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 activeTab="4"/>
  </bookViews>
  <sheets>
    <sheet name="BURSA" sheetId="1" r:id="rId1"/>
    <sheet name="KOCAELİ" sheetId="2" r:id="rId2"/>
    <sheet name="ÇANAKKALE 1" sheetId="3" r:id="rId3"/>
    <sheet name="ARMONİ " sheetId="4" r:id="rId4"/>
    <sheet name="GÜMÜŞOVA" sheetId="5" r:id="rId5"/>
    <sheet name="AYVALIK 1" sheetId="6" r:id="rId6"/>
    <sheet name="AYVALIK 2" sheetId="7" r:id="rId7"/>
  </sheets>
  <definedNames>
    <definedName name="_xlnm._FilterDatabase" localSheetId="0" hidden="1">BURSA!$H$5:$O$112</definedName>
    <definedName name="_xlnm._FilterDatabase" localSheetId="1" hidden="1">KOCAELİ!$H$6:$O$486</definedName>
    <definedName name="_xlnm._FilterDatabase" localSheetId="2" hidden="1">'ÇANAKKALE 1'!$H$6:$O$6</definedName>
    <definedName name="_xlnm._FilterDatabase" localSheetId="3" hidden="1">'ARMONİ '!$G$6:$O$6</definedName>
    <definedName name="_xlnm._FilterDatabase" localSheetId="4" hidden="1">GÜMÜŞOVA!$H$6:$O$96</definedName>
    <definedName name="_xlnm._FilterDatabase" localSheetId="5" hidden="1">'AYVALIK 1'!$H$6:$O$91</definedName>
    <definedName name="_xlnm._FilterDatabase" localSheetId="6" hidden="1">'AYVALIK 2'!$H$6:$O$82</definedName>
  </definedNames>
  <calcPr calcId="144525"/>
</workbook>
</file>

<file path=xl/sharedStrings.xml><?xml version="1.0" encoding="utf-8"?>
<sst xmlns="http://schemas.openxmlformats.org/spreadsheetml/2006/main" count="4927" uniqueCount="216">
  <si>
    <t>İL</t>
  </si>
  <si>
    <t>İLÇE</t>
  </si>
  <si>
    <t>MEVKİ</t>
  </si>
  <si>
    <t>ADA</t>
  </si>
  <si>
    <t>PARSEL</t>
  </si>
  <si>
    <t>M2 NET</t>
  </si>
  <si>
    <t>FİYAT</t>
  </si>
  <si>
    <t>SATIŞ DURUMU</t>
  </si>
  <si>
    <t>BURSA</t>
  </si>
  <si>
    <t>İZNİK</t>
  </si>
  <si>
    <t>ELBEYLİ</t>
  </si>
  <si>
    <t>Satıldı</t>
  </si>
  <si>
    <t>Satışa Açık</t>
  </si>
  <si>
    <t>satıldı</t>
  </si>
  <si>
    <t>Kocaeli</t>
  </si>
  <si>
    <t>İzmit</t>
  </si>
  <si>
    <t>Kaynarca</t>
  </si>
  <si>
    <t>119/313</t>
  </si>
  <si>
    <t>Satışa Kapalı</t>
  </si>
  <si>
    <t>190/1</t>
  </si>
  <si>
    <t>186/1</t>
  </si>
  <si>
    <t>187/1</t>
  </si>
  <si>
    <t>189/1</t>
  </si>
  <si>
    <t>119/314</t>
  </si>
  <si>
    <t>119/315</t>
  </si>
  <si>
    <t>119/316</t>
  </si>
  <si>
    <t>188/1</t>
  </si>
  <si>
    <t>119/317</t>
  </si>
  <si>
    <t>119/318</t>
  </si>
  <si>
    <t>119/319</t>
  </si>
  <si>
    <t>119/320</t>
  </si>
  <si>
    <t>119/321</t>
  </si>
  <si>
    <t>119/322</t>
  </si>
  <si>
    <t>119/323</t>
  </si>
  <si>
    <t>119/324</t>
  </si>
  <si>
    <t>119/325</t>
  </si>
  <si>
    <t>119/326</t>
  </si>
  <si>
    <t>119/327</t>
  </si>
  <si>
    <t>119/328</t>
  </si>
  <si>
    <t>119/329</t>
  </si>
  <si>
    <t>119/330</t>
  </si>
  <si>
    <t>119/331</t>
  </si>
  <si>
    <t>119/332</t>
  </si>
  <si>
    <t>119/333</t>
  </si>
  <si>
    <t>119/334</t>
  </si>
  <si>
    <t>119/335</t>
  </si>
  <si>
    <t>119/336</t>
  </si>
  <si>
    <t>119/337</t>
  </si>
  <si>
    <t>119/338</t>
  </si>
  <si>
    <t>119/339</t>
  </si>
  <si>
    <t>119/340</t>
  </si>
  <si>
    <t>119/341</t>
  </si>
  <si>
    <t>119/342</t>
  </si>
  <si>
    <t>119/343</t>
  </si>
  <si>
    <t>119/344</t>
  </si>
  <si>
    <t>119/345</t>
  </si>
  <si>
    <t>119/346</t>
  </si>
  <si>
    <t>119/347</t>
  </si>
  <si>
    <t>119/348</t>
  </si>
  <si>
    <t>119/349</t>
  </si>
  <si>
    <t>119/350</t>
  </si>
  <si>
    <t>119/351</t>
  </si>
  <si>
    <t>119/352</t>
  </si>
  <si>
    <t>119/353</t>
  </si>
  <si>
    <t>119/354</t>
  </si>
  <si>
    <t>119/355</t>
  </si>
  <si>
    <t>119/356</t>
  </si>
  <si>
    <t>119/357</t>
  </si>
  <si>
    <t>119/358</t>
  </si>
  <si>
    <t>119/359</t>
  </si>
  <si>
    <t>119/360</t>
  </si>
  <si>
    <t>119/361</t>
  </si>
  <si>
    <t>119/362</t>
  </si>
  <si>
    <t>119/363</t>
  </si>
  <si>
    <t>119/364</t>
  </si>
  <si>
    <t>119/365</t>
  </si>
  <si>
    <t>119/366</t>
  </si>
  <si>
    <t>119/367</t>
  </si>
  <si>
    <t>119/368</t>
  </si>
  <si>
    <t>119/369</t>
  </si>
  <si>
    <t>119/370</t>
  </si>
  <si>
    <t>119/371</t>
  </si>
  <si>
    <t>119/372</t>
  </si>
  <si>
    <t>119/373</t>
  </si>
  <si>
    <t>119/374</t>
  </si>
  <si>
    <t>119/375</t>
  </si>
  <si>
    <t>119/376</t>
  </si>
  <si>
    <t>119/377</t>
  </si>
  <si>
    <t>119/378</t>
  </si>
  <si>
    <t>119/379</t>
  </si>
  <si>
    <t>119/380</t>
  </si>
  <si>
    <t>119/381</t>
  </si>
  <si>
    <t>119/382</t>
  </si>
  <si>
    <t>119/383</t>
  </si>
  <si>
    <t>119/384</t>
  </si>
  <si>
    <t>Çanakkale</t>
  </si>
  <si>
    <t>Lapseki</t>
  </si>
  <si>
    <t>Şahinli</t>
  </si>
  <si>
    <t>M2 BRÜT</t>
  </si>
  <si>
    <t>Kapalı</t>
  </si>
  <si>
    <t>Düzce</t>
  </si>
  <si>
    <t>Gümüşova</t>
  </si>
  <si>
    <t>Yeşilyayla</t>
  </si>
  <si>
    <t>1A</t>
  </si>
  <si>
    <t>1B</t>
  </si>
  <si>
    <t>2A</t>
  </si>
  <si>
    <t>2B</t>
  </si>
  <si>
    <t>3A</t>
  </si>
  <si>
    <t>3B</t>
  </si>
  <si>
    <t>4AB</t>
  </si>
  <si>
    <t>5B</t>
  </si>
  <si>
    <t>6A</t>
  </si>
  <si>
    <t>6B</t>
  </si>
  <si>
    <t>7A</t>
  </si>
  <si>
    <t>7B</t>
  </si>
  <si>
    <t>8AB</t>
  </si>
  <si>
    <t>5A</t>
  </si>
  <si>
    <t>1C</t>
  </si>
  <si>
    <t>4A</t>
  </si>
  <si>
    <t>4B</t>
  </si>
  <si>
    <t>4C</t>
  </si>
  <si>
    <t>2AB</t>
  </si>
  <si>
    <t>11A</t>
  </si>
  <si>
    <t>11B</t>
  </si>
  <si>
    <t>12AB</t>
  </si>
  <si>
    <t>13AB</t>
  </si>
  <si>
    <t>9AB</t>
  </si>
  <si>
    <t>10AB</t>
  </si>
  <si>
    <t>1AB</t>
  </si>
  <si>
    <t>11AB</t>
  </si>
  <si>
    <t>13A</t>
  </si>
  <si>
    <t>13B</t>
  </si>
  <si>
    <t>5AB</t>
  </si>
  <si>
    <t>6AB</t>
  </si>
  <si>
    <t>Balıkesir</t>
  </si>
  <si>
    <t>Ayvalık</t>
  </si>
  <si>
    <t>Çamoba</t>
  </si>
  <si>
    <t>101/1</t>
  </si>
  <si>
    <t>satışa açık</t>
  </si>
  <si>
    <t>104/1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</si>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</sst>
</file>

<file path=xl/styles.xml><?xml version="1.0" encoding="utf-8"?>
<styleSheet xmlns="http://schemas.openxmlformats.org/spreadsheetml/2006/main">
  <numFmts count="6">
    <numFmt numFmtId="176" formatCode="_-&quot;₺&quot;* #,##0.00_-;\-&quot;₺&quot;* #,##0.00_-;_-&quot;₺&quot;* &quot;-&quot;??_-;_-@_-"/>
    <numFmt numFmtId="177" formatCode="[$₺-41F]#,##0.00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8" formatCode="General\ \m&quot;²&quot;"/>
  </numFmts>
  <fonts count="22">
    <font>
      <sz val="11"/>
      <color theme="1"/>
      <name val="Calibri"/>
      <charset val="16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" fillId="0" borderId="0"/>
    <xf numFmtId="0" fontId="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1" fillId="21" borderId="0" applyNumberFormat="0" applyBorder="0" applyAlignment="0" applyProtection="0">
      <alignment vertical="center"/>
    </xf>
    <xf numFmtId="0" fontId="2" fillId="6" borderId="8" applyNumberFormat="0" applyFon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ont="1" applyBorder="1" applyAlignment="1">
      <alignment horizontal="center"/>
    </xf>
    <xf numFmtId="176" fontId="0" fillId="0" borderId="1" xfId="23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23" applyFont="1" applyBorder="1" applyAlignment="1">
      <alignment horizontal="center" vertical="center"/>
    </xf>
    <xf numFmtId="58" fontId="0" fillId="0" borderId="1" xfId="0" applyNumberFormat="1" applyBorder="1" applyAlignment="1">
      <alignment horizontal="left"/>
    </xf>
    <xf numFmtId="177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left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20% - Accent5" xfId="5" builtinId="46"/>
    <cellStyle name="60% - Accent4" xfId="6" builtinId="44"/>
    <cellStyle name="Accent5" xfId="7" builtinId="45"/>
    <cellStyle name="40% - Accent4" xfId="8" builtinId="43"/>
    <cellStyle name="Accent4" xfId="9" builtinId="41"/>
    <cellStyle name="Linked Cell" xfId="10" builtinId="24"/>
    <cellStyle name="40% - Accent3" xfId="11" builtinId="39"/>
    <cellStyle name="60% - Accent2" xfId="12" builtinId="36"/>
    <cellStyle name="Accent3" xfId="13" builtinId="37"/>
    <cellStyle name="40% - Accent2" xfId="14" builtinId="35"/>
    <cellStyle name="20% - Accent2" xfId="15" builtinId="34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Currency" xfId="23" builtinId="4"/>
    <cellStyle name="20% - Accent3" xfId="24" builtinId="38"/>
    <cellStyle name="Note" xfId="25" builtinId="10"/>
    <cellStyle name="Output" xfId="26" builtinId="21"/>
    <cellStyle name="Total" xfId="27" builtinId="25"/>
    <cellStyle name="20% - Accent4" xfId="28" builtinId="42"/>
    <cellStyle name="Heading 4" xfId="29" builtinId="19"/>
    <cellStyle name="Calculation" xfId="30" builtinId="22"/>
    <cellStyle name="Good" xfId="31" builtinId="26"/>
    <cellStyle name="Heading 3" xfId="32" builtinId="18"/>
    <cellStyle name="CExplanatory Text" xfId="33" builtinId="53"/>
    <cellStyle name="Heading 1" xfId="34" builtinId="16"/>
    <cellStyle name="Comma [0]" xfId="35" builtinId="6"/>
    <cellStyle name="20% - Accent6" xfId="36" builtinId="50"/>
    <cellStyle name="Title" xfId="37" builtinId="15"/>
    <cellStyle name="Currency [0]" xfId="38" builtinId="7"/>
    <cellStyle name="Warning Text" xfId="39" builtinId="11"/>
    <cellStyle name="Accent6" xfId="40" builtinId="49"/>
    <cellStyle name="40% - Accent5" xfId="41" builtinId="47"/>
    <cellStyle name="Input" xfId="42" builtinId="20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5:O112"/>
  <sheetViews>
    <sheetView topLeftCell="A19" workbookViewId="0">
      <selection activeCell="H6" sqref="H6:O112"/>
    </sheetView>
  </sheetViews>
  <sheetFormatPr defaultColWidth="9" defaultRowHeight="15"/>
  <cols>
    <col min="8" max="8" width="12.1407407407407" customWidth="1"/>
    <col min="9" max="9" width="13.1407407407407" customWidth="1"/>
    <col min="10" max="10" width="15.1407407407407" customWidth="1"/>
    <col min="11" max="11" width="14.7111111111111" customWidth="1"/>
    <col min="12" max="12" width="13.7111111111111" customWidth="1"/>
    <col min="13" max="13" width="13.4222222222222" customWidth="1"/>
    <col min="14" max="14" width="14.2814814814815" customWidth="1"/>
    <col min="15" max="15" width="20.2814814814815" customWidth="1"/>
  </cols>
  <sheetData>
    <row r="5" spans="8:15"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7</v>
      </c>
    </row>
    <row r="6" spans="8:15">
      <c r="H6" s="1" t="s">
        <v>8</v>
      </c>
      <c r="I6" s="1" t="s">
        <v>9</v>
      </c>
      <c r="J6" s="1" t="s">
        <v>10</v>
      </c>
      <c r="K6" s="1">
        <v>1145</v>
      </c>
      <c r="L6" s="1">
        <v>287</v>
      </c>
      <c r="M6" s="1">
        <v>368</v>
      </c>
      <c r="N6" s="1"/>
      <c r="O6" s="2" t="s">
        <v>11</v>
      </c>
    </row>
    <row r="7" spans="8:15">
      <c r="H7" s="1" t="s">
        <v>8</v>
      </c>
      <c r="I7" s="1" t="s">
        <v>9</v>
      </c>
      <c r="J7" s="1" t="s">
        <v>10</v>
      </c>
      <c r="K7" s="1">
        <v>1145</v>
      </c>
      <c r="L7" s="1">
        <v>288</v>
      </c>
      <c r="M7" s="1">
        <v>398</v>
      </c>
      <c r="N7" s="5">
        <f>M7*7000</f>
        <v>2786000</v>
      </c>
      <c r="O7" s="6" t="s">
        <v>12</v>
      </c>
    </row>
    <row r="8" spans="8:15">
      <c r="H8" s="1" t="s">
        <v>8</v>
      </c>
      <c r="I8" s="1" t="s">
        <v>9</v>
      </c>
      <c r="J8" s="1" t="s">
        <v>10</v>
      </c>
      <c r="K8" s="1">
        <v>1145</v>
      </c>
      <c r="L8" s="1">
        <v>289</v>
      </c>
      <c r="M8" s="1">
        <v>442</v>
      </c>
      <c r="N8" s="1"/>
      <c r="O8" s="6" t="s">
        <v>11</v>
      </c>
    </row>
    <row r="9" spans="8:15">
      <c r="H9" s="1" t="s">
        <v>8</v>
      </c>
      <c r="I9" s="1" t="s">
        <v>9</v>
      </c>
      <c r="J9" s="1" t="s">
        <v>10</v>
      </c>
      <c r="K9" s="1">
        <v>1394</v>
      </c>
      <c r="L9" s="1">
        <v>7</v>
      </c>
      <c r="M9" s="1">
        <v>306</v>
      </c>
      <c r="N9" s="1"/>
      <c r="O9" s="6" t="s">
        <v>11</v>
      </c>
    </row>
    <row r="10" spans="8:15">
      <c r="H10" s="1" t="s">
        <v>8</v>
      </c>
      <c r="I10" s="1" t="s">
        <v>9</v>
      </c>
      <c r="J10" s="1" t="s">
        <v>10</v>
      </c>
      <c r="K10" s="1">
        <v>1394</v>
      </c>
      <c r="L10" s="1">
        <v>8</v>
      </c>
      <c r="M10" s="1">
        <v>360</v>
      </c>
      <c r="N10" s="5">
        <f>M10*7600</f>
        <v>2736000</v>
      </c>
      <c r="O10" s="6" t="s">
        <v>12</v>
      </c>
    </row>
    <row r="11" spans="8:15">
      <c r="H11" s="1" t="s">
        <v>8</v>
      </c>
      <c r="I11" s="1" t="s">
        <v>9</v>
      </c>
      <c r="J11" s="1" t="s">
        <v>10</v>
      </c>
      <c r="K11" s="1">
        <v>1394</v>
      </c>
      <c r="L11" s="1">
        <v>9</v>
      </c>
      <c r="M11" s="1">
        <v>360</v>
      </c>
      <c r="N11" s="5">
        <f>M11*7600</f>
        <v>2736000</v>
      </c>
      <c r="O11" s="6" t="s">
        <v>12</v>
      </c>
    </row>
    <row r="12" spans="8:15">
      <c r="H12" s="1" t="s">
        <v>8</v>
      </c>
      <c r="I12" s="1" t="s">
        <v>9</v>
      </c>
      <c r="J12" s="1" t="s">
        <v>10</v>
      </c>
      <c r="K12" s="1">
        <v>1394</v>
      </c>
      <c r="L12" s="1">
        <v>10</v>
      </c>
      <c r="M12" s="1">
        <v>269</v>
      </c>
      <c r="N12" s="1"/>
      <c r="O12" s="6" t="s">
        <v>11</v>
      </c>
    </row>
    <row r="13" spans="8:15">
      <c r="H13" s="1" t="s">
        <v>8</v>
      </c>
      <c r="I13" s="1" t="s">
        <v>9</v>
      </c>
      <c r="J13" s="1" t="s">
        <v>10</v>
      </c>
      <c r="K13" s="1">
        <v>1394</v>
      </c>
      <c r="L13" s="1">
        <v>11</v>
      </c>
      <c r="M13" s="1">
        <v>339</v>
      </c>
      <c r="N13" s="5">
        <f t="shared" ref="N13:N15" si="0">M13*7600</f>
        <v>2576400</v>
      </c>
      <c r="O13" s="6" t="s">
        <v>12</v>
      </c>
    </row>
    <row r="14" spans="8:15">
      <c r="H14" s="1" t="s">
        <v>8</v>
      </c>
      <c r="I14" s="1" t="s">
        <v>9</v>
      </c>
      <c r="J14" s="1" t="s">
        <v>10</v>
      </c>
      <c r="K14" s="1">
        <v>1394</v>
      </c>
      <c r="L14" s="1">
        <v>12</v>
      </c>
      <c r="M14" s="1">
        <v>377</v>
      </c>
      <c r="N14" s="5">
        <f t="shared" si="0"/>
        <v>2865200</v>
      </c>
      <c r="O14" s="6" t="s">
        <v>12</v>
      </c>
    </row>
    <row r="15" spans="8:15">
      <c r="H15" s="1" t="s">
        <v>8</v>
      </c>
      <c r="I15" s="1" t="s">
        <v>9</v>
      </c>
      <c r="J15" s="1" t="s">
        <v>10</v>
      </c>
      <c r="K15" s="1">
        <v>1395</v>
      </c>
      <c r="L15" s="1">
        <v>3</v>
      </c>
      <c r="M15" s="1">
        <v>397</v>
      </c>
      <c r="N15" s="5">
        <f t="shared" si="0"/>
        <v>3017200</v>
      </c>
      <c r="O15" s="6" t="s">
        <v>12</v>
      </c>
    </row>
    <row r="16" spans="8:15">
      <c r="H16" s="1" t="s">
        <v>8</v>
      </c>
      <c r="I16" s="1" t="s">
        <v>9</v>
      </c>
      <c r="J16" s="1" t="s">
        <v>10</v>
      </c>
      <c r="K16" s="1">
        <v>1395</v>
      </c>
      <c r="L16" s="1">
        <v>4</v>
      </c>
      <c r="M16" s="1">
        <v>346</v>
      </c>
      <c r="N16" s="1"/>
      <c r="O16" s="6" t="s">
        <v>11</v>
      </c>
    </row>
    <row r="17" spans="8:15">
      <c r="H17" s="1" t="s">
        <v>8</v>
      </c>
      <c r="I17" s="1" t="s">
        <v>9</v>
      </c>
      <c r="J17" s="1" t="s">
        <v>10</v>
      </c>
      <c r="K17" s="1">
        <v>1395</v>
      </c>
      <c r="L17" s="1">
        <v>5</v>
      </c>
      <c r="M17" s="1">
        <v>240</v>
      </c>
      <c r="N17" s="1"/>
      <c r="O17" s="6" t="s">
        <v>11</v>
      </c>
    </row>
    <row r="18" spans="8:15">
      <c r="H18" s="1" t="s">
        <v>8</v>
      </c>
      <c r="I18" s="1" t="s">
        <v>9</v>
      </c>
      <c r="J18" s="1" t="s">
        <v>10</v>
      </c>
      <c r="K18" s="1">
        <v>1395</v>
      </c>
      <c r="L18" s="1">
        <v>6</v>
      </c>
      <c r="M18" s="1">
        <v>216</v>
      </c>
      <c r="N18" s="1"/>
      <c r="O18" s="6" t="s">
        <v>11</v>
      </c>
    </row>
    <row r="19" spans="8:15">
      <c r="H19" s="1" t="s">
        <v>8</v>
      </c>
      <c r="I19" s="1" t="s">
        <v>9</v>
      </c>
      <c r="J19" s="1" t="s">
        <v>10</v>
      </c>
      <c r="K19" s="1">
        <v>1395</v>
      </c>
      <c r="L19" s="1">
        <v>7</v>
      </c>
      <c r="M19" s="1">
        <v>216</v>
      </c>
      <c r="N19" s="1"/>
      <c r="O19" s="6" t="s">
        <v>11</v>
      </c>
    </row>
    <row r="20" spans="8:15">
      <c r="H20" s="1" t="s">
        <v>8</v>
      </c>
      <c r="I20" s="1" t="s">
        <v>9</v>
      </c>
      <c r="J20" s="1" t="s">
        <v>10</v>
      </c>
      <c r="K20" s="1">
        <v>1395</v>
      </c>
      <c r="L20" s="1">
        <v>8</v>
      </c>
      <c r="M20" s="1">
        <v>216</v>
      </c>
      <c r="N20" s="1"/>
      <c r="O20" s="6" t="s">
        <v>11</v>
      </c>
    </row>
    <row r="21" spans="8:15">
      <c r="H21" s="1" t="s">
        <v>8</v>
      </c>
      <c r="I21" s="1" t="s">
        <v>9</v>
      </c>
      <c r="J21" s="1" t="s">
        <v>10</v>
      </c>
      <c r="K21" s="1">
        <v>1395</v>
      </c>
      <c r="L21" s="1">
        <v>9</v>
      </c>
      <c r="M21" s="1">
        <v>216</v>
      </c>
      <c r="N21" s="1"/>
      <c r="O21" s="6" t="s">
        <v>11</v>
      </c>
    </row>
    <row r="22" spans="8:15">
      <c r="H22" s="1" t="s">
        <v>8</v>
      </c>
      <c r="I22" s="1" t="s">
        <v>9</v>
      </c>
      <c r="J22" s="1" t="s">
        <v>10</v>
      </c>
      <c r="K22" s="1">
        <v>1395</v>
      </c>
      <c r="L22" s="1">
        <v>10</v>
      </c>
      <c r="M22" s="1">
        <v>261</v>
      </c>
      <c r="N22" s="1"/>
      <c r="O22" s="6" t="s">
        <v>11</v>
      </c>
    </row>
    <row r="23" spans="8:15">
      <c r="H23" s="1" t="s">
        <v>8</v>
      </c>
      <c r="I23" s="1" t="s">
        <v>9</v>
      </c>
      <c r="J23" s="1" t="s">
        <v>10</v>
      </c>
      <c r="K23" s="1">
        <v>1395</v>
      </c>
      <c r="L23" s="1">
        <v>11</v>
      </c>
      <c r="M23" s="1">
        <v>544</v>
      </c>
      <c r="N23" s="5">
        <f t="shared" ref="N23:N24" si="1">M23*7600</f>
        <v>4134400</v>
      </c>
      <c r="O23" s="6" t="s">
        <v>12</v>
      </c>
    </row>
    <row r="24" spans="8:15">
      <c r="H24" s="1" t="s">
        <v>8</v>
      </c>
      <c r="I24" s="1" t="s">
        <v>9</v>
      </c>
      <c r="J24" s="1" t="s">
        <v>10</v>
      </c>
      <c r="K24" s="1">
        <v>1395</v>
      </c>
      <c r="L24" s="1">
        <v>12</v>
      </c>
      <c r="M24" s="1">
        <v>445</v>
      </c>
      <c r="N24" s="5">
        <f t="shared" si="1"/>
        <v>3382000</v>
      </c>
      <c r="O24" s="6" t="s">
        <v>12</v>
      </c>
    </row>
    <row r="25" spans="8:15">
      <c r="H25" s="1" t="s">
        <v>8</v>
      </c>
      <c r="I25" s="1" t="s">
        <v>9</v>
      </c>
      <c r="J25" s="1" t="s">
        <v>10</v>
      </c>
      <c r="K25" s="1">
        <v>1395</v>
      </c>
      <c r="L25" s="1">
        <v>13</v>
      </c>
      <c r="M25" s="1">
        <v>320</v>
      </c>
      <c r="N25" s="1"/>
      <c r="O25" s="6" t="s">
        <v>11</v>
      </c>
    </row>
    <row r="26" spans="8:15">
      <c r="H26" s="1" t="s">
        <v>8</v>
      </c>
      <c r="I26" s="1" t="s">
        <v>9</v>
      </c>
      <c r="J26" s="1" t="s">
        <v>10</v>
      </c>
      <c r="K26" s="1">
        <v>1395</v>
      </c>
      <c r="L26" s="1">
        <v>14</v>
      </c>
      <c r="M26" s="1">
        <v>418</v>
      </c>
      <c r="N26" s="1"/>
      <c r="O26" s="6" t="s">
        <v>11</v>
      </c>
    </row>
    <row r="27" spans="8:15">
      <c r="H27" s="1" t="s">
        <v>8</v>
      </c>
      <c r="I27" s="1" t="s">
        <v>9</v>
      </c>
      <c r="J27" s="1" t="s">
        <v>10</v>
      </c>
      <c r="K27" s="1">
        <v>1396</v>
      </c>
      <c r="L27" s="1">
        <v>8</v>
      </c>
      <c r="M27" s="1">
        <v>420</v>
      </c>
      <c r="N27" s="5">
        <f t="shared" ref="N27:N29" si="2">M27*7600</f>
        <v>3192000</v>
      </c>
      <c r="O27" s="6" t="s">
        <v>12</v>
      </c>
    </row>
    <row r="28" spans="8:15">
      <c r="H28" s="1" t="s">
        <v>8</v>
      </c>
      <c r="I28" s="1" t="s">
        <v>9</v>
      </c>
      <c r="J28" s="1" t="s">
        <v>10</v>
      </c>
      <c r="K28" s="1">
        <v>1396</v>
      </c>
      <c r="L28" s="1">
        <v>9</v>
      </c>
      <c r="M28" s="1">
        <v>419</v>
      </c>
      <c r="N28" s="5">
        <f t="shared" si="2"/>
        <v>3184400</v>
      </c>
      <c r="O28" s="6" t="s">
        <v>12</v>
      </c>
    </row>
    <row r="29" spans="8:15">
      <c r="H29" s="1" t="s">
        <v>8</v>
      </c>
      <c r="I29" s="1" t="s">
        <v>9</v>
      </c>
      <c r="J29" s="1" t="s">
        <v>10</v>
      </c>
      <c r="K29" s="1">
        <v>1396</v>
      </c>
      <c r="L29" s="1">
        <v>10</v>
      </c>
      <c r="M29" s="1">
        <v>479</v>
      </c>
      <c r="N29" s="5">
        <f t="shared" si="2"/>
        <v>3640400</v>
      </c>
      <c r="O29" s="6" t="s">
        <v>12</v>
      </c>
    </row>
    <row r="30" spans="8:15">
      <c r="H30" s="1" t="s">
        <v>8</v>
      </c>
      <c r="I30" s="1" t="s">
        <v>9</v>
      </c>
      <c r="J30" s="1" t="s">
        <v>10</v>
      </c>
      <c r="K30" s="1">
        <v>1397</v>
      </c>
      <c r="L30" s="1">
        <v>3</v>
      </c>
      <c r="M30" s="1">
        <v>272</v>
      </c>
      <c r="N30" s="1"/>
      <c r="O30" s="6" t="s">
        <v>11</v>
      </c>
    </row>
    <row r="31" spans="8:15">
      <c r="H31" s="1" t="s">
        <v>8</v>
      </c>
      <c r="I31" s="1" t="s">
        <v>9</v>
      </c>
      <c r="J31" s="1" t="s">
        <v>10</v>
      </c>
      <c r="K31" s="1">
        <v>1397</v>
      </c>
      <c r="L31" s="1">
        <v>4</v>
      </c>
      <c r="M31" s="1">
        <v>244</v>
      </c>
      <c r="N31" s="1"/>
      <c r="O31" s="6" t="s">
        <v>11</v>
      </c>
    </row>
    <row r="32" spans="8:15">
      <c r="H32" s="1" t="s">
        <v>8</v>
      </c>
      <c r="I32" s="1" t="s">
        <v>9</v>
      </c>
      <c r="J32" s="1" t="s">
        <v>10</v>
      </c>
      <c r="K32" s="1">
        <v>1397</v>
      </c>
      <c r="L32" s="1">
        <v>5</v>
      </c>
      <c r="M32" s="1">
        <v>272</v>
      </c>
      <c r="N32" s="1"/>
      <c r="O32" s="11" t="s">
        <v>11</v>
      </c>
    </row>
    <row r="33" spans="8:15">
      <c r="H33" s="1" t="s">
        <v>8</v>
      </c>
      <c r="I33" s="1" t="s">
        <v>9</v>
      </c>
      <c r="J33" s="1" t="s">
        <v>10</v>
      </c>
      <c r="K33" s="1">
        <v>1397</v>
      </c>
      <c r="L33" s="1">
        <v>6</v>
      </c>
      <c r="M33" s="1">
        <v>381</v>
      </c>
      <c r="N33" s="1"/>
      <c r="O33" s="6" t="s">
        <v>11</v>
      </c>
    </row>
    <row r="34" spans="8:15">
      <c r="H34" s="1" t="s">
        <v>8</v>
      </c>
      <c r="I34" s="1" t="s">
        <v>9</v>
      </c>
      <c r="J34" s="1" t="s">
        <v>10</v>
      </c>
      <c r="K34" s="1">
        <v>1398</v>
      </c>
      <c r="L34" s="1">
        <v>4</v>
      </c>
      <c r="M34" s="1">
        <v>324</v>
      </c>
      <c r="N34" s="5">
        <f>M34*8200</f>
        <v>2656800</v>
      </c>
      <c r="O34" s="6" t="s">
        <v>12</v>
      </c>
    </row>
    <row r="35" spans="8:15">
      <c r="H35" s="1" t="s">
        <v>8</v>
      </c>
      <c r="I35" s="1" t="s">
        <v>9</v>
      </c>
      <c r="J35" s="1" t="s">
        <v>10</v>
      </c>
      <c r="K35" s="1">
        <v>1398</v>
      </c>
      <c r="L35" s="1">
        <v>5</v>
      </c>
      <c r="M35" s="1">
        <v>288</v>
      </c>
      <c r="N35" s="1"/>
      <c r="O35" s="6" t="s">
        <v>11</v>
      </c>
    </row>
    <row r="36" spans="8:15">
      <c r="H36" s="1" t="s">
        <v>8</v>
      </c>
      <c r="I36" s="1" t="s">
        <v>9</v>
      </c>
      <c r="J36" s="1" t="s">
        <v>10</v>
      </c>
      <c r="K36" s="1">
        <v>1398</v>
      </c>
      <c r="L36" s="1">
        <v>6</v>
      </c>
      <c r="M36" s="1">
        <v>291</v>
      </c>
      <c r="N36" s="1"/>
      <c r="O36" s="6" t="s">
        <v>11</v>
      </c>
    </row>
    <row r="37" spans="8:15">
      <c r="H37" s="1" t="s">
        <v>8</v>
      </c>
      <c r="I37" s="1" t="s">
        <v>9</v>
      </c>
      <c r="J37" s="1" t="s">
        <v>10</v>
      </c>
      <c r="K37" s="1">
        <v>1398</v>
      </c>
      <c r="L37" s="1">
        <v>7</v>
      </c>
      <c r="M37" s="1">
        <v>294</v>
      </c>
      <c r="N37" s="1"/>
      <c r="O37" s="6" t="s">
        <v>11</v>
      </c>
    </row>
    <row r="38" spans="8:15">
      <c r="H38" s="1" t="s">
        <v>8</v>
      </c>
      <c r="I38" s="1" t="s">
        <v>9</v>
      </c>
      <c r="J38" s="1" t="s">
        <v>10</v>
      </c>
      <c r="K38" s="1">
        <v>1398</v>
      </c>
      <c r="L38" s="1">
        <v>8</v>
      </c>
      <c r="M38" s="1">
        <v>295</v>
      </c>
      <c r="N38" s="1"/>
      <c r="O38" s="6" t="s">
        <v>11</v>
      </c>
    </row>
    <row r="39" spans="8:15">
      <c r="H39" s="1" t="s">
        <v>8</v>
      </c>
      <c r="I39" s="1" t="s">
        <v>9</v>
      </c>
      <c r="J39" s="1" t="s">
        <v>10</v>
      </c>
      <c r="K39" s="1">
        <v>1398</v>
      </c>
      <c r="L39" s="1">
        <v>9</v>
      </c>
      <c r="M39" s="1">
        <v>410</v>
      </c>
      <c r="N39" s="1"/>
      <c r="O39" s="6" t="s">
        <v>11</v>
      </c>
    </row>
    <row r="40" spans="8:15">
      <c r="H40" s="1" t="s">
        <v>8</v>
      </c>
      <c r="I40" s="1" t="s">
        <v>9</v>
      </c>
      <c r="J40" s="1" t="s">
        <v>10</v>
      </c>
      <c r="K40" s="1">
        <v>1398</v>
      </c>
      <c r="L40" s="1">
        <v>10</v>
      </c>
      <c r="M40" s="1">
        <v>391</v>
      </c>
      <c r="N40" s="1"/>
      <c r="O40" s="6" t="s">
        <v>11</v>
      </c>
    </row>
    <row r="41" spans="8:15">
      <c r="H41" s="1" t="s">
        <v>8</v>
      </c>
      <c r="I41" s="1" t="s">
        <v>9</v>
      </c>
      <c r="J41" s="1" t="s">
        <v>10</v>
      </c>
      <c r="K41" s="1">
        <v>1398</v>
      </c>
      <c r="L41" s="1">
        <v>11</v>
      </c>
      <c r="M41" s="1">
        <v>302</v>
      </c>
      <c r="N41" s="1"/>
      <c r="O41" s="6" t="s">
        <v>11</v>
      </c>
    </row>
    <row r="42" spans="8:15">
      <c r="H42" s="1" t="s">
        <v>8</v>
      </c>
      <c r="I42" s="1" t="s">
        <v>9</v>
      </c>
      <c r="J42" s="1" t="s">
        <v>10</v>
      </c>
      <c r="K42" s="1">
        <v>1398</v>
      </c>
      <c r="L42" s="1">
        <v>12</v>
      </c>
      <c r="M42" s="1">
        <v>349</v>
      </c>
      <c r="N42" s="1"/>
      <c r="O42" s="6" t="s">
        <v>11</v>
      </c>
    </row>
    <row r="43" spans="8:15">
      <c r="H43" s="1" t="s">
        <v>8</v>
      </c>
      <c r="I43" s="1" t="s">
        <v>9</v>
      </c>
      <c r="J43" s="1" t="s">
        <v>10</v>
      </c>
      <c r="K43" s="1">
        <v>1398</v>
      </c>
      <c r="L43" s="1">
        <v>13</v>
      </c>
      <c r="M43" s="1">
        <v>302</v>
      </c>
      <c r="N43" s="5">
        <f t="shared" ref="N43:N44" si="3">M43*8200</f>
        <v>2476400</v>
      </c>
      <c r="O43" s="6" t="s">
        <v>12</v>
      </c>
    </row>
    <row r="44" spans="8:15">
      <c r="H44" s="1" t="s">
        <v>8</v>
      </c>
      <c r="I44" s="1" t="s">
        <v>9</v>
      </c>
      <c r="J44" s="1" t="s">
        <v>10</v>
      </c>
      <c r="K44" s="1">
        <v>1398</v>
      </c>
      <c r="L44" s="1">
        <v>14</v>
      </c>
      <c r="M44" s="1">
        <v>318</v>
      </c>
      <c r="N44" s="5">
        <f t="shared" si="3"/>
        <v>2607600</v>
      </c>
      <c r="O44" s="6" t="s">
        <v>12</v>
      </c>
    </row>
    <row r="45" spans="8:15">
      <c r="H45" s="1" t="s">
        <v>8</v>
      </c>
      <c r="I45" s="1" t="s">
        <v>9</v>
      </c>
      <c r="J45" s="1" t="s">
        <v>10</v>
      </c>
      <c r="K45" s="1">
        <v>1398</v>
      </c>
      <c r="L45" s="1">
        <v>15</v>
      </c>
      <c r="M45" s="1">
        <v>302</v>
      </c>
      <c r="N45" s="1"/>
      <c r="O45" s="6" t="s">
        <v>13</v>
      </c>
    </row>
    <row r="46" spans="8:15">
      <c r="H46" s="1" t="s">
        <v>8</v>
      </c>
      <c r="I46" s="1" t="s">
        <v>9</v>
      </c>
      <c r="J46" s="1" t="s">
        <v>10</v>
      </c>
      <c r="K46" s="1">
        <v>1398</v>
      </c>
      <c r="L46" s="1">
        <v>16</v>
      </c>
      <c r="M46" s="1">
        <v>298</v>
      </c>
      <c r="N46" s="1"/>
      <c r="O46" s="6" t="s">
        <v>11</v>
      </c>
    </row>
    <row r="47" spans="8:15">
      <c r="H47" s="1" t="s">
        <v>8</v>
      </c>
      <c r="I47" s="1" t="s">
        <v>9</v>
      </c>
      <c r="J47" s="1" t="s">
        <v>10</v>
      </c>
      <c r="K47" s="1">
        <v>1398</v>
      </c>
      <c r="L47" s="1">
        <v>17</v>
      </c>
      <c r="M47" s="1">
        <v>304</v>
      </c>
      <c r="N47" s="1"/>
      <c r="O47" s="6" t="s">
        <v>11</v>
      </c>
    </row>
    <row r="48" spans="8:15">
      <c r="H48" s="1" t="s">
        <v>8</v>
      </c>
      <c r="I48" s="1" t="s">
        <v>9</v>
      </c>
      <c r="J48" s="1" t="s">
        <v>10</v>
      </c>
      <c r="K48" s="1">
        <v>1398</v>
      </c>
      <c r="L48" s="1">
        <v>18</v>
      </c>
      <c r="M48" s="1">
        <v>290</v>
      </c>
      <c r="N48" s="5">
        <f>M48*8200</f>
        <v>2378000</v>
      </c>
      <c r="O48" s="6" t="s">
        <v>12</v>
      </c>
    </row>
    <row r="49" spans="8:15">
      <c r="H49" s="1" t="s">
        <v>8</v>
      </c>
      <c r="I49" s="1" t="s">
        <v>9</v>
      </c>
      <c r="J49" s="1" t="s">
        <v>10</v>
      </c>
      <c r="K49" s="1">
        <v>1398</v>
      </c>
      <c r="L49" s="1">
        <v>19</v>
      </c>
      <c r="M49" s="1">
        <v>303</v>
      </c>
      <c r="N49" s="1"/>
      <c r="O49" s="6" t="s">
        <v>11</v>
      </c>
    </row>
    <row r="50" spans="8:15">
      <c r="H50" s="1" t="s">
        <v>8</v>
      </c>
      <c r="I50" s="1" t="s">
        <v>9</v>
      </c>
      <c r="J50" s="1" t="s">
        <v>10</v>
      </c>
      <c r="K50" s="1">
        <v>1398</v>
      </c>
      <c r="L50" s="1">
        <v>20</v>
      </c>
      <c r="M50" s="1">
        <v>341</v>
      </c>
      <c r="N50" s="5">
        <f t="shared" ref="N50:N52" si="4">M50*8200</f>
        <v>2796200</v>
      </c>
      <c r="O50" s="6" t="s">
        <v>12</v>
      </c>
    </row>
    <row r="51" spans="8:15">
      <c r="H51" s="1" t="s">
        <v>8</v>
      </c>
      <c r="I51" s="1" t="s">
        <v>9</v>
      </c>
      <c r="J51" s="1" t="s">
        <v>10</v>
      </c>
      <c r="K51" s="1">
        <v>1398</v>
      </c>
      <c r="L51" s="1">
        <v>21</v>
      </c>
      <c r="M51" s="1">
        <v>453</v>
      </c>
      <c r="N51" s="5">
        <f t="shared" si="4"/>
        <v>3714600</v>
      </c>
      <c r="O51" s="6" t="s">
        <v>12</v>
      </c>
    </row>
    <row r="52" spans="8:15">
      <c r="H52" s="1" t="s">
        <v>8</v>
      </c>
      <c r="I52" s="1" t="s">
        <v>9</v>
      </c>
      <c r="J52" s="1" t="s">
        <v>10</v>
      </c>
      <c r="K52" s="1">
        <v>1398</v>
      </c>
      <c r="L52" s="1">
        <v>22</v>
      </c>
      <c r="M52" s="1">
        <v>922</v>
      </c>
      <c r="N52" s="5">
        <f t="shared" si="4"/>
        <v>7560400</v>
      </c>
      <c r="O52" s="6" t="s">
        <v>12</v>
      </c>
    </row>
    <row r="53" spans="8:15">
      <c r="H53" s="1" t="s">
        <v>8</v>
      </c>
      <c r="I53" s="1" t="s">
        <v>9</v>
      </c>
      <c r="J53" s="1" t="s">
        <v>10</v>
      </c>
      <c r="K53" s="1">
        <v>1402</v>
      </c>
      <c r="L53" s="1">
        <v>3</v>
      </c>
      <c r="M53" s="1">
        <v>714</v>
      </c>
      <c r="N53" s="5">
        <f>M53*5250</f>
        <v>3748500</v>
      </c>
      <c r="O53" s="6" t="s">
        <v>12</v>
      </c>
    </row>
    <row r="54" spans="8:15">
      <c r="H54" s="1" t="s">
        <v>8</v>
      </c>
      <c r="I54" s="1" t="s">
        <v>9</v>
      </c>
      <c r="J54" s="1" t="s">
        <v>10</v>
      </c>
      <c r="K54" s="1">
        <v>1402</v>
      </c>
      <c r="L54" s="1">
        <v>4</v>
      </c>
      <c r="M54" s="1">
        <v>330</v>
      </c>
      <c r="N54" s="1"/>
      <c r="O54" s="6" t="s">
        <v>11</v>
      </c>
    </row>
    <row r="55" spans="8:15">
      <c r="H55" s="1" t="s">
        <v>8</v>
      </c>
      <c r="I55" s="1" t="s">
        <v>9</v>
      </c>
      <c r="J55" s="1" t="s">
        <v>10</v>
      </c>
      <c r="K55" s="1">
        <v>1402</v>
      </c>
      <c r="L55" s="1">
        <v>5</v>
      </c>
      <c r="M55" s="1">
        <v>503</v>
      </c>
      <c r="N55" s="1"/>
      <c r="O55" s="6" t="s">
        <v>11</v>
      </c>
    </row>
    <row r="56" spans="8:15">
      <c r="H56" s="1" t="s">
        <v>8</v>
      </c>
      <c r="I56" s="1" t="s">
        <v>9</v>
      </c>
      <c r="J56" s="1" t="s">
        <v>10</v>
      </c>
      <c r="K56" s="1">
        <v>1403</v>
      </c>
      <c r="L56" s="1">
        <v>4</v>
      </c>
      <c r="M56" s="1">
        <v>320</v>
      </c>
      <c r="N56" s="1"/>
      <c r="O56" s="6" t="s">
        <v>11</v>
      </c>
    </row>
    <row r="57" spans="8:15">
      <c r="H57" s="1" t="s">
        <v>8</v>
      </c>
      <c r="I57" s="1" t="s">
        <v>9</v>
      </c>
      <c r="J57" s="1" t="s">
        <v>10</v>
      </c>
      <c r="K57" s="1">
        <v>1403</v>
      </c>
      <c r="L57" s="1">
        <v>5</v>
      </c>
      <c r="M57" s="1">
        <v>388</v>
      </c>
      <c r="N57" s="1"/>
      <c r="O57" s="6" t="s">
        <v>11</v>
      </c>
    </row>
    <row r="58" spans="8:15">
      <c r="H58" s="1" t="s">
        <v>8</v>
      </c>
      <c r="I58" s="1" t="s">
        <v>9</v>
      </c>
      <c r="J58" s="1" t="s">
        <v>10</v>
      </c>
      <c r="K58" s="1">
        <v>1403</v>
      </c>
      <c r="L58" s="1">
        <v>6</v>
      </c>
      <c r="M58" s="1">
        <v>331</v>
      </c>
      <c r="N58" s="1"/>
      <c r="O58" s="6" t="s">
        <v>11</v>
      </c>
    </row>
    <row r="59" spans="8:15">
      <c r="H59" s="1" t="s">
        <v>8</v>
      </c>
      <c r="I59" s="1" t="s">
        <v>9</v>
      </c>
      <c r="J59" s="1" t="s">
        <v>10</v>
      </c>
      <c r="K59" s="1">
        <v>1403</v>
      </c>
      <c r="L59" s="1">
        <v>7</v>
      </c>
      <c r="M59" s="1">
        <v>404</v>
      </c>
      <c r="N59" s="1"/>
      <c r="O59" s="6" t="s">
        <v>11</v>
      </c>
    </row>
    <row r="60" spans="8:15">
      <c r="H60" s="1" t="s">
        <v>8</v>
      </c>
      <c r="I60" s="1" t="s">
        <v>9</v>
      </c>
      <c r="J60" s="1" t="s">
        <v>10</v>
      </c>
      <c r="K60" s="1">
        <v>1403</v>
      </c>
      <c r="L60" s="1">
        <v>8</v>
      </c>
      <c r="M60" s="1">
        <v>349</v>
      </c>
      <c r="N60" s="1"/>
      <c r="O60" s="6" t="s">
        <v>11</v>
      </c>
    </row>
    <row r="61" spans="8:15">
      <c r="H61" s="1" t="s">
        <v>8</v>
      </c>
      <c r="I61" s="1" t="s">
        <v>9</v>
      </c>
      <c r="J61" s="1" t="s">
        <v>10</v>
      </c>
      <c r="K61" s="1">
        <v>1403</v>
      </c>
      <c r="L61" s="1">
        <v>9</v>
      </c>
      <c r="M61" s="1">
        <v>293</v>
      </c>
      <c r="N61" s="1"/>
      <c r="O61" s="6" t="s">
        <v>11</v>
      </c>
    </row>
    <row r="62" spans="8:15">
      <c r="H62" s="1" t="s">
        <v>8</v>
      </c>
      <c r="I62" s="1" t="s">
        <v>9</v>
      </c>
      <c r="J62" s="1" t="s">
        <v>10</v>
      </c>
      <c r="K62" s="1">
        <v>1403</v>
      </c>
      <c r="L62" s="1">
        <v>10</v>
      </c>
      <c r="M62" s="1">
        <v>302</v>
      </c>
      <c r="N62" s="1"/>
      <c r="O62" s="6" t="s">
        <v>11</v>
      </c>
    </row>
    <row r="63" spans="8:15">
      <c r="H63" s="1" t="s">
        <v>8</v>
      </c>
      <c r="I63" s="1" t="s">
        <v>9</v>
      </c>
      <c r="J63" s="1" t="s">
        <v>10</v>
      </c>
      <c r="K63" s="1">
        <v>1403</v>
      </c>
      <c r="L63" s="1">
        <v>11</v>
      </c>
      <c r="M63" s="1">
        <v>300</v>
      </c>
      <c r="N63" s="1"/>
      <c r="O63" s="6" t="s">
        <v>11</v>
      </c>
    </row>
    <row r="64" spans="8:15">
      <c r="H64" s="1" t="s">
        <v>8</v>
      </c>
      <c r="I64" s="1" t="s">
        <v>9</v>
      </c>
      <c r="J64" s="1" t="s">
        <v>10</v>
      </c>
      <c r="K64" s="1">
        <v>1403</v>
      </c>
      <c r="L64" s="1">
        <v>12</v>
      </c>
      <c r="M64" s="1">
        <v>304</v>
      </c>
      <c r="N64" s="1"/>
      <c r="O64" s="6" t="s">
        <v>11</v>
      </c>
    </row>
    <row r="65" spans="8:15">
      <c r="H65" s="1" t="s">
        <v>8</v>
      </c>
      <c r="I65" s="1" t="s">
        <v>9</v>
      </c>
      <c r="J65" s="1" t="s">
        <v>10</v>
      </c>
      <c r="K65" s="1">
        <v>1403</v>
      </c>
      <c r="L65" s="1">
        <v>13</v>
      </c>
      <c r="M65" s="1">
        <v>349</v>
      </c>
      <c r="N65" s="1"/>
      <c r="O65" s="6" t="s">
        <v>11</v>
      </c>
    </row>
    <row r="66" spans="8:15">
      <c r="H66" s="1" t="s">
        <v>8</v>
      </c>
      <c r="I66" s="1" t="s">
        <v>9</v>
      </c>
      <c r="J66" s="1" t="s">
        <v>10</v>
      </c>
      <c r="K66" s="1">
        <v>1403</v>
      </c>
      <c r="L66" s="1">
        <v>14</v>
      </c>
      <c r="M66" s="1">
        <v>385</v>
      </c>
      <c r="N66" s="5">
        <f>M66*5250</f>
        <v>2021250</v>
      </c>
      <c r="O66" s="6" t="s">
        <v>12</v>
      </c>
    </row>
    <row r="67" spans="8:15">
      <c r="H67" s="1" t="s">
        <v>8</v>
      </c>
      <c r="I67" s="1" t="s">
        <v>9</v>
      </c>
      <c r="J67" s="1" t="s">
        <v>10</v>
      </c>
      <c r="K67" s="1">
        <v>1403</v>
      </c>
      <c r="L67" s="1">
        <v>15</v>
      </c>
      <c r="M67" s="1">
        <v>351</v>
      </c>
      <c r="N67" s="1"/>
      <c r="O67" s="6" t="s">
        <v>11</v>
      </c>
    </row>
    <row r="68" spans="8:15">
      <c r="H68" s="1" t="s">
        <v>8</v>
      </c>
      <c r="I68" s="1" t="s">
        <v>9</v>
      </c>
      <c r="J68" s="1" t="s">
        <v>10</v>
      </c>
      <c r="K68" s="1">
        <v>1403</v>
      </c>
      <c r="L68" s="1">
        <v>16</v>
      </c>
      <c r="M68" s="1">
        <v>357</v>
      </c>
      <c r="N68" s="1"/>
      <c r="O68" s="6" t="s">
        <v>11</v>
      </c>
    </row>
    <row r="69" spans="8:15">
      <c r="H69" s="1" t="s">
        <v>8</v>
      </c>
      <c r="I69" s="1" t="s">
        <v>9</v>
      </c>
      <c r="J69" s="1" t="s">
        <v>10</v>
      </c>
      <c r="K69" s="1">
        <v>1403</v>
      </c>
      <c r="L69" s="1">
        <v>17</v>
      </c>
      <c r="M69" s="1">
        <v>300</v>
      </c>
      <c r="N69" s="5">
        <f>M69*6000</f>
        <v>1800000</v>
      </c>
      <c r="O69" s="6" t="s">
        <v>12</v>
      </c>
    </row>
    <row r="70" spans="8:15">
      <c r="H70" s="1" t="s">
        <v>8</v>
      </c>
      <c r="I70" s="1" t="s">
        <v>9</v>
      </c>
      <c r="J70" s="1" t="s">
        <v>10</v>
      </c>
      <c r="K70" s="1">
        <v>1403</v>
      </c>
      <c r="L70" s="1">
        <v>18</v>
      </c>
      <c r="M70" s="1">
        <v>361</v>
      </c>
      <c r="N70" s="1"/>
      <c r="O70" s="6" t="s">
        <v>11</v>
      </c>
    </row>
    <row r="71" spans="8:15">
      <c r="H71" s="1" t="s">
        <v>8</v>
      </c>
      <c r="I71" s="1" t="s">
        <v>9</v>
      </c>
      <c r="J71" s="1" t="s">
        <v>10</v>
      </c>
      <c r="K71" s="1">
        <v>1408</v>
      </c>
      <c r="L71" s="1">
        <v>4</v>
      </c>
      <c r="M71" s="1">
        <v>403</v>
      </c>
      <c r="N71" s="1"/>
      <c r="O71" s="6" t="s">
        <v>11</v>
      </c>
    </row>
    <row r="72" spans="8:15">
      <c r="H72" s="1" t="s">
        <v>8</v>
      </c>
      <c r="I72" s="1" t="s">
        <v>9</v>
      </c>
      <c r="J72" s="1" t="s">
        <v>10</v>
      </c>
      <c r="K72" s="1">
        <v>1408</v>
      </c>
      <c r="L72" s="1">
        <v>5</v>
      </c>
      <c r="M72" s="1">
        <v>352</v>
      </c>
      <c r="N72" s="1"/>
      <c r="O72" s="6" t="s">
        <v>11</v>
      </c>
    </row>
    <row r="73" spans="8:15">
      <c r="H73" s="1" t="s">
        <v>8</v>
      </c>
      <c r="I73" s="1" t="s">
        <v>9</v>
      </c>
      <c r="J73" s="1" t="s">
        <v>10</v>
      </c>
      <c r="K73" s="1">
        <v>1408</v>
      </c>
      <c r="L73" s="1">
        <v>6</v>
      </c>
      <c r="M73" s="1">
        <v>350</v>
      </c>
      <c r="N73" s="1"/>
      <c r="O73" s="6" t="s">
        <v>11</v>
      </c>
    </row>
    <row r="74" spans="8:15">
      <c r="H74" s="1" t="s">
        <v>8</v>
      </c>
      <c r="I74" s="1" t="s">
        <v>9</v>
      </c>
      <c r="J74" s="1" t="s">
        <v>10</v>
      </c>
      <c r="K74" s="1">
        <v>1409</v>
      </c>
      <c r="L74" s="1">
        <v>3</v>
      </c>
      <c r="M74" s="1">
        <v>394</v>
      </c>
      <c r="N74" s="5">
        <f>M74*7600</f>
        <v>2994400</v>
      </c>
      <c r="O74" s="6" t="s">
        <v>12</v>
      </c>
    </row>
    <row r="75" spans="8:15">
      <c r="H75" s="1" t="s">
        <v>8</v>
      </c>
      <c r="I75" s="1" t="s">
        <v>9</v>
      </c>
      <c r="J75" s="1" t="s">
        <v>10</v>
      </c>
      <c r="K75" s="1">
        <v>1409</v>
      </c>
      <c r="L75" s="1">
        <v>4</v>
      </c>
      <c r="M75" s="1">
        <v>396</v>
      </c>
      <c r="N75" s="5">
        <f t="shared" ref="N75:N76" si="5">M75*7600</f>
        <v>3009600</v>
      </c>
      <c r="O75" s="6" t="s">
        <v>12</v>
      </c>
    </row>
    <row r="76" spans="8:15">
      <c r="H76" s="1" t="s">
        <v>8</v>
      </c>
      <c r="I76" s="1" t="s">
        <v>9</v>
      </c>
      <c r="J76" s="1" t="s">
        <v>10</v>
      </c>
      <c r="K76" s="1">
        <v>1409</v>
      </c>
      <c r="L76" s="1">
        <v>5</v>
      </c>
      <c r="M76" s="1">
        <v>408</v>
      </c>
      <c r="N76" s="5">
        <f t="shared" si="5"/>
        <v>3100800</v>
      </c>
      <c r="O76" s="6" t="s">
        <v>12</v>
      </c>
    </row>
    <row r="77" spans="8:15">
      <c r="H77" s="1" t="s">
        <v>8</v>
      </c>
      <c r="I77" s="1" t="s">
        <v>9</v>
      </c>
      <c r="J77" s="1" t="s">
        <v>10</v>
      </c>
      <c r="K77" s="1">
        <v>1409</v>
      </c>
      <c r="L77" s="1">
        <v>6</v>
      </c>
      <c r="M77" s="1">
        <v>227</v>
      </c>
      <c r="N77" s="1"/>
      <c r="O77" s="6" t="s">
        <v>11</v>
      </c>
    </row>
    <row r="78" spans="8:15">
      <c r="H78" s="1" t="s">
        <v>8</v>
      </c>
      <c r="I78" s="1" t="s">
        <v>9</v>
      </c>
      <c r="J78" s="1" t="s">
        <v>10</v>
      </c>
      <c r="K78" s="1">
        <v>1409</v>
      </c>
      <c r="L78" s="1">
        <v>7</v>
      </c>
      <c r="M78" s="1">
        <v>225</v>
      </c>
      <c r="N78" s="1"/>
      <c r="O78" s="6" t="s">
        <v>11</v>
      </c>
    </row>
    <row r="79" spans="8:15">
      <c r="H79" s="1" t="s">
        <v>8</v>
      </c>
      <c r="I79" s="1" t="s">
        <v>9</v>
      </c>
      <c r="J79" s="1" t="s">
        <v>10</v>
      </c>
      <c r="K79" s="1">
        <v>1409</v>
      </c>
      <c r="L79" s="1">
        <v>8</v>
      </c>
      <c r="M79" s="1">
        <v>264</v>
      </c>
      <c r="N79" s="1"/>
      <c r="O79" s="6" t="s">
        <v>11</v>
      </c>
    </row>
    <row r="80" spans="8:15">
      <c r="H80" s="1" t="s">
        <v>8</v>
      </c>
      <c r="I80" s="1" t="s">
        <v>9</v>
      </c>
      <c r="J80" s="1" t="s">
        <v>10</v>
      </c>
      <c r="K80" s="1">
        <v>1409</v>
      </c>
      <c r="L80" s="1">
        <v>9</v>
      </c>
      <c r="M80" s="1">
        <v>408</v>
      </c>
      <c r="N80" s="5">
        <f t="shared" ref="N80:N83" si="6">M80*7600</f>
        <v>3100800</v>
      </c>
      <c r="O80" s="6" t="s">
        <v>12</v>
      </c>
    </row>
    <row r="81" spans="8:15">
      <c r="H81" s="1" t="s">
        <v>8</v>
      </c>
      <c r="I81" s="1" t="s">
        <v>9</v>
      </c>
      <c r="J81" s="1" t="s">
        <v>10</v>
      </c>
      <c r="K81" s="1">
        <v>1409</v>
      </c>
      <c r="L81" s="1">
        <v>10</v>
      </c>
      <c r="M81" s="1">
        <v>409</v>
      </c>
      <c r="N81" s="5">
        <f t="shared" si="6"/>
        <v>3108400</v>
      </c>
      <c r="O81" s="6" t="s">
        <v>12</v>
      </c>
    </row>
    <row r="82" spans="8:15">
      <c r="H82" s="1" t="s">
        <v>8</v>
      </c>
      <c r="I82" s="1" t="s">
        <v>9</v>
      </c>
      <c r="J82" s="1" t="s">
        <v>10</v>
      </c>
      <c r="K82" s="1">
        <v>1409</v>
      </c>
      <c r="L82" s="1">
        <v>11</v>
      </c>
      <c r="M82" s="1">
        <v>332</v>
      </c>
      <c r="N82" s="5">
        <f t="shared" si="6"/>
        <v>2523200</v>
      </c>
      <c r="O82" s="6" t="s">
        <v>12</v>
      </c>
    </row>
    <row r="83" spans="8:15">
      <c r="H83" s="1" t="s">
        <v>8</v>
      </c>
      <c r="I83" s="1" t="s">
        <v>9</v>
      </c>
      <c r="J83" s="1" t="s">
        <v>10</v>
      </c>
      <c r="K83" s="1">
        <v>1409</v>
      </c>
      <c r="L83" s="1">
        <v>12</v>
      </c>
      <c r="M83" s="1">
        <v>338</v>
      </c>
      <c r="N83" s="5">
        <f t="shared" si="6"/>
        <v>2568800</v>
      </c>
      <c r="O83" s="6" t="s">
        <v>12</v>
      </c>
    </row>
    <row r="84" spans="8:15">
      <c r="H84" s="1" t="s">
        <v>8</v>
      </c>
      <c r="I84" s="1" t="s">
        <v>9</v>
      </c>
      <c r="J84" s="1" t="s">
        <v>10</v>
      </c>
      <c r="K84" s="1">
        <v>1409</v>
      </c>
      <c r="L84" s="1">
        <v>13</v>
      </c>
      <c r="M84" s="1">
        <v>271</v>
      </c>
      <c r="N84" s="1"/>
      <c r="O84" s="6" t="s">
        <v>11</v>
      </c>
    </row>
    <row r="85" spans="8:15">
      <c r="H85" s="1" t="s">
        <v>8</v>
      </c>
      <c r="I85" s="1" t="s">
        <v>9</v>
      </c>
      <c r="J85" s="1" t="s">
        <v>10</v>
      </c>
      <c r="K85" s="1">
        <v>1411</v>
      </c>
      <c r="L85" s="1">
        <v>6</v>
      </c>
      <c r="M85" s="1">
        <v>394</v>
      </c>
      <c r="N85" s="1"/>
      <c r="O85" s="6" t="s">
        <v>11</v>
      </c>
    </row>
    <row r="86" spans="8:15">
      <c r="H86" s="1" t="s">
        <v>8</v>
      </c>
      <c r="I86" s="1" t="s">
        <v>9</v>
      </c>
      <c r="J86" s="1" t="s">
        <v>10</v>
      </c>
      <c r="K86" s="1">
        <v>1411</v>
      </c>
      <c r="L86" s="1">
        <v>7</v>
      </c>
      <c r="M86" s="1">
        <v>334</v>
      </c>
      <c r="N86" s="1"/>
      <c r="O86" s="6" t="s">
        <v>11</v>
      </c>
    </row>
    <row r="87" spans="8:15">
      <c r="H87" s="1" t="s">
        <v>8</v>
      </c>
      <c r="I87" s="1" t="s">
        <v>9</v>
      </c>
      <c r="J87" s="1" t="s">
        <v>10</v>
      </c>
      <c r="K87" s="1">
        <v>1411</v>
      </c>
      <c r="L87" s="1">
        <v>8</v>
      </c>
      <c r="M87" s="1">
        <v>337</v>
      </c>
      <c r="N87" s="1"/>
      <c r="O87" s="6" t="s">
        <v>11</v>
      </c>
    </row>
    <row r="88" spans="8:15">
      <c r="H88" s="1" t="s">
        <v>8</v>
      </c>
      <c r="I88" s="1" t="s">
        <v>9</v>
      </c>
      <c r="J88" s="1" t="s">
        <v>10</v>
      </c>
      <c r="K88" s="1">
        <v>1411</v>
      </c>
      <c r="L88" s="1">
        <v>9</v>
      </c>
      <c r="M88" s="1">
        <v>408</v>
      </c>
      <c r="N88" s="5">
        <f>M88*7500</f>
        <v>3060000</v>
      </c>
      <c r="O88" s="6" t="s">
        <v>12</v>
      </c>
    </row>
    <row r="89" spans="8:15">
      <c r="H89" s="1" t="s">
        <v>8</v>
      </c>
      <c r="I89" s="1" t="s">
        <v>9</v>
      </c>
      <c r="J89" s="1" t="s">
        <v>10</v>
      </c>
      <c r="K89" s="1">
        <v>1411</v>
      </c>
      <c r="L89" s="1">
        <v>10</v>
      </c>
      <c r="M89" s="1">
        <v>419</v>
      </c>
      <c r="N89" s="5">
        <f t="shared" ref="N89:N90" si="7">M89*7500</f>
        <v>3142500</v>
      </c>
      <c r="O89" s="6" t="s">
        <v>12</v>
      </c>
    </row>
    <row r="90" spans="8:15">
      <c r="H90" s="1" t="s">
        <v>8</v>
      </c>
      <c r="I90" s="1" t="s">
        <v>9</v>
      </c>
      <c r="J90" s="1" t="s">
        <v>10</v>
      </c>
      <c r="K90" s="1">
        <v>1411</v>
      </c>
      <c r="L90" s="1">
        <v>11</v>
      </c>
      <c r="M90" s="1">
        <v>420</v>
      </c>
      <c r="N90" s="5">
        <f t="shared" si="7"/>
        <v>3150000</v>
      </c>
      <c r="O90" s="6" t="s">
        <v>12</v>
      </c>
    </row>
    <row r="91" spans="8:15">
      <c r="H91" s="1" t="s">
        <v>8</v>
      </c>
      <c r="I91" s="1" t="s">
        <v>9</v>
      </c>
      <c r="J91" s="1" t="s">
        <v>10</v>
      </c>
      <c r="K91" s="1">
        <v>1411</v>
      </c>
      <c r="L91" s="1">
        <v>12</v>
      </c>
      <c r="M91" s="1">
        <v>414</v>
      </c>
      <c r="N91" s="1"/>
      <c r="O91" s="6" t="s">
        <v>11</v>
      </c>
    </row>
    <row r="92" spans="8:15">
      <c r="H92" s="1" t="s">
        <v>8</v>
      </c>
      <c r="I92" s="1" t="s">
        <v>9</v>
      </c>
      <c r="J92" s="1" t="s">
        <v>10</v>
      </c>
      <c r="K92" s="1">
        <v>1411</v>
      </c>
      <c r="L92" s="1">
        <v>13</v>
      </c>
      <c r="M92" s="1">
        <v>292</v>
      </c>
      <c r="N92" s="1"/>
      <c r="O92" s="6" t="s">
        <v>11</v>
      </c>
    </row>
    <row r="93" spans="8:15">
      <c r="H93" s="1" t="s">
        <v>8</v>
      </c>
      <c r="I93" s="1" t="s">
        <v>9</v>
      </c>
      <c r="J93" s="1" t="s">
        <v>10</v>
      </c>
      <c r="K93" s="1">
        <v>1411</v>
      </c>
      <c r="L93" s="1">
        <v>14</v>
      </c>
      <c r="M93" s="1">
        <v>304</v>
      </c>
      <c r="N93" s="5">
        <f>M93*7500</f>
        <v>2280000</v>
      </c>
      <c r="O93" s="6" t="s">
        <v>12</v>
      </c>
    </row>
    <row r="94" spans="8:15">
      <c r="H94" s="1" t="s">
        <v>8</v>
      </c>
      <c r="I94" s="1" t="s">
        <v>9</v>
      </c>
      <c r="J94" s="1" t="s">
        <v>10</v>
      </c>
      <c r="K94" s="1">
        <v>1411</v>
      </c>
      <c r="L94" s="1">
        <v>15</v>
      </c>
      <c r="M94" s="1">
        <v>321</v>
      </c>
      <c r="N94" s="1"/>
      <c r="O94" s="6" t="s">
        <v>11</v>
      </c>
    </row>
    <row r="95" spans="8:15">
      <c r="H95" s="1" t="s">
        <v>8</v>
      </c>
      <c r="I95" s="1" t="s">
        <v>9</v>
      </c>
      <c r="J95" s="1" t="s">
        <v>10</v>
      </c>
      <c r="K95" s="1">
        <v>1411</v>
      </c>
      <c r="L95" s="1">
        <v>16</v>
      </c>
      <c r="M95" s="1">
        <v>369</v>
      </c>
      <c r="N95" s="5">
        <f t="shared" ref="N95:N102" si="8">M95*7500</f>
        <v>2767500</v>
      </c>
      <c r="O95" s="6" t="s">
        <v>12</v>
      </c>
    </row>
    <row r="96" spans="8:15">
      <c r="H96" s="1" t="s">
        <v>8</v>
      </c>
      <c r="I96" s="1" t="s">
        <v>9</v>
      </c>
      <c r="J96" s="1" t="s">
        <v>10</v>
      </c>
      <c r="K96" s="1">
        <v>1411</v>
      </c>
      <c r="L96" s="1">
        <v>17</v>
      </c>
      <c r="M96" s="1">
        <v>323</v>
      </c>
      <c r="N96" s="5">
        <f t="shared" si="8"/>
        <v>2422500</v>
      </c>
      <c r="O96" s="6" t="s">
        <v>12</v>
      </c>
    </row>
    <row r="97" spans="8:15">
      <c r="H97" s="1" t="s">
        <v>8</v>
      </c>
      <c r="I97" s="1" t="s">
        <v>9</v>
      </c>
      <c r="J97" s="1" t="s">
        <v>10</v>
      </c>
      <c r="K97" s="1">
        <v>1411</v>
      </c>
      <c r="L97" s="1">
        <v>18</v>
      </c>
      <c r="M97" s="1">
        <v>320</v>
      </c>
      <c r="N97" s="5">
        <f t="shared" si="8"/>
        <v>2400000</v>
      </c>
      <c r="O97" s="6" t="s">
        <v>12</v>
      </c>
    </row>
    <row r="98" spans="8:15">
      <c r="H98" s="1" t="s">
        <v>8</v>
      </c>
      <c r="I98" s="1" t="s">
        <v>9</v>
      </c>
      <c r="J98" s="1" t="s">
        <v>10</v>
      </c>
      <c r="K98" s="1">
        <v>1411</v>
      </c>
      <c r="L98" s="1">
        <v>19</v>
      </c>
      <c r="M98" s="1">
        <v>317</v>
      </c>
      <c r="N98" s="5">
        <f t="shared" si="8"/>
        <v>2377500</v>
      </c>
      <c r="O98" s="6" t="s">
        <v>12</v>
      </c>
    </row>
    <row r="99" spans="8:15">
      <c r="H99" s="1" t="s">
        <v>8</v>
      </c>
      <c r="I99" s="1" t="s">
        <v>9</v>
      </c>
      <c r="J99" s="1" t="s">
        <v>10</v>
      </c>
      <c r="K99" s="1">
        <v>1411</v>
      </c>
      <c r="L99" s="1">
        <v>20</v>
      </c>
      <c r="M99" s="1">
        <v>319</v>
      </c>
      <c r="N99" s="5">
        <f t="shared" si="8"/>
        <v>2392500</v>
      </c>
      <c r="O99" s="6" t="s">
        <v>12</v>
      </c>
    </row>
    <row r="100" spans="8:15">
      <c r="H100" s="1" t="s">
        <v>8</v>
      </c>
      <c r="I100" s="1" t="s">
        <v>9</v>
      </c>
      <c r="J100" s="1" t="s">
        <v>10</v>
      </c>
      <c r="K100" s="1">
        <v>1411</v>
      </c>
      <c r="L100" s="1">
        <v>21</v>
      </c>
      <c r="M100" s="1">
        <v>317</v>
      </c>
      <c r="N100" s="5">
        <f t="shared" si="8"/>
        <v>2377500</v>
      </c>
      <c r="O100" s="6" t="s">
        <v>12</v>
      </c>
    </row>
    <row r="101" spans="8:15">
      <c r="H101" s="1" t="s">
        <v>8</v>
      </c>
      <c r="I101" s="1" t="s">
        <v>9</v>
      </c>
      <c r="J101" s="1" t="s">
        <v>10</v>
      </c>
      <c r="K101" s="1">
        <v>1411</v>
      </c>
      <c r="L101" s="1">
        <v>22</v>
      </c>
      <c r="M101" s="1">
        <v>338</v>
      </c>
      <c r="N101" s="5">
        <f t="shared" si="8"/>
        <v>2535000</v>
      </c>
      <c r="O101" s="6" t="s">
        <v>12</v>
      </c>
    </row>
    <row r="102" spans="8:15">
      <c r="H102" s="1" t="s">
        <v>8</v>
      </c>
      <c r="I102" s="1" t="s">
        <v>9</v>
      </c>
      <c r="J102" s="1" t="s">
        <v>10</v>
      </c>
      <c r="K102" s="1">
        <v>1411</v>
      </c>
      <c r="L102" s="1">
        <v>23</v>
      </c>
      <c r="M102" s="1">
        <v>345</v>
      </c>
      <c r="N102" s="5">
        <f t="shared" si="8"/>
        <v>2587500</v>
      </c>
      <c r="O102" s="6" t="s">
        <v>12</v>
      </c>
    </row>
    <row r="103" spans="8:15">
      <c r="H103" s="1" t="s">
        <v>8</v>
      </c>
      <c r="I103" s="1" t="s">
        <v>9</v>
      </c>
      <c r="J103" s="1" t="s">
        <v>10</v>
      </c>
      <c r="K103" s="1">
        <v>1411</v>
      </c>
      <c r="L103" s="1">
        <v>24</v>
      </c>
      <c r="M103" s="1">
        <v>314</v>
      </c>
      <c r="N103" s="1"/>
      <c r="O103" s="6" t="s">
        <v>11</v>
      </c>
    </row>
    <row r="104" spans="8:15">
      <c r="H104" s="1" t="s">
        <v>8</v>
      </c>
      <c r="I104" s="1" t="s">
        <v>9</v>
      </c>
      <c r="J104" s="1" t="s">
        <v>10</v>
      </c>
      <c r="K104" s="1">
        <v>1411</v>
      </c>
      <c r="L104" s="1">
        <v>25</v>
      </c>
      <c r="M104" s="1">
        <v>391</v>
      </c>
      <c r="N104" s="5">
        <f>M104*7500</f>
        <v>2932500</v>
      </c>
      <c r="O104" s="6" t="s">
        <v>12</v>
      </c>
    </row>
    <row r="105" spans="8:15">
      <c r="H105" s="1" t="s">
        <v>8</v>
      </c>
      <c r="I105" s="1" t="s">
        <v>9</v>
      </c>
      <c r="J105" s="1" t="s">
        <v>10</v>
      </c>
      <c r="K105" s="1">
        <v>1411</v>
      </c>
      <c r="L105" s="1">
        <v>26</v>
      </c>
      <c r="M105" s="1">
        <v>410</v>
      </c>
      <c r="N105" s="1"/>
      <c r="O105" s="6" t="s">
        <v>11</v>
      </c>
    </row>
    <row r="106" spans="8:15">
      <c r="H106" s="1" t="s">
        <v>8</v>
      </c>
      <c r="I106" s="1" t="s">
        <v>9</v>
      </c>
      <c r="J106" s="1" t="s">
        <v>10</v>
      </c>
      <c r="K106" s="1">
        <v>1411</v>
      </c>
      <c r="L106" s="1">
        <v>27</v>
      </c>
      <c r="M106" s="1">
        <v>348</v>
      </c>
      <c r="N106" s="5">
        <f>M106*7500</f>
        <v>2610000</v>
      </c>
      <c r="O106" s="6" t="s">
        <v>12</v>
      </c>
    </row>
    <row r="107" spans="8:15">
      <c r="H107" s="1" t="s">
        <v>8</v>
      </c>
      <c r="I107" s="1" t="s">
        <v>9</v>
      </c>
      <c r="J107" s="1" t="s">
        <v>10</v>
      </c>
      <c r="K107" s="1">
        <v>1411</v>
      </c>
      <c r="L107" s="1">
        <v>28</v>
      </c>
      <c r="M107" s="1">
        <v>310</v>
      </c>
      <c r="N107" s="1"/>
      <c r="O107" s="6" t="s">
        <v>11</v>
      </c>
    </row>
    <row r="108" spans="8:15">
      <c r="H108" s="1" t="s">
        <v>8</v>
      </c>
      <c r="I108" s="1" t="s">
        <v>9</v>
      </c>
      <c r="J108" s="1" t="s">
        <v>10</v>
      </c>
      <c r="K108" s="1">
        <v>1411</v>
      </c>
      <c r="L108" s="1">
        <v>29</v>
      </c>
      <c r="M108" s="1">
        <v>220</v>
      </c>
      <c r="N108" s="1"/>
      <c r="O108" s="6" t="s">
        <v>11</v>
      </c>
    </row>
    <row r="109" spans="8:15">
      <c r="H109" s="1" t="s">
        <v>8</v>
      </c>
      <c r="I109" s="1" t="s">
        <v>9</v>
      </c>
      <c r="J109" s="1" t="s">
        <v>10</v>
      </c>
      <c r="K109" s="1">
        <v>1411</v>
      </c>
      <c r="L109" s="1">
        <v>30</v>
      </c>
      <c r="M109" s="1">
        <v>365</v>
      </c>
      <c r="N109" s="5">
        <f>M109*7500</f>
        <v>2737500</v>
      </c>
      <c r="O109" s="6" t="s">
        <v>12</v>
      </c>
    </row>
    <row r="110" spans="8:15">
      <c r="H110" s="1" t="s">
        <v>8</v>
      </c>
      <c r="I110" s="1" t="s">
        <v>9</v>
      </c>
      <c r="J110" s="1" t="s">
        <v>10</v>
      </c>
      <c r="K110" s="1">
        <v>1411</v>
      </c>
      <c r="L110" s="1">
        <v>31</v>
      </c>
      <c r="M110" s="1">
        <v>365</v>
      </c>
      <c r="N110" s="1"/>
      <c r="O110" s="6" t="s">
        <v>11</v>
      </c>
    </row>
    <row r="111" spans="8:15">
      <c r="H111" s="1" t="s">
        <v>8</v>
      </c>
      <c r="I111" s="1" t="s">
        <v>9</v>
      </c>
      <c r="J111" s="1" t="s">
        <v>10</v>
      </c>
      <c r="K111" s="1">
        <v>1411</v>
      </c>
      <c r="L111" s="1">
        <v>32</v>
      </c>
      <c r="M111" s="1">
        <v>355</v>
      </c>
      <c r="N111" s="1"/>
      <c r="O111" s="6" t="s">
        <v>11</v>
      </c>
    </row>
    <row r="112" spans="8:15">
      <c r="H112" s="1" t="s">
        <v>8</v>
      </c>
      <c r="I112" s="1" t="s">
        <v>9</v>
      </c>
      <c r="J112" s="1" t="s">
        <v>10</v>
      </c>
      <c r="K112" s="1">
        <v>1411</v>
      </c>
      <c r="L112" s="1">
        <v>33</v>
      </c>
      <c r="M112" s="1">
        <v>667</v>
      </c>
      <c r="N112" s="5">
        <f>M112*6000</f>
        <v>4002000</v>
      </c>
      <c r="O112" s="6" t="s">
        <v>12</v>
      </c>
    </row>
  </sheetData>
  <autoFilter ref="H5:O112">
    <sortState ref="H5:O112">
      <sortCondition ref="K5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486"/>
  <sheetViews>
    <sheetView topLeftCell="A457" workbookViewId="0">
      <selection activeCell="H7" sqref="H7:O486"/>
    </sheetView>
  </sheetViews>
  <sheetFormatPr defaultColWidth="9" defaultRowHeight="15"/>
  <cols>
    <col min="8" max="8" width="12.4222222222222" customWidth="1"/>
    <col min="9" max="9" width="15.4222222222222" customWidth="1"/>
    <col min="10" max="10" width="15" customWidth="1"/>
    <col min="11" max="11" width="15.5703703703704" customWidth="1"/>
    <col min="12" max="12" width="30.1407407407407" customWidth="1"/>
    <col min="13" max="13" width="16.4222222222222" style="13" customWidth="1"/>
    <col min="14" max="14" width="17.2814814814815" customWidth="1"/>
    <col min="15" max="15" width="15" customWidth="1"/>
  </cols>
  <sheetData>
    <row r="6" spans="8:15">
      <c r="H6" s="15" t="s">
        <v>0</v>
      </c>
      <c r="I6" s="15" t="s">
        <v>1</v>
      </c>
      <c r="J6" s="15" t="s">
        <v>2</v>
      </c>
      <c r="K6" s="15" t="s">
        <v>3</v>
      </c>
      <c r="L6" s="15" t="s">
        <v>4</v>
      </c>
      <c r="M6" s="16" t="s">
        <v>5</v>
      </c>
      <c r="N6" s="17" t="s">
        <v>6</v>
      </c>
      <c r="O6" s="15" t="s">
        <v>7</v>
      </c>
    </row>
    <row r="7" spans="8:15">
      <c r="H7" s="15" t="s">
        <v>14</v>
      </c>
      <c r="I7" s="15" t="s">
        <v>15</v>
      </c>
      <c r="J7" s="15" t="s">
        <v>16</v>
      </c>
      <c r="K7" s="15" t="s">
        <v>17</v>
      </c>
      <c r="L7" s="15">
        <v>1001</v>
      </c>
      <c r="M7" s="16">
        <v>647</v>
      </c>
      <c r="N7" s="17"/>
      <c r="O7" s="18" t="s">
        <v>18</v>
      </c>
    </row>
    <row r="8" spans="8:15">
      <c r="H8" s="15" t="s">
        <v>14</v>
      </c>
      <c r="I8" s="15" t="s">
        <v>15</v>
      </c>
      <c r="J8" s="15" t="s">
        <v>16</v>
      </c>
      <c r="K8" s="15" t="s">
        <v>17</v>
      </c>
      <c r="L8" s="15">
        <v>1002</v>
      </c>
      <c r="M8" s="16">
        <v>411</v>
      </c>
      <c r="N8" s="17"/>
      <c r="O8" s="18" t="s">
        <v>18</v>
      </c>
    </row>
    <row r="9" spans="8:15">
      <c r="H9" s="15" t="s">
        <v>14</v>
      </c>
      <c r="I9" s="15" t="s">
        <v>15</v>
      </c>
      <c r="J9" s="15" t="s">
        <v>16</v>
      </c>
      <c r="K9" s="15" t="s">
        <v>17</v>
      </c>
      <c r="L9" s="15">
        <v>1003</v>
      </c>
      <c r="M9" s="16">
        <v>404</v>
      </c>
      <c r="N9" s="17"/>
      <c r="O9" s="18" t="s">
        <v>18</v>
      </c>
    </row>
    <row r="10" spans="8:15">
      <c r="H10" s="15" t="s">
        <v>14</v>
      </c>
      <c r="I10" s="15" t="s">
        <v>15</v>
      </c>
      <c r="J10" s="15" t="s">
        <v>16</v>
      </c>
      <c r="K10" s="15" t="s">
        <v>17</v>
      </c>
      <c r="L10" s="15">
        <v>1004</v>
      </c>
      <c r="M10" s="19">
        <v>388</v>
      </c>
      <c r="N10" s="18"/>
      <c r="O10" s="18" t="s">
        <v>18</v>
      </c>
    </row>
    <row r="11" spans="8:15">
      <c r="H11" s="15" t="s">
        <v>14</v>
      </c>
      <c r="I11" s="15" t="s">
        <v>15</v>
      </c>
      <c r="J11" s="15" t="s">
        <v>16</v>
      </c>
      <c r="K11" s="15" t="s">
        <v>17</v>
      </c>
      <c r="L11" s="15">
        <v>1005</v>
      </c>
      <c r="M11" s="16">
        <v>360</v>
      </c>
      <c r="N11" s="17"/>
      <c r="O11" s="18" t="s">
        <v>18</v>
      </c>
    </row>
    <row r="12" spans="8:15">
      <c r="H12" s="15" t="s">
        <v>14</v>
      </c>
      <c r="I12" s="15" t="s">
        <v>15</v>
      </c>
      <c r="J12" s="15" t="s">
        <v>16</v>
      </c>
      <c r="K12" s="15" t="s">
        <v>17</v>
      </c>
      <c r="L12" s="15">
        <v>1006</v>
      </c>
      <c r="M12" s="19">
        <v>295</v>
      </c>
      <c r="N12" s="18"/>
      <c r="O12" s="18" t="s">
        <v>18</v>
      </c>
    </row>
    <row r="13" spans="8:15">
      <c r="H13" s="15" t="s">
        <v>14</v>
      </c>
      <c r="I13" s="15" t="s">
        <v>15</v>
      </c>
      <c r="J13" s="15" t="s">
        <v>16</v>
      </c>
      <c r="K13" s="15" t="s">
        <v>17</v>
      </c>
      <c r="L13" s="15">
        <v>1007</v>
      </c>
      <c r="M13" s="16">
        <v>396</v>
      </c>
      <c r="N13" s="17"/>
      <c r="O13" s="18" t="s">
        <v>18</v>
      </c>
    </row>
    <row r="14" spans="8:15">
      <c r="H14" s="15" t="s">
        <v>14</v>
      </c>
      <c r="I14" s="15" t="s">
        <v>15</v>
      </c>
      <c r="J14" s="15" t="s">
        <v>16</v>
      </c>
      <c r="K14" s="15" t="s">
        <v>17</v>
      </c>
      <c r="L14" s="15">
        <v>1008</v>
      </c>
      <c r="M14" s="16">
        <v>400</v>
      </c>
      <c r="N14" s="17"/>
      <c r="O14" s="18" t="s">
        <v>18</v>
      </c>
    </row>
    <row r="15" spans="8:15">
      <c r="H15" s="15" t="s">
        <v>14</v>
      </c>
      <c r="I15" s="15" t="s">
        <v>15</v>
      </c>
      <c r="J15" s="15" t="s">
        <v>16</v>
      </c>
      <c r="K15" s="15" t="s">
        <v>17</v>
      </c>
      <c r="L15" s="15">
        <v>1009</v>
      </c>
      <c r="M15" s="16">
        <v>328</v>
      </c>
      <c r="N15" s="17"/>
      <c r="O15" s="18" t="s">
        <v>18</v>
      </c>
    </row>
    <row r="16" spans="8:15">
      <c r="H16" s="15" t="s">
        <v>14</v>
      </c>
      <c r="I16" s="15" t="s">
        <v>15</v>
      </c>
      <c r="J16" s="15" t="s">
        <v>16</v>
      </c>
      <c r="K16" s="15" t="s">
        <v>17</v>
      </c>
      <c r="L16" s="15">
        <v>1010</v>
      </c>
      <c r="M16" s="16">
        <v>353</v>
      </c>
      <c r="N16" s="17"/>
      <c r="O16" s="18" t="s">
        <v>18</v>
      </c>
    </row>
    <row r="17" spans="8:15">
      <c r="H17" s="15" t="s">
        <v>14</v>
      </c>
      <c r="I17" s="15" t="s">
        <v>15</v>
      </c>
      <c r="J17" s="15" t="s">
        <v>16</v>
      </c>
      <c r="K17" s="15" t="s">
        <v>17</v>
      </c>
      <c r="L17" s="15">
        <v>1011</v>
      </c>
      <c r="M17" s="16">
        <v>353</v>
      </c>
      <c r="N17" s="17"/>
      <c r="O17" s="18" t="s">
        <v>18</v>
      </c>
    </row>
    <row r="18" spans="8:15">
      <c r="H18" s="15" t="s">
        <v>14</v>
      </c>
      <c r="I18" s="15" t="s">
        <v>15</v>
      </c>
      <c r="J18" s="15" t="s">
        <v>16</v>
      </c>
      <c r="K18" s="15" t="s">
        <v>17</v>
      </c>
      <c r="L18" s="15">
        <v>1012</v>
      </c>
      <c r="M18" s="16">
        <v>353</v>
      </c>
      <c r="N18" s="17"/>
      <c r="O18" s="18" t="s">
        <v>18</v>
      </c>
    </row>
    <row r="19" spans="8:15">
      <c r="H19" s="15" t="s">
        <v>14</v>
      </c>
      <c r="I19" s="15" t="s">
        <v>15</v>
      </c>
      <c r="J19" s="15" t="s">
        <v>16</v>
      </c>
      <c r="K19" s="15" t="s">
        <v>17</v>
      </c>
      <c r="L19" s="15">
        <v>1013</v>
      </c>
      <c r="M19" s="19">
        <v>353</v>
      </c>
      <c r="N19" s="18"/>
      <c r="O19" s="18" t="s">
        <v>18</v>
      </c>
    </row>
    <row r="20" spans="8:15">
      <c r="H20" s="15" t="s">
        <v>14</v>
      </c>
      <c r="I20" s="15" t="s">
        <v>15</v>
      </c>
      <c r="J20" s="15" t="s">
        <v>16</v>
      </c>
      <c r="K20" s="15" t="s">
        <v>17</v>
      </c>
      <c r="L20" s="15">
        <v>1014</v>
      </c>
      <c r="M20" s="16">
        <v>353</v>
      </c>
      <c r="N20" s="17"/>
      <c r="O20" s="18" t="s">
        <v>18</v>
      </c>
    </row>
    <row r="21" spans="8:15">
      <c r="H21" s="15" t="s">
        <v>14</v>
      </c>
      <c r="I21" s="15" t="s">
        <v>15</v>
      </c>
      <c r="J21" s="15" t="s">
        <v>16</v>
      </c>
      <c r="K21" s="15" t="s">
        <v>17</v>
      </c>
      <c r="L21" s="15">
        <v>1015</v>
      </c>
      <c r="M21" s="19">
        <v>353</v>
      </c>
      <c r="N21" s="18"/>
      <c r="O21" s="18" t="s">
        <v>18</v>
      </c>
    </row>
    <row r="22" spans="8:15">
      <c r="H22" s="15" t="s">
        <v>14</v>
      </c>
      <c r="I22" s="15" t="s">
        <v>15</v>
      </c>
      <c r="J22" s="15" t="s">
        <v>16</v>
      </c>
      <c r="K22" s="15" t="s">
        <v>17</v>
      </c>
      <c r="L22" s="15">
        <v>1016</v>
      </c>
      <c r="M22" s="16">
        <v>342</v>
      </c>
      <c r="N22" s="17"/>
      <c r="O22" s="18" t="s">
        <v>18</v>
      </c>
    </row>
    <row r="23" spans="8:15">
      <c r="H23" s="15" t="s">
        <v>14</v>
      </c>
      <c r="I23" s="15" t="s">
        <v>15</v>
      </c>
      <c r="J23" s="15" t="s">
        <v>16</v>
      </c>
      <c r="K23" s="15" t="s">
        <v>17</v>
      </c>
      <c r="L23" s="15">
        <v>1017</v>
      </c>
      <c r="M23" s="16">
        <v>342</v>
      </c>
      <c r="N23" s="17"/>
      <c r="O23" s="18" t="s">
        <v>18</v>
      </c>
    </row>
    <row r="24" spans="8:15">
      <c r="H24" s="15" t="s">
        <v>14</v>
      </c>
      <c r="I24" s="15" t="s">
        <v>15</v>
      </c>
      <c r="J24" s="15" t="s">
        <v>16</v>
      </c>
      <c r="K24" s="15" t="s">
        <v>17</v>
      </c>
      <c r="L24" s="15">
        <v>1018</v>
      </c>
      <c r="M24" s="16">
        <v>297</v>
      </c>
      <c r="N24" s="17"/>
      <c r="O24" s="18" t="s">
        <v>18</v>
      </c>
    </row>
    <row r="25" spans="8:15">
      <c r="H25" s="15" t="s">
        <v>14</v>
      </c>
      <c r="I25" s="15" t="s">
        <v>15</v>
      </c>
      <c r="J25" s="15" t="s">
        <v>16</v>
      </c>
      <c r="K25" s="15" t="s">
        <v>17</v>
      </c>
      <c r="L25" s="15">
        <v>1019</v>
      </c>
      <c r="M25" s="16">
        <v>396</v>
      </c>
      <c r="N25" s="17"/>
      <c r="O25" s="18" t="s">
        <v>18</v>
      </c>
    </row>
    <row r="26" spans="8:15">
      <c r="H26" s="15" t="s">
        <v>14</v>
      </c>
      <c r="I26" s="15" t="s">
        <v>15</v>
      </c>
      <c r="J26" s="15" t="s">
        <v>16</v>
      </c>
      <c r="K26" s="15" t="s">
        <v>17</v>
      </c>
      <c r="L26" s="15">
        <v>1020</v>
      </c>
      <c r="M26" s="16">
        <v>340</v>
      </c>
      <c r="N26" s="17"/>
      <c r="O26" s="18" t="s">
        <v>18</v>
      </c>
    </row>
    <row r="27" spans="8:15">
      <c r="H27" s="15" t="s">
        <v>14</v>
      </c>
      <c r="I27" s="15" t="s">
        <v>15</v>
      </c>
      <c r="J27" s="15" t="s">
        <v>16</v>
      </c>
      <c r="K27" s="15" t="s">
        <v>17</v>
      </c>
      <c r="L27" s="15">
        <v>1021</v>
      </c>
      <c r="M27" s="16">
        <v>308</v>
      </c>
      <c r="N27" s="17"/>
      <c r="O27" s="18" t="s">
        <v>18</v>
      </c>
    </row>
    <row r="28" spans="8:15">
      <c r="H28" s="15" t="s">
        <v>14</v>
      </c>
      <c r="I28" s="15" t="s">
        <v>15</v>
      </c>
      <c r="J28" s="15" t="s">
        <v>16</v>
      </c>
      <c r="K28" s="15" t="s">
        <v>17</v>
      </c>
      <c r="L28" s="15">
        <v>1022</v>
      </c>
      <c r="M28" s="19">
        <v>326</v>
      </c>
      <c r="N28" s="18"/>
      <c r="O28" s="18" t="s">
        <v>18</v>
      </c>
    </row>
    <row r="29" spans="8:15">
      <c r="H29" s="15" t="s">
        <v>14</v>
      </c>
      <c r="I29" s="15" t="s">
        <v>15</v>
      </c>
      <c r="J29" s="15" t="s">
        <v>16</v>
      </c>
      <c r="K29" s="15" t="s">
        <v>17</v>
      </c>
      <c r="L29" s="15">
        <v>1023</v>
      </c>
      <c r="M29" s="16">
        <v>252</v>
      </c>
      <c r="N29" s="17"/>
      <c r="O29" s="18" t="s">
        <v>18</v>
      </c>
    </row>
    <row r="30" spans="8:15">
      <c r="H30" s="15" t="s">
        <v>14</v>
      </c>
      <c r="I30" s="15" t="s">
        <v>15</v>
      </c>
      <c r="J30" s="15" t="s">
        <v>16</v>
      </c>
      <c r="K30" s="15" t="s">
        <v>17</v>
      </c>
      <c r="L30" s="15">
        <v>1024</v>
      </c>
      <c r="M30" s="19">
        <v>252</v>
      </c>
      <c r="N30" s="18"/>
      <c r="O30" s="18" t="s">
        <v>18</v>
      </c>
    </row>
    <row r="31" spans="8:15">
      <c r="H31" s="15" t="s">
        <v>14</v>
      </c>
      <c r="I31" s="15" t="s">
        <v>15</v>
      </c>
      <c r="J31" s="15" t="s">
        <v>16</v>
      </c>
      <c r="K31" s="15" t="s">
        <v>17</v>
      </c>
      <c r="L31" s="15">
        <v>1025</v>
      </c>
      <c r="M31" s="16">
        <v>252</v>
      </c>
      <c r="N31" s="17"/>
      <c r="O31" s="18" t="s">
        <v>18</v>
      </c>
    </row>
    <row r="32" spans="8:15">
      <c r="H32" s="15" t="s">
        <v>14</v>
      </c>
      <c r="I32" s="15" t="s">
        <v>15</v>
      </c>
      <c r="J32" s="15" t="s">
        <v>16</v>
      </c>
      <c r="K32" s="15" t="s">
        <v>17</v>
      </c>
      <c r="L32" s="15">
        <v>1026</v>
      </c>
      <c r="M32" s="16">
        <v>252</v>
      </c>
      <c r="N32" s="17"/>
      <c r="O32" s="18" t="s">
        <v>18</v>
      </c>
    </row>
    <row r="33" spans="8:15">
      <c r="H33" s="15" t="s">
        <v>14</v>
      </c>
      <c r="I33" s="15" t="s">
        <v>15</v>
      </c>
      <c r="J33" s="15" t="s">
        <v>16</v>
      </c>
      <c r="K33" s="15" t="s">
        <v>17</v>
      </c>
      <c r="L33" s="15">
        <v>1027</v>
      </c>
      <c r="M33" s="16">
        <v>252</v>
      </c>
      <c r="N33" s="17"/>
      <c r="O33" s="18" t="s">
        <v>18</v>
      </c>
    </row>
    <row r="34" spans="8:15">
      <c r="H34" s="15" t="s">
        <v>14</v>
      </c>
      <c r="I34" s="15" t="s">
        <v>15</v>
      </c>
      <c r="J34" s="15" t="s">
        <v>16</v>
      </c>
      <c r="K34" s="15" t="s">
        <v>17</v>
      </c>
      <c r="L34" s="15">
        <v>1028</v>
      </c>
      <c r="M34" s="16">
        <v>252</v>
      </c>
      <c r="N34" s="17"/>
      <c r="O34" s="18" t="s">
        <v>18</v>
      </c>
    </row>
    <row r="35" spans="8:15">
      <c r="H35" s="15" t="s">
        <v>14</v>
      </c>
      <c r="I35" s="15" t="s">
        <v>15</v>
      </c>
      <c r="J35" s="15" t="s">
        <v>16</v>
      </c>
      <c r="K35" s="15" t="s">
        <v>17</v>
      </c>
      <c r="L35" s="15">
        <v>1029</v>
      </c>
      <c r="M35" s="16">
        <v>262</v>
      </c>
      <c r="N35" s="17"/>
      <c r="O35" s="18" t="s">
        <v>18</v>
      </c>
    </row>
    <row r="36" spans="8:15">
      <c r="H36" s="15" t="s">
        <v>14</v>
      </c>
      <c r="I36" s="15" t="s">
        <v>15</v>
      </c>
      <c r="J36" s="15" t="s">
        <v>16</v>
      </c>
      <c r="K36" s="15" t="s">
        <v>17</v>
      </c>
      <c r="L36" s="15">
        <v>1030</v>
      </c>
      <c r="M36" s="16">
        <v>258</v>
      </c>
      <c r="N36" s="17"/>
      <c r="O36" s="18" t="s">
        <v>18</v>
      </c>
    </row>
    <row r="37" spans="8:15">
      <c r="H37" s="15" t="s">
        <v>14</v>
      </c>
      <c r="I37" s="15" t="s">
        <v>15</v>
      </c>
      <c r="J37" s="15" t="s">
        <v>16</v>
      </c>
      <c r="K37" s="15" t="s">
        <v>17</v>
      </c>
      <c r="L37" s="15">
        <v>1031</v>
      </c>
      <c r="M37" s="19">
        <v>252</v>
      </c>
      <c r="N37" s="18"/>
      <c r="O37" s="18" t="s">
        <v>18</v>
      </c>
    </row>
    <row r="38" spans="8:15">
      <c r="H38" s="15" t="s">
        <v>14</v>
      </c>
      <c r="I38" s="15" t="s">
        <v>15</v>
      </c>
      <c r="J38" s="15" t="s">
        <v>16</v>
      </c>
      <c r="K38" s="15" t="s">
        <v>17</v>
      </c>
      <c r="L38" s="15">
        <v>1032</v>
      </c>
      <c r="M38" s="16">
        <v>252</v>
      </c>
      <c r="N38" s="17"/>
      <c r="O38" s="18" t="s">
        <v>18</v>
      </c>
    </row>
    <row r="39" spans="8:15">
      <c r="H39" s="15" t="s">
        <v>14</v>
      </c>
      <c r="I39" s="15" t="s">
        <v>15</v>
      </c>
      <c r="J39" s="15" t="s">
        <v>16</v>
      </c>
      <c r="K39" s="15" t="s">
        <v>17</v>
      </c>
      <c r="L39" s="15">
        <v>1033</v>
      </c>
      <c r="M39" s="19">
        <v>252</v>
      </c>
      <c r="N39" s="18"/>
      <c r="O39" s="18" t="s">
        <v>18</v>
      </c>
    </row>
    <row r="40" spans="8:15">
      <c r="H40" s="15" t="s">
        <v>14</v>
      </c>
      <c r="I40" s="15" t="s">
        <v>15</v>
      </c>
      <c r="J40" s="15" t="s">
        <v>16</v>
      </c>
      <c r="K40" s="15" t="s">
        <v>17</v>
      </c>
      <c r="L40" s="15">
        <v>1034</v>
      </c>
      <c r="M40" s="16">
        <v>252</v>
      </c>
      <c r="N40" s="17"/>
      <c r="O40" s="18" t="s">
        <v>18</v>
      </c>
    </row>
    <row r="41" spans="8:15">
      <c r="H41" s="15" t="s">
        <v>14</v>
      </c>
      <c r="I41" s="15" t="s">
        <v>15</v>
      </c>
      <c r="J41" s="15" t="s">
        <v>16</v>
      </c>
      <c r="K41" s="15" t="s">
        <v>17</v>
      </c>
      <c r="L41" s="15">
        <v>1035</v>
      </c>
      <c r="M41" s="16">
        <v>297</v>
      </c>
      <c r="N41" s="17"/>
      <c r="O41" s="18" t="s">
        <v>18</v>
      </c>
    </row>
    <row r="42" spans="8:15">
      <c r="H42" s="15" t="s">
        <v>14</v>
      </c>
      <c r="I42" s="15" t="s">
        <v>15</v>
      </c>
      <c r="J42" s="15" t="s">
        <v>16</v>
      </c>
      <c r="K42" s="15" t="s">
        <v>17</v>
      </c>
      <c r="L42" s="15">
        <v>1036</v>
      </c>
      <c r="M42" s="16">
        <v>415</v>
      </c>
      <c r="N42" s="17"/>
      <c r="O42" s="18" t="s">
        <v>18</v>
      </c>
    </row>
    <row r="43" spans="8:15">
      <c r="H43" s="15" t="s">
        <v>14</v>
      </c>
      <c r="I43" s="15" t="s">
        <v>15</v>
      </c>
      <c r="J43" s="15" t="s">
        <v>16</v>
      </c>
      <c r="K43" s="15" t="s">
        <v>17</v>
      </c>
      <c r="L43" s="15">
        <v>1037</v>
      </c>
      <c r="M43" s="16">
        <v>252</v>
      </c>
      <c r="N43" s="17"/>
      <c r="O43" s="18" t="s">
        <v>18</v>
      </c>
    </row>
    <row r="44" spans="8:15">
      <c r="H44" s="15" t="s">
        <v>14</v>
      </c>
      <c r="I44" s="15" t="s">
        <v>15</v>
      </c>
      <c r="J44" s="15" t="s">
        <v>16</v>
      </c>
      <c r="K44" s="15" t="s">
        <v>17</v>
      </c>
      <c r="L44" s="15">
        <v>1038</v>
      </c>
      <c r="M44" s="16">
        <v>252</v>
      </c>
      <c r="N44" s="17"/>
      <c r="O44" s="18" t="s">
        <v>18</v>
      </c>
    </row>
    <row r="45" spans="8:15">
      <c r="H45" s="15" t="s">
        <v>14</v>
      </c>
      <c r="I45" s="15" t="s">
        <v>15</v>
      </c>
      <c r="J45" s="15" t="s">
        <v>16</v>
      </c>
      <c r="K45" s="15" t="s">
        <v>17</v>
      </c>
      <c r="L45" s="15">
        <v>1039</v>
      </c>
      <c r="M45" s="16">
        <v>252</v>
      </c>
      <c r="N45" s="17"/>
      <c r="O45" s="18" t="s">
        <v>18</v>
      </c>
    </row>
    <row r="46" spans="8:15">
      <c r="H46" s="15" t="s">
        <v>14</v>
      </c>
      <c r="I46" s="15" t="s">
        <v>15</v>
      </c>
      <c r="J46" s="15" t="s">
        <v>16</v>
      </c>
      <c r="K46" s="15" t="s">
        <v>17</v>
      </c>
      <c r="L46" s="15">
        <v>1040</v>
      </c>
      <c r="M46" s="19">
        <v>252</v>
      </c>
      <c r="N46" s="18"/>
      <c r="O46" s="18" t="s">
        <v>18</v>
      </c>
    </row>
    <row r="47" spans="8:15">
      <c r="H47" s="15" t="s">
        <v>14</v>
      </c>
      <c r="I47" s="15" t="s">
        <v>15</v>
      </c>
      <c r="J47" s="15" t="s">
        <v>16</v>
      </c>
      <c r="K47" s="15" t="s">
        <v>17</v>
      </c>
      <c r="L47" s="15">
        <v>1041</v>
      </c>
      <c r="M47" s="16">
        <v>284</v>
      </c>
      <c r="N47" s="17"/>
      <c r="O47" s="18" t="s">
        <v>18</v>
      </c>
    </row>
    <row r="48" spans="8:15">
      <c r="H48" s="15" t="s">
        <v>14</v>
      </c>
      <c r="I48" s="15" t="s">
        <v>15</v>
      </c>
      <c r="J48" s="15" t="s">
        <v>16</v>
      </c>
      <c r="K48" s="15" t="s">
        <v>17</v>
      </c>
      <c r="L48" s="15">
        <v>1042</v>
      </c>
      <c r="M48" s="19">
        <v>280</v>
      </c>
      <c r="N48" s="18"/>
      <c r="O48" s="18" t="s">
        <v>18</v>
      </c>
    </row>
    <row r="49" spans="8:15">
      <c r="H49" s="15" t="s">
        <v>14</v>
      </c>
      <c r="I49" s="15" t="s">
        <v>15</v>
      </c>
      <c r="J49" s="15" t="s">
        <v>16</v>
      </c>
      <c r="K49" s="15" t="s">
        <v>17</v>
      </c>
      <c r="L49" s="15">
        <v>1043</v>
      </c>
      <c r="M49" s="16">
        <v>252</v>
      </c>
      <c r="N49" s="17"/>
      <c r="O49" s="18" t="s">
        <v>18</v>
      </c>
    </row>
    <row r="50" spans="8:15">
      <c r="H50" s="15" t="s">
        <v>14</v>
      </c>
      <c r="I50" s="15" t="s">
        <v>15</v>
      </c>
      <c r="J50" s="15" t="s">
        <v>16</v>
      </c>
      <c r="K50" s="15" t="s">
        <v>17</v>
      </c>
      <c r="L50" s="15">
        <v>1044</v>
      </c>
      <c r="M50" s="16">
        <v>252</v>
      </c>
      <c r="N50" s="17"/>
      <c r="O50" s="18" t="s">
        <v>18</v>
      </c>
    </row>
    <row r="51" spans="8:15">
      <c r="H51" s="15" t="s">
        <v>14</v>
      </c>
      <c r="I51" s="15" t="s">
        <v>15</v>
      </c>
      <c r="J51" s="15" t="s">
        <v>16</v>
      </c>
      <c r="K51" s="15" t="s">
        <v>17</v>
      </c>
      <c r="L51" s="15">
        <v>1045</v>
      </c>
      <c r="M51" s="16">
        <v>252</v>
      </c>
      <c r="N51" s="17"/>
      <c r="O51" s="18" t="s">
        <v>18</v>
      </c>
    </row>
    <row r="52" spans="8:15">
      <c r="H52" s="15" t="s">
        <v>14</v>
      </c>
      <c r="I52" s="15" t="s">
        <v>15</v>
      </c>
      <c r="J52" s="15" t="s">
        <v>16</v>
      </c>
      <c r="K52" s="15" t="s">
        <v>17</v>
      </c>
      <c r="L52" s="15">
        <v>1046</v>
      </c>
      <c r="M52" s="16">
        <v>252</v>
      </c>
      <c r="N52" s="17"/>
      <c r="O52" s="18" t="s">
        <v>18</v>
      </c>
    </row>
    <row r="53" spans="8:15">
      <c r="H53" s="15" t="s">
        <v>14</v>
      </c>
      <c r="I53" s="15" t="s">
        <v>15</v>
      </c>
      <c r="J53" s="15" t="s">
        <v>16</v>
      </c>
      <c r="K53" s="15" t="s">
        <v>17</v>
      </c>
      <c r="L53" s="15">
        <v>1047</v>
      </c>
      <c r="M53" s="16">
        <v>342</v>
      </c>
      <c r="N53" s="17"/>
      <c r="O53" s="18" t="s">
        <v>18</v>
      </c>
    </row>
    <row r="54" spans="8:15">
      <c r="H54" s="15" t="s">
        <v>14</v>
      </c>
      <c r="I54" s="15" t="s">
        <v>15</v>
      </c>
      <c r="J54" s="15" t="s">
        <v>16</v>
      </c>
      <c r="K54" s="15" t="s">
        <v>19</v>
      </c>
      <c r="L54" s="15">
        <v>1048</v>
      </c>
      <c r="M54" s="16">
        <v>374</v>
      </c>
      <c r="N54" s="17">
        <f>M54*7500</f>
        <v>2805000</v>
      </c>
      <c r="O54" s="18" t="s">
        <v>12</v>
      </c>
    </row>
    <row r="55" spans="8:15">
      <c r="H55" s="15" t="s">
        <v>14</v>
      </c>
      <c r="I55" s="15" t="s">
        <v>15</v>
      </c>
      <c r="J55" s="15" t="s">
        <v>16</v>
      </c>
      <c r="K55" s="15" t="s">
        <v>19</v>
      </c>
      <c r="L55" s="15">
        <v>1049</v>
      </c>
      <c r="M55" s="19">
        <v>290</v>
      </c>
      <c r="N55" s="17">
        <f t="shared" ref="N55:N58" si="0">M55*7500</f>
        <v>2175000</v>
      </c>
      <c r="O55" s="18" t="s">
        <v>12</v>
      </c>
    </row>
    <row r="56" spans="8:15">
      <c r="H56" s="15" t="s">
        <v>14</v>
      </c>
      <c r="I56" s="15" t="s">
        <v>15</v>
      </c>
      <c r="J56" s="15" t="s">
        <v>16</v>
      </c>
      <c r="K56" s="15" t="s">
        <v>19</v>
      </c>
      <c r="L56" s="15">
        <v>1050</v>
      </c>
      <c r="M56" s="16">
        <v>331</v>
      </c>
      <c r="N56" s="17">
        <f t="shared" si="0"/>
        <v>2482500</v>
      </c>
      <c r="O56" s="18" t="s">
        <v>12</v>
      </c>
    </row>
    <row r="57" spans="8:15">
      <c r="H57" s="15" t="s">
        <v>14</v>
      </c>
      <c r="I57" s="15" t="s">
        <v>15</v>
      </c>
      <c r="J57" s="15" t="s">
        <v>16</v>
      </c>
      <c r="K57" s="15" t="s">
        <v>19</v>
      </c>
      <c r="L57" s="15">
        <v>1051</v>
      </c>
      <c r="M57" s="19">
        <v>376</v>
      </c>
      <c r="N57" s="17">
        <f t="shared" si="0"/>
        <v>2820000</v>
      </c>
      <c r="O57" s="18" t="s">
        <v>12</v>
      </c>
    </row>
    <row r="58" spans="8:15">
      <c r="H58" s="15" t="s">
        <v>14</v>
      </c>
      <c r="I58" s="15" t="s">
        <v>15</v>
      </c>
      <c r="J58" s="15" t="s">
        <v>16</v>
      </c>
      <c r="K58" s="15" t="s">
        <v>19</v>
      </c>
      <c r="L58" s="15">
        <v>1052</v>
      </c>
      <c r="M58" s="16">
        <v>403</v>
      </c>
      <c r="N58" s="17">
        <f t="shared" si="0"/>
        <v>3022500</v>
      </c>
      <c r="O58" s="18" t="s">
        <v>12</v>
      </c>
    </row>
    <row r="59" spans="8:15">
      <c r="H59" s="15" t="s">
        <v>14</v>
      </c>
      <c r="I59" s="15" t="s">
        <v>15</v>
      </c>
      <c r="J59" s="15" t="s">
        <v>16</v>
      </c>
      <c r="K59" s="15" t="s">
        <v>19</v>
      </c>
      <c r="L59" s="15">
        <v>1053</v>
      </c>
      <c r="M59" s="16">
        <v>422</v>
      </c>
      <c r="N59" s="17"/>
      <c r="O59" s="17" t="s">
        <v>11</v>
      </c>
    </row>
    <row r="60" spans="8:15">
      <c r="H60" s="15" t="s">
        <v>14</v>
      </c>
      <c r="I60" s="15" t="s">
        <v>15</v>
      </c>
      <c r="J60" s="15" t="s">
        <v>16</v>
      </c>
      <c r="K60" s="15" t="s">
        <v>19</v>
      </c>
      <c r="L60" s="15">
        <v>1054</v>
      </c>
      <c r="M60" s="16">
        <v>335</v>
      </c>
      <c r="N60" s="17">
        <f t="shared" ref="N60:N72" si="1">M60*7500</f>
        <v>2512500</v>
      </c>
      <c r="O60" s="18" t="s">
        <v>12</v>
      </c>
    </row>
    <row r="61" spans="8:15">
      <c r="H61" s="15" t="s">
        <v>14</v>
      </c>
      <c r="I61" s="15" t="s">
        <v>15</v>
      </c>
      <c r="J61" s="15" t="s">
        <v>16</v>
      </c>
      <c r="K61" s="15" t="s">
        <v>19</v>
      </c>
      <c r="L61" s="15">
        <v>1055</v>
      </c>
      <c r="M61" s="16">
        <v>320</v>
      </c>
      <c r="N61" s="17">
        <f t="shared" si="1"/>
        <v>2400000</v>
      </c>
      <c r="O61" s="18" t="s">
        <v>12</v>
      </c>
    </row>
    <row r="62" spans="8:15">
      <c r="H62" s="15" t="s">
        <v>14</v>
      </c>
      <c r="I62" s="15" t="s">
        <v>15</v>
      </c>
      <c r="J62" s="15" t="s">
        <v>16</v>
      </c>
      <c r="K62" s="15" t="s">
        <v>19</v>
      </c>
      <c r="L62" s="15">
        <v>1056</v>
      </c>
      <c r="M62" s="16">
        <v>425</v>
      </c>
      <c r="N62" s="17">
        <f t="shared" si="1"/>
        <v>3187500</v>
      </c>
      <c r="O62" s="18" t="s">
        <v>12</v>
      </c>
    </row>
    <row r="63" spans="8:15">
      <c r="H63" s="15" t="s">
        <v>14</v>
      </c>
      <c r="I63" s="15" t="s">
        <v>15</v>
      </c>
      <c r="J63" s="15" t="s">
        <v>16</v>
      </c>
      <c r="K63" s="15" t="s">
        <v>19</v>
      </c>
      <c r="L63" s="15">
        <v>1057</v>
      </c>
      <c r="M63" s="16">
        <v>253</v>
      </c>
      <c r="N63" s="17">
        <f t="shared" si="1"/>
        <v>1897500</v>
      </c>
      <c r="O63" s="18" t="s">
        <v>12</v>
      </c>
    </row>
    <row r="64" spans="8:15">
      <c r="H64" s="15" t="s">
        <v>14</v>
      </c>
      <c r="I64" s="15" t="s">
        <v>15</v>
      </c>
      <c r="J64" s="15" t="s">
        <v>16</v>
      </c>
      <c r="K64" s="15" t="s">
        <v>19</v>
      </c>
      <c r="L64" s="15">
        <v>1058</v>
      </c>
      <c r="M64" s="19">
        <v>252</v>
      </c>
      <c r="N64" s="17">
        <f t="shared" si="1"/>
        <v>1890000</v>
      </c>
      <c r="O64" s="18" t="s">
        <v>12</v>
      </c>
    </row>
    <row r="65" spans="8:15">
      <c r="H65" s="15" t="s">
        <v>14</v>
      </c>
      <c r="I65" s="15" t="s">
        <v>15</v>
      </c>
      <c r="J65" s="15" t="s">
        <v>16</v>
      </c>
      <c r="K65" s="15" t="s">
        <v>19</v>
      </c>
      <c r="L65" s="15">
        <v>1059</v>
      </c>
      <c r="M65" s="16">
        <v>251</v>
      </c>
      <c r="N65" s="17">
        <f t="shared" si="1"/>
        <v>1882500</v>
      </c>
      <c r="O65" s="18" t="s">
        <v>12</v>
      </c>
    </row>
    <row r="66" spans="8:15">
      <c r="H66" s="15" t="s">
        <v>14</v>
      </c>
      <c r="I66" s="15" t="s">
        <v>15</v>
      </c>
      <c r="J66" s="15" t="s">
        <v>16</v>
      </c>
      <c r="K66" s="15" t="s">
        <v>19</v>
      </c>
      <c r="L66" s="15">
        <v>1060</v>
      </c>
      <c r="M66" s="19">
        <v>250</v>
      </c>
      <c r="N66" s="17">
        <f t="shared" si="1"/>
        <v>1875000</v>
      </c>
      <c r="O66" s="18" t="s">
        <v>12</v>
      </c>
    </row>
    <row r="67" spans="8:15">
      <c r="H67" s="15" t="s">
        <v>14</v>
      </c>
      <c r="I67" s="15" t="s">
        <v>15</v>
      </c>
      <c r="J67" s="15" t="s">
        <v>16</v>
      </c>
      <c r="K67" s="15" t="s">
        <v>19</v>
      </c>
      <c r="L67" s="15">
        <v>1061</v>
      </c>
      <c r="M67" s="16">
        <v>250</v>
      </c>
      <c r="N67" s="17">
        <f t="shared" si="1"/>
        <v>1875000</v>
      </c>
      <c r="O67" s="18" t="s">
        <v>12</v>
      </c>
    </row>
    <row r="68" spans="8:15">
      <c r="H68" s="15" t="s">
        <v>14</v>
      </c>
      <c r="I68" s="15" t="s">
        <v>15</v>
      </c>
      <c r="J68" s="15" t="s">
        <v>16</v>
      </c>
      <c r="K68" s="15" t="s">
        <v>19</v>
      </c>
      <c r="L68" s="15">
        <v>1062</v>
      </c>
      <c r="M68" s="16">
        <v>250</v>
      </c>
      <c r="N68" s="17">
        <f t="shared" si="1"/>
        <v>1875000</v>
      </c>
      <c r="O68" s="18" t="s">
        <v>12</v>
      </c>
    </row>
    <row r="69" spans="8:15">
      <c r="H69" s="15" t="s">
        <v>14</v>
      </c>
      <c r="I69" s="15" t="s">
        <v>15</v>
      </c>
      <c r="J69" s="15" t="s">
        <v>16</v>
      </c>
      <c r="K69" s="15" t="s">
        <v>19</v>
      </c>
      <c r="L69" s="15">
        <v>1063</v>
      </c>
      <c r="M69" s="16">
        <v>250</v>
      </c>
      <c r="N69" s="17">
        <f t="shared" si="1"/>
        <v>1875000</v>
      </c>
      <c r="O69" s="18" t="s">
        <v>12</v>
      </c>
    </row>
    <row r="70" spans="8:15">
      <c r="H70" s="15" t="s">
        <v>14</v>
      </c>
      <c r="I70" s="15" t="s">
        <v>15</v>
      </c>
      <c r="J70" s="15" t="s">
        <v>16</v>
      </c>
      <c r="K70" s="15" t="s">
        <v>19</v>
      </c>
      <c r="L70" s="15">
        <v>1064</v>
      </c>
      <c r="M70" s="16">
        <v>250</v>
      </c>
      <c r="N70" s="17">
        <f t="shared" si="1"/>
        <v>1875000</v>
      </c>
      <c r="O70" s="18" t="s">
        <v>12</v>
      </c>
    </row>
    <row r="71" spans="8:15">
      <c r="H71" s="15" t="s">
        <v>14</v>
      </c>
      <c r="I71" s="15" t="s">
        <v>15</v>
      </c>
      <c r="J71" s="15" t="s">
        <v>16</v>
      </c>
      <c r="K71" s="15" t="s">
        <v>19</v>
      </c>
      <c r="L71" s="15">
        <v>1065</v>
      </c>
      <c r="M71" s="16">
        <v>250</v>
      </c>
      <c r="N71" s="17">
        <f t="shared" si="1"/>
        <v>1875000</v>
      </c>
      <c r="O71" s="18" t="s">
        <v>12</v>
      </c>
    </row>
    <row r="72" spans="8:15">
      <c r="H72" s="15" t="s">
        <v>14</v>
      </c>
      <c r="I72" s="15" t="s">
        <v>15</v>
      </c>
      <c r="J72" s="15" t="s">
        <v>16</v>
      </c>
      <c r="K72" s="15" t="s">
        <v>19</v>
      </c>
      <c r="L72" s="15">
        <v>1066</v>
      </c>
      <c r="M72" s="16">
        <v>250</v>
      </c>
      <c r="N72" s="17">
        <f t="shared" si="1"/>
        <v>1875000</v>
      </c>
      <c r="O72" s="18" t="s">
        <v>12</v>
      </c>
    </row>
    <row r="73" spans="8:15">
      <c r="H73" s="15" t="s">
        <v>14</v>
      </c>
      <c r="I73" s="15" t="s">
        <v>15</v>
      </c>
      <c r="J73" s="15" t="s">
        <v>16</v>
      </c>
      <c r="K73" s="15" t="s">
        <v>19</v>
      </c>
      <c r="L73" s="15">
        <v>1067</v>
      </c>
      <c r="M73" s="19">
        <v>255</v>
      </c>
      <c r="N73" s="18"/>
      <c r="O73" s="17" t="s">
        <v>11</v>
      </c>
    </row>
    <row r="74" spans="8:15">
      <c r="H74" s="15" t="s">
        <v>14</v>
      </c>
      <c r="I74" s="15" t="s">
        <v>15</v>
      </c>
      <c r="J74" s="15" t="s">
        <v>16</v>
      </c>
      <c r="K74" s="15" t="s">
        <v>19</v>
      </c>
      <c r="L74" s="15">
        <v>1068</v>
      </c>
      <c r="M74" s="16">
        <v>250</v>
      </c>
      <c r="N74" s="17">
        <f t="shared" ref="N74:N83" si="2">M74*7500</f>
        <v>1875000</v>
      </c>
      <c r="O74" s="18" t="s">
        <v>12</v>
      </c>
    </row>
    <row r="75" spans="8:15">
      <c r="H75" s="15" t="s">
        <v>14</v>
      </c>
      <c r="I75" s="15" t="s">
        <v>15</v>
      </c>
      <c r="J75" s="15" t="s">
        <v>16</v>
      </c>
      <c r="K75" s="15" t="s">
        <v>19</v>
      </c>
      <c r="L75" s="15">
        <v>1069</v>
      </c>
      <c r="M75" s="19">
        <v>250</v>
      </c>
      <c r="N75" s="17">
        <f t="shared" si="2"/>
        <v>1875000</v>
      </c>
      <c r="O75" s="18" t="s">
        <v>12</v>
      </c>
    </row>
    <row r="76" spans="8:15">
      <c r="H76" s="15" t="s">
        <v>14</v>
      </c>
      <c r="I76" s="15" t="s">
        <v>15</v>
      </c>
      <c r="J76" s="15" t="s">
        <v>16</v>
      </c>
      <c r="K76" s="15" t="s">
        <v>19</v>
      </c>
      <c r="L76" s="15">
        <v>1070</v>
      </c>
      <c r="M76" s="16">
        <v>250</v>
      </c>
      <c r="N76" s="17">
        <f t="shared" si="2"/>
        <v>1875000</v>
      </c>
      <c r="O76" s="18" t="s">
        <v>12</v>
      </c>
    </row>
    <row r="77" spans="8:15">
      <c r="H77" s="15" t="s">
        <v>14</v>
      </c>
      <c r="I77" s="15" t="s">
        <v>15</v>
      </c>
      <c r="J77" s="15" t="s">
        <v>16</v>
      </c>
      <c r="K77" s="15" t="s">
        <v>19</v>
      </c>
      <c r="L77" s="15">
        <v>1071</v>
      </c>
      <c r="M77" s="16">
        <v>250</v>
      </c>
      <c r="N77" s="17">
        <f t="shared" si="2"/>
        <v>1875000</v>
      </c>
      <c r="O77" s="18" t="s">
        <v>12</v>
      </c>
    </row>
    <row r="78" spans="8:15">
      <c r="H78" s="15" t="s">
        <v>14</v>
      </c>
      <c r="I78" s="15" t="s">
        <v>15</v>
      </c>
      <c r="J78" s="15" t="s">
        <v>16</v>
      </c>
      <c r="K78" s="15" t="s">
        <v>19</v>
      </c>
      <c r="L78" s="15">
        <v>1072</v>
      </c>
      <c r="M78" s="16">
        <v>250</v>
      </c>
      <c r="N78" s="17">
        <f t="shared" si="2"/>
        <v>1875000</v>
      </c>
      <c r="O78" s="18" t="s">
        <v>12</v>
      </c>
    </row>
    <row r="79" spans="8:15">
      <c r="H79" s="15" t="s">
        <v>14</v>
      </c>
      <c r="I79" s="15" t="s">
        <v>15</v>
      </c>
      <c r="J79" s="15" t="s">
        <v>16</v>
      </c>
      <c r="K79" s="15" t="s">
        <v>19</v>
      </c>
      <c r="L79" s="15">
        <v>1073</v>
      </c>
      <c r="M79" s="16">
        <v>250</v>
      </c>
      <c r="N79" s="17">
        <f t="shared" si="2"/>
        <v>1875000</v>
      </c>
      <c r="O79" s="18" t="s">
        <v>12</v>
      </c>
    </row>
    <row r="80" spans="8:15">
      <c r="H80" s="15" t="s">
        <v>14</v>
      </c>
      <c r="I80" s="15" t="s">
        <v>15</v>
      </c>
      <c r="J80" s="15" t="s">
        <v>16</v>
      </c>
      <c r="K80" s="15" t="s">
        <v>19</v>
      </c>
      <c r="L80" s="15">
        <v>1074</v>
      </c>
      <c r="M80" s="16">
        <v>250</v>
      </c>
      <c r="N80" s="17">
        <f t="shared" si="2"/>
        <v>1875000</v>
      </c>
      <c r="O80" s="18" t="s">
        <v>12</v>
      </c>
    </row>
    <row r="81" spans="8:15">
      <c r="H81" s="15" t="s">
        <v>14</v>
      </c>
      <c r="I81" s="15" t="s">
        <v>15</v>
      </c>
      <c r="J81" s="15" t="s">
        <v>16</v>
      </c>
      <c r="K81" s="15" t="s">
        <v>19</v>
      </c>
      <c r="L81" s="15">
        <v>1075</v>
      </c>
      <c r="M81" s="16">
        <v>250</v>
      </c>
      <c r="N81" s="17">
        <f t="shared" si="2"/>
        <v>1875000</v>
      </c>
      <c r="O81" s="18" t="s">
        <v>12</v>
      </c>
    </row>
    <row r="82" spans="8:15">
      <c r="H82" s="15" t="s">
        <v>14</v>
      </c>
      <c r="I82" s="15" t="s">
        <v>15</v>
      </c>
      <c r="J82" s="15" t="s">
        <v>16</v>
      </c>
      <c r="K82" s="15" t="s">
        <v>19</v>
      </c>
      <c r="L82" s="15">
        <v>1076</v>
      </c>
      <c r="M82" s="19">
        <v>250</v>
      </c>
      <c r="N82" s="17">
        <f t="shared" si="2"/>
        <v>1875000</v>
      </c>
      <c r="O82" s="18" t="s">
        <v>12</v>
      </c>
    </row>
    <row r="83" spans="8:15">
      <c r="H83" s="15" t="s">
        <v>14</v>
      </c>
      <c r="I83" s="15" t="s">
        <v>15</v>
      </c>
      <c r="J83" s="15" t="s">
        <v>16</v>
      </c>
      <c r="K83" s="15" t="s">
        <v>19</v>
      </c>
      <c r="L83" s="15">
        <v>1077</v>
      </c>
      <c r="M83" s="16">
        <v>250</v>
      </c>
      <c r="N83" s="17">
        <f t="shared" si="2"/>
        <v>1875000</v>
      </c>
      <c r="O83" s="18" t="s">
        <v>12</v>
      </c>
    </row>
    <row r="84" spans="8:15">
      <c r="H84" s="15" t="s">
        <v>14</v>
      </c>
      <c r="I84" s="15" t="s">
        <v>15</v>
      </c>
      <c r="J84" s="15" t="s">
        <v>16</v>
      </c>
      <c r="K84" s="15" t="s">
        <v>19</v>
      </c>
      <c r="L84" s="15">
        <v>1078</v>
      </c>
      <c r="M84" s="19">
        <v>280</v>
      </c>
      <c r="N84" s="18"/>
      <c r="O84" s="17" t="s">
        <v>11</v>
      </c>
    </row>
    <row r="85" spans="8:15">
      <c r="H85" s="15" t="s">
        <v>14</v>
      </c>
      <c r="I85" s="15" t="s">
        <v>15</v>
      </c>
      <c r="J85" s="15" t="s">
        <v>16</v>
      </c>
      <c r="K85" s="15" t="s">
        <v>19</v>
      </c>
      <c r="L85" s="15">
        <v>1079</v>
      </c>
      <c r="M85" s="16">
        <v>290</v>
      </c>
      <c r="N85" s="17"/>
      <c r="O85" s="17" t="s">
        <v>11</v>
      </c>
    </row>
    <row r="86" spans="8:15">
      <c r="H86" s="15" t="s">
        <v>14</v>
      </c>
      <c r="I86" s="15" t="s">
        <v>15</v>
      </c>
      <c r="J86" s="15" t="s">
        <v>16</v>
      </c>
      <c r="K86" s="15" t="s">
        <v>19</v>
      </c>
      <c r="L86" s="15">
        <v>1080</v>
      </c>
      <c r="M86" s="16">
        <v>259</v>
      </c>
      <c r="N86" s="17"/>
      <c r="O86" s="17" t="s">
        <v>11</v>
      </c>
    </row>
    <row r="87" spans="8:15">
      <c r="H87" s="15" t="s">
        <v>14</v>
      </c>
      <c r="I87" s="15" t="s">
        <v>15</v>
      </c>
      <c r="J87" s="15" t="s">
        <v>16</v>
      </c>
      <c r="K87" s="15" t="s">
        <v>19</v>
      </c>
      <c r="L87" s="15">
        <v>1081</v>
      </c>
      <c r="M87" s="16">
        <v>250</v>
      </c>
      <c r="N87" s="17">
        <f t="shared" ref="N87:N102" si="3">M87*7500</f>
        <v>1875000</v>
      </c>
      <c r="O87" s="18" t="s">
        <v>12</v>
      </c>
    </row>
    <row r="88" spans="8:15">
      <c r="H88" s="15" t="s">
        <v>14</v>
      </c>
      <c r="I88" s="15" t="s">
        <v>15</v>
      </c>
      <c r="J88" s="15" t="s">
        <v>16</v>
      </c>
      <c r="K88" s="15" t="s">
        <v>19</v>
      </c>
      <c r="L88" s="15">
        <v>1082</v>
      </c>
      <c r="M88" s="16">
        <v>250</v>
      </c>
      <c r="N88" s="17">
        <f t="shared" si="3"/>
        <v>1875000</v>
      </c>
      <c r="O88" s="18" t="s">
        <v>12</v>
      </c>
    </row>
    <row r="89" spans="8:15">
      <c r="H89" s="15" t="s">
        <v>14</v>
      </c>
      <c r="I89" s="15" t="s">
        <v>15</v>
      </c>
      <c r="J89" s="15" t="s">
        <v>16</v>
      </c>
      <c r="K89" s="15" t="s">
        <v>19</v>
      </c>
      <c r="L89" s="15">
        <v>1083</v>
      </c>
      <c r="M89" s="16">
        <v>250</v>
      </c>
      <c r="N89" s="17">
        <f t="shared" si="3"/>
        <v>1875000</v>
      </c>
      <c r="O89" s="18" t="s">
        <v>12</v>
      </c>
    </row>
    <row r="90" spans="8:15">
      <c r="H90" s="15" t="s">
        <v>14</v>
      </c>
      <c r="I90" s="15" t="s">
        <v>15</v>
      </c>
      <c r="J90" s="15" t="s">
        <v>16</v>
      </c>
      <c r="K90" s="15" t="s">
        <v>19</v>
      </c>
      <c r="L90" s="15">
        <v>1084</v>
      </c>
      <c r="M90" s="16">
        <v>285</v>
      </c>
      <c r="N90" s="17">
        <f t="shared" si="3"/>
        <v>2137500</v>
      </c>
      <c r="O90" s="18" t="s">
        <v>12</v>
      </c>
    </row>
    <row r="91" spans="8:15">
      <c r="H91" s="15" t="s">
        <v>14</v>
      </c>
      <c r="I91" s="15" t="s">
        <v>15</v>
      </c>
      <c r="J91" s="15" t="s">
        <v>16</v>
      </c>
      <c r="K91" s="15" t="s">
        <v>19</v>
      </c>
      <c r="L91" s="15">
        <v>1085</v>
      </c>
      <c r="M91" s="19">
        <v>250</v>
      </c>
      <c r="N91" s="17">
        <f t="shared" si="3"/>
        <v>1875000</v>
      </c>
      <c r="O91" s="18" t="s">
        <v>12</v>
      </c>
    </row>
    <row r="92" spans="8:15">
      <c r="H92" s="15" t="s">
        <v>14</v>
      </c>
      <c r="I92" s="15" t="s">
        <v>15</v>
      </c>
      <c r="J92" s="15" t="s">
        <v>16</v>
      </c>
      <c r="K92" s="15" t="s">
        <v>19</v>
      </c>
      <c r="L92" s="15">
        <v>1086</v>
      </c>
      <c r="M92" s="16">
        <v>250</v>
      </c>
      <c r="N92" s="17">
        <f t="shared" si="3"/>
        <v>1875000</v>
      </c>
      <c r="O92" s="18" t="s">
        <v>12</v>
      </c>
    </row>
    <row r="93" spans="8:15">
      <c r="H93" s="15" t="s">
        <v>14</v>
      </c>
      <c r="I93" s="15" t="s">
        <v>15</v>
      </c>
      <c r="J93" s="15" t="s">
        <v>16</v>
      </c>
      <c r="K93" s="15" t="s">
        <v>19</v>
      </c>
      <c r="L93" s="15">
        <v>1087</v>
      </c>
      <c r="M93" s="19">
        <v>250</v>
      </c>
      <c r="N93" s="17">
        <f t="shared" si="3"/>
        <v>1875000</v>
      </c>
      <c r="O93" s="18" t="s">
        <v>12</v>
      </c>
    </row>
    <row r="94" spans="8:15">
      <c r="H94" s="15" t="s">
        <v>14</v>
      </c>
      <c r="I94" s="15" t="s">
        <v>15</v>
      </c>
      <c r="J94" s="15" t="s">
        <v>16</v>
      </c>
      <c r="K94" s="15" t="s">
        <v>19</v>
      </c>
      <c r="L94" s="15">
        <v>1088</v>
      </c>
      <c r="M94" s="16">
        <v>250</v>
      </c>
      <c r="N94" s="17">
        <f t="shared" si="3"/>
        <v>1875000</v>
      </c>
      <c r="O94" s="18" t="s">
        <v>12</v>
      </c>
    </row>
    <row r="95" spans="8:15">
      <c r="H95" s="15" t="s">
        <v>14</v>
      </c>
      <c r="I95" s="15" t="s">
        <v>15</v>
      </c>
      <c r="J95" s="15" t="s">
        <v>16</v>
      </c>
      <c r="K95" s="15" t="s">
        <v>19</v>
      </c>
      <c r="L95" s="15">
        <v>1089</v>
      </c>
      <c r="M95" s="16">
        <v>250</v>
      </c>
      <c r="N95" s="17">
        <f t="shared" si="3"/>
        <v>1875000</v>
      </c>
      <c r="O95" s="18" t="s">
        <v>12</v>
      </c>
    </row>
    <row r="96" spans="8:15">
      <c r="H96" s="15" t="s">
        <v>14</v>
      </c>
      <c r="I96" s="15" t="s">
        <v>15</v>
      </c>
      <c r="J96" s="15" t="s">
        <v>16</v>
      </c>
      <c r="K96" s="15" t="s">
        <v>19</v>
      </c>
      <c r="L96" s="15">
        <v>1090</v>
      </c>
      <c r="M96" s="16">
        <v>250</v>
      </c>
      <c r="N96" s="17">
        <f t="shared" si="3"/>
        <v>1875000</v>
      </c>
      <c r="O96" s="18" t="s">
        <v>12</v>
      </c>
    </row>
    <row r="97" spans="8:15">
      <c r="H97" s="15" t="s">
        <v>14</v>
      </c>
      <c r="I97" s="15" t="s">
        <v>15</v>
      </c>
      <c r="J97" s="15" t="s">
        <v>16</v>
      </c>
      <c r="K97" s="15" t="s">
        <v>19</v>
      </c>
      <c r="L97" s="15">
        <v>1091</v>
      </c>
      <c r="M97" s="16">
        <v>250</v>
      </c>
      <c r="N97" s="17">
        <f t="shared" si="3"/>
        <v>1875000</v>
      </c>
      <c r="O97" s="18" t="s">
        <v>12</v>
      </c>
    </row>
    <row r="98" spans="8:15">
      <c r="H98" s="15" t="s">
        <v>14</v>
      </c>
      <c r="I98" s="15" t="s">
        <v>15</v>
      </c>
      <c r="J98" s="15" t="s">
        <v>16</v>
      </c>
      <c r="K98" s="15" t="s">
        <v>19</v>
      </c>
      <c r="L98" s="15">
        <v>1092</v>
      </c>
      <c r="M98" s="16">
        <v>250</v>
      </c>
      <c r="N98" s="17">
        <f t="shared" si="3"/>
        <v>1875000</v>
      </c>
      <c r="O98" s="18" t="s">
        <v>12</v>
      </c>
    </row>
    <row r="99" spans="8:15">
      <c r="H99" s="15" t="s">
        <v>14</v>
      </c>
      <c r="I99" s="15" t="s">
        <v>15</v>
      </c>
      <c r="J99" s="15" t="s">
        <v>16</v>
      </c>
      <c r="K99" s="15" t="s">
        <v>19</v>
      </c>
      <c r="L99" s="15">
        <v>1093</v>
      </c>
      <c r="M99" s="16">
        <v>250</v>
      </c>
      <c r="N99" s="17">
        <f t="shared" si="3"/>
        <v>1875000</v>
      </c>
      <c r="O99" s="18" t="s">
        <v>12</v>
      </c>
    </row>
    <row r="100" spans="8:15">
      <c r="H100" s="15" t="s">
        <v>14</v>
      </c>
      <c r="I100" s="15" t="s">
        <v>15</v>
      </c>
      <c r="J100" s="15" t="s">
        <v>16</v>
      </c>
      <c r="K100" s="15" t="s">
        <v>19</v>
      </c>
      <c r="L100" s="15">
        <v>1094</v>
      </c>
      <c r="M100" s="19">
        <v>250</v>
      </c>
      <c r="N100" s="17">
        <f t="shared" si="3"/>
        <v>1875000</v>
      </c>
      <c r="O100" s="18" t="s">
        <v>12</v>
      </c>
    </row>
    <row r="101" spans="8:15">
      <c r="H101" s="15" t="s">
        <v>14</v>
      </c>
      <c r="I101" s="15" t="s">
        <v>15</v>
      </c>
      <c r="J101" s="15" t="s">
        <v>16</v>
      </c>
      <c r="K101" s="15" t="s">
        <v>19</v>
      </c>
      <c r="L101" s="15">
        <v>1095</v>
      </c>
      <c r="M101" s="16">
        <v>250</v>
      </c>
      <c r="N101" s="17">
        <f t="shared" si="3"/>
        <v>1875000</v>
      </c>
      <c r="O101" s="18" t="s">
        <v>12</v>
      </c>
    </row>
    <row r="102" spans="8:15">
      <c r="H102" s="15" t="s">
        <v>14</v>
      </c>
      <c r="I102" s="15" t="s">
        <v>15</v>
      </c>
      <c r="J102" s="15" t="s">
        <v>16</v>
      </c>
      <c r="K102" s="15" t="s">
        <v>19</v>
      </c>
      <c r="L102" s="15">
        <v>1096</v>
      </c>
      <c r="M102" s="19">
        <v>258</v>
      </c>
      <c r="N102" s="17">
        <f t="shared" si="3"/>
        <v>1935000</v>
      </c>
      <c r="O102" s="18" t="s">
        <v>12</v>
      </c>
    </row>
    <row r="103" spans="8:15">
      <c r="H103" s="15" t="s">
        <v>14</v>
      </c>
      <c r="I103" s="15" t="s">
        <v>15</v>
      </c>
      <c r="J103" s="15" t="s">
        <v>16</v>
      </c>
      <c r="K103" s="15" t="s">
        <v>19</v>
      </c>
      <c r="L103" s="15">
        <v>1097</v>
      </c>
      <c r="M103" s="16">
        <v>280</v>
      </c>
      <c r="N103" s="17"/>
      <c r="O103" s="17" t="s">
        <v>11</v>
      </c>
    </row>
    <row r="104" spans="8:15">
      <c r="H104" s="15" t="s">
        <v>14</v>
      </c>
      <c r="I104" s="15" t="s">
        <v>15</v>
      </c>
      <c r="J104" s="15" t="s">
        <v>16</v>
      </c>
      <c r="K104" s="15" t="s">
        <v>19</v>
      </c>
      <c r="L104" s="15">
        <v>1098</v>
      </c>
      <c r="M104" s="16">
        <v>259</v>
      </c>
      <c r="N104" s="17">
        <f t="shared" ref="N104:N107" si="4">M104*7500</f>
        <v>1942500</v>
      </c>
      <c r="O104" s="18" t="s">
        <v>12</v>
      </c>
    </row>
    <row r="105" spans="8:15">
      <c r="H105" s="15" t="s">
        <v>14</v>
      </c>
      <c r="I105" s="15" t="s">
        <v>15</v>
      </c>
      <c r="J105" s="15" t="s">
        <v>16</v>
      </c>
      <c r="K105" s="15" t="s">
        <v>19</v>
      </c>
      <c r="L105" s="15">
        <v>1099</v>
      </c>
      <c r="M105" s="16">
        <v>250</v>
      </c>
      <c r="N105" s="17">
        <f t="shared" si="4"/>
        <v>1875000</v>
      </c>
      <c r="O105" s="18" t="s">
        <v>12</v>
      </c>
    </row>
    <row r="106" spans="8:15">
      <c r="H106" s="15" t="s">
        <v>14</v>
      </c>
      <c r="I106" s="15" t="s">
        <v>15</v>
      </c>
      <c r="J106" s="15" t="s">
        <v>16</v>
      </c>
      <c r="K106" s="15" t="s">
        <v>19</v>
      </c>
      <c r="L106" s="15">
        <v>1100</v>
      </c>
      <c r="M106" s="16">
        <v>250</v>
      </c>
      <c r="N106" s="17">
        <f t="shared" si="4"/>
        <v>1875000</v>
      </c>
      <c r="O106" s="18" t="s">
        <v>12</v>
      </c>
    </row>
    <row r="107" spans="8:15">
      <c r="H107" s="15" t="s">
        <v>14</v>
      </c>
      <c r="I107" s="15" t="s">
        <v>15</v>
      </c>
      <c r="J107" s="15" t="s">
        <v>16</v>
      </c>
      <c r="K107" s="15" t="s">
        <v>19</v>
      </c>
      <c r="L107" s="15">
        <v>1101</v>
      </c>
      <c r="M107" s="16">
        <v>363</v>
      </c>
      <c r="N107" s="17">
        <f t="shared" si="4"/>
        <v>2722500</v>
      </c>
      <c r="O107" s="18" t="s">
        <v>12</v>
      </c>
    </row>
    <row r="108" spans="8:15">
      <c r="H108" s="15" t="s">
        <v>14</v>
      </c>
      <c r="I108" s="15" t="s">
        <v>15</v>
      </c>
      <c r="J108" s="15" t="s">
        <v>16</v>
      </c>
      <c r="K108" s="15" t="s">
        <v>19</v>
      </c>
      <c r="L108" s="15">
        <v>1102</v>
      </c>
      <c r="M108" s="16">
        <v>300</v>
      </c>
      <c r="N108" s="17"/>
      <c r="O108" s="17" t="s">
        <v>11</v>
      </c>
    </row>
    <row r="109" spans="8:15">
      <c r="H109" s="15" t="s">
        <v>14</v>
      </c>
      <c r="I109" s="15" t="s">
        <v>15</v>
      </c>
      <c r="J109" s="15" t="s">
        <v>16</v>
      </c>
      <c r="K109" s="15" t="s">
        <v>19</v>
      </c>
      <c r="L109" s="15">
        <v>1103</v>
      </c>
      <c r="M109" s="19">
        <v>350</v>
      </c>
      <c r="N109" s="18"/>
      <c r="O109" s="20" t="s">
        <v>11</v>
      </c>
    </row>
    <row r="110" spans="8:15">
      <c r="H110" s="15" t="s">
        <v>14</v>
      </c>
      <c r="I110" s="15" t="s">
        <v>15</v>
      </c>
      <c r="J110" s="15" t="s">
        <v>16</v>
      </c>
      <c r="K110" s="15" t="s">
        <v>19</v>
      </c>
      <c r="L110" s="15">
        <v>1104</v>
      </c>
      <c r="M110" s="16">
        <v>250</v>
      </c>
      <c r="N110" s="17">
        <f t="shared" ref="N110:N123" si="5">M110*7500</f>
        <v>1875000</v>
      </c>
      <c r="O110" s="18" t="s">
        <v>12</v>
      </c>
    </row>
    <row r="111" spans="8:15">
      <c r="H111" s="15" t="s">
        <v>14</v>
      </c>
      <c r="I111" s="15" t="s">
        <v>15</v>
      </c>
      <c r="J111" s="15" t="s">
        <v>16</v>
      </c>
      <c r="K111" s="15" t="s">
        <v>19</v>
      </c>
      <c r="L111" s="15">
        <v>1105</v>
      </c>
      <c r="M111" s="19">
        <v>250</v>
      </c>
      <c r="N111" s="17">
        <f t="shared" si="5"/>
        <v>1875000</v>
      </c>
      <c r="O111" s="18" t="s">
        <v>12</v>
      </c>
    </row>
    <row r="112" spans="8:15">
      <c r="H112" s="15" t="s">
        <v>14</v>
      </c>
      <c r="I112" s="15" t="s">
        <v>15</v>
      </c>
      <c r="J112" s="15" t="s">
        <v>16</v>
      </c>
      <c r="K112" s="15" t="s">
        <v>19</v>
      </c>
      <c r="L112" s="15">
        <v>1106</v>
      </c>
      <c r="M112" s="16">
        <v>250</v>
      </c>
      <c r="N112" s="17">
        <f t="shared" si="5"/>
        <v>1875000</v>
      </c>
      <c r="O112" s="18" t="s">
        <v>12</v>
      </c>
    </row>
    <row r="113" spans="8:15">
      <c r="H113" s="15" t="s">
        <v>14</v>
      </c>
      <c r="I113" s="15" t="s">
        <v>15</v>
      </c>
      <c r="J113" s="15" t="s">
        <v>16</v>
      </c>
      <c r="K113" s="15" t="s">
        <v>19</v>
      </c>
      <c r="L113" s="15">
        <v>1107</v>
      </c>
      <c r="M113" s="16">
        <v>250</v>
      </c>
      <c r="N113" s="17">
        <f t="shared" si="5"/>
        <v>1875000</v>
      </c>
      <c r="O113" s="18" t="s">
        <v>12</v>
      </c>
    </row>
    <row r="114" spans="8:15">
      <c r="H114" s="15" t="s">
        <v>14</v>
      </c>
      <c r="I114" s="15" t="s">
        <v>15</v>
      </c>
      <c r="J114" s="15" t="s">
        <v>16</v>
      </c>
      <c r="K114" s="15" t="s">
        <v>19</v>
      </c>
      <c r="L114" s="15">
        <v>1108</v>
      </c>
      <c r="M114" s="16">
        <v>250</v>
      </c>
      <c r="N114" s="17">
        <f t="shared" si="5"/>
        <v>1875000</v>
      </c>
      <c r="O114" s="18" t="s">
        <v>12</v>
      </c>
    </row>
    <row r="115" spans="8:15">
      <c r="H115" s="15" t="s">
        <v>14</v>
      </c>
      <c r="I115" s="15" t="s">
        <v>15</v>
      </c>
      <c r="J115" s="15" t="s">
        <v>16</v>
      </c>
      <c r="K115" s="15" t="s">
        <v>19</v>
      </c>
      <c r="L115" s="15">
        <v>1109</v>
      </c>
      <c r="M115" s="16">
        <v>250</v>
      </c>
      <c r="N115" s="17">
        <f t="shared" si="5"/>
        <v>1875000</v>
      </c>
      <c r="O115" s="18" t="s">
        <v>12</v>
      </c>
    </row>
    <row r="116" spans="8:15">
      <c r="H116" s="15" t="s">
        <v>14</v>
      </c>
      <c r="I116" s="15" t="s">
        <v>15</v>
      </c>
      <c r="J116" s="15" t="s">
        <v>16</v>
      </c>
      <c r="K116" s="15" t="s">
        <v>19</v>
      </c>
      <c r="L116" s="15">
        <v>1110</v>
      </c>
      <c r="M116" s="16">
        <v>250</v>
      </c>
      <c r="N116" s="17">
        <f t="shared" si="5"/>
        <v>1875000</v>
      </c>
      <c r="O116" s="18" t="s">
        <v>12</v>
      </c>
    </row>
    <row r="117" spans="8:15">
      <c r="H117" s="15" t="s">
        <v>14</v>
      </c>
      <c r="I117" s="15" t="s">
        <v>15</v>
      </c>
      <c r="J117" s="15" t="s">
        <v>16</v>
      </c>
      <c r="K117" s="15" t="s">
        <v>19</v>
      </c>
      <c r="L117" s="15">
        <v>1111</v>
      </c>
      <c r="M117" s="16">
        <v>250</v>
      </c>
      <c r="N117" s="17">
        <f t="shared" si="5"/>
        <v>1875000</v>
      </c>
      <c r="O117" s="18" t="s">
        <v>12</v>
      </c>
    </row>
    <row r="118" spans="8:15">
      <c r="H118" s="15" t="s">
        <v>14</v>
      </c>
      <c r="I118" s="15" t="s">
        <v>15</v>
      </c>
      <c r="J118" s="15" t="s">
        <v>16</v>
      </c>
      <c r="K118" s="15" t="s">
        <v>19</v>
      </c>
      <c r="L118" s="15">
        <v>1112</v>
      </c>
      <c r="M118" s="19">
        <v>250</v>
      </c>
      <c r="N118" s="17">
        <f t="shared" si="5"/>
        <v>1875000</v>
      </c>
      <c r="O118" s="18" t="s">
        <v>12</v>
      </c>
    </row>
    <row r="119" spans="8:15">
      <c r="H119" s="15" t="s">
        <v>14</v>
      </c>
      <c r="I119" s="15" t="s">
        <v>15</v>
      </c>
      <c r="J119" s="15" t="s">
        <v>16</v>
      </c>
      <c r="K119" s="15" t="s">
        <v>19</v>
      </c>
      <c r="L119" s="15">
        <v>1113</v>
      </c>
      <c r="M119" s="16">
        <v>250</v>
      </c>
      <c r="N119" s="17">
        <f t="shared" si="5"/>
        <v>1875000</v>
      </c>
      <c r="O119" s="18" t="s">
        <v>12</v>
      </c>
    </row>
    <row r="120" spans="8:15">
      <c r="H120" s="15" t="s">
        <v>14</v>
      </c>
      <c r="I120" s="15" t="s">
        <v>15</v>
      </c>
      <c r="J120" s="15" t="s">
        <v>16</v>
      </c>
      <c r="K120" s="15" t="s">
        <v>19</v>
      </c>
      <c r="L120" s="15">
        <v>1114</v>
      </c>
      <c r="M120" s="19">
        <v>288</v>
      </c>
      <c r="N120" s="17">
        <f t="shared" si="5"/>
        <v>2160000</v>
      </c>
      <c r="O120" s="18" t="s">
        <v>12</v>
      </c>
    </row>
    <row r="121" spans="8:15">
      <c r="H121" s="15" t="s">
        <v>14</v>
      </c>
      <c r="I121" s="15" t="s">
        <v>15</v>
      </c>
      <c r="J121" s="15" t="s">
        <v>16</v>
      </c>
      <c r="K121" s="15" t="s">
        <v>20</v>
      </c>
      <c r="L121" s="15">
        <v>1115</v>
      </c>
      <c r="M121" s="16">
        <v>263</v>
      </c>
      <c r="N121" s="17"/>
      <c r="O121" s="17" t="s">
        <v>11</v>
      </c>
    </row>
    <row r="122" spans="8:15">
      <c r="H122" s="15" t="s">
        <v>14</v>
      </c>
      <c r="I122" s="15" t="s">
        <v>15</v>
      </c>
      <c r="J122" s="15" t="s">
        <v>16</v>
      </c>
      <c r="K122" s="15" t="s">
        <v>20</v>
      </c>
      <c r="L122" s="15">
        <v>1116</v>
      </c>
      <c r="M122" s="16">
        <v>284</v>
      </c>
      <c r="N122" s="17">
        <f t="shared" si="5"/>
        <v>2130000</v>
      </c>
      <c r="O122" s="18" t="s">
        <v>12</v>
      </c>
    </row>
    <row r="123" spans="8:15">
      <c r="H123" s="15" t="s">
        <v>14</v>
      </c>
      <c r="I123" s="15" t="s">
        <v>15</v>
      </c>
      <c r="J123" s="15" t="s">
        <v>16</v>
      </c>
      <c r="K123" s="15" t="s">
        <v>20</v>
      </c>
      <c r="L123" s="15">
        <v>1117</v>
      </c>
      <c r="M123" s="16">
        <v>265</v>
      </c>
      <c r="N123" s="17">
        <f t="shared" si="5"/>
        <v>1987500</v>
      </c>
      <c r="O123" s="18" t="s">
        <v>12</v>
      </c>
    </row>
    <row r="124" spans="8:15">
      <c r="H124" s="15" t="s">
        <v>14</v>
      </c>
      <c r="I124" s="15" t="s">
        <v>15</v>
      </c>
      <c r="J124" s="15" t="s">
        <v>16</v>
      </c>
      <c r="K124" s="15" t="s">
        <v>20</v>
      </c>
      <c r="L124" s="15">
        <v>1118</v>
      </c>
      <c r="M124" s="16">
        <v>260</v>
      </c>
      <c r="N124" s="17"/>
      <c r="O124" s="17" t="s">
        <v>11</v>
      </c>
    </row>
    <row r="125" spans="8:15">
      <c r="H125" s="15" t="s">
        <v>14</v>
      </c>
      <c r="I125" s="15" t="s">
        <v>15</v>
      </c>
      <c r="J125" s="15" t="s">
        <v>16</v>
      </c>
      <c r="K125" s="15" t="s">
        <v>20</v>
      </c>
      <c r="L125" s="15">
        <v>1119</v>
      </c>
      <c r="M125" s="16">
        <v>250</v>
      </c>
      <c r="N125" s="17"/>
      <c r="O125" s="17" t="s">
        <v>11</v>
      </c>
    </row>
    <row r="126" spans="8:15">
      <c r="H126" s="15" t="s">
        <v>14</v>
      </c>
      <c r="I126" s="15" t="s">
        <v>15</v>
      </c>
      <c r="J126" s="15" t="s">
        <v>16</v>
      </c>
      <c r="K126" s="15" t="s">
        <v>20</v>
      </c>
      <c r="L126" s="15">
        <v>1120</v>
      </c>
      <c r="M126" s="16">
        <v>271</v>
      </c>
      <c r="N126" s="17"/>
      <c r="O126" s="17" t="s">
        <v>11</v>
      </c>
    </row>
    <row r="127" spans="8:15">
      <c r="H127" s="15" t="s">
        <v>14</v>
      </c>
      <c r="I127" s="15" t="s">
        <v>15</v>
      </c>
      <c r="J127" s="15" t="s">
        <v>16</v>
      </c>
      <c r="K127" s="15" t="s">
        <v>20</v>
      </c>
      <c r="L127" s="15">
        <v>1121</v>
      </c>
      <c r="M127" s="19">
        <v>328</v>
      </c>
      <c r="N127" s="18"/>
      <c r="O127" s="17" t="s">
        <v>11</v>
      </c>
    </row>
    <row r="128" spans="8:15">
      <c r="H128" s="15" t="s">
        <v>14</v>
      </c>
      <c r="I128" s="15" t="s">
        <v>15</v>
      </c>
      <c r="J128" s="15" t="s">
        <v>16</v>
      </c>
      <c r="K128" s="15" t="s">
        <v>20</v>
      </c>
      <c r="L128" s="15">
        <v>1122</v>
      </c>
      <c r="M128" s="16">
        <v>579</v>
      </c>
      <c r="N128" s="17"/>
      <c r="O128" s="17" t="s">
        <v>11</v>
      </c>
    </row>
    <row r="129" spans="8:15">
      <c r="H129" s="15" t="s">
        <v>14</v>
      </c>
      <c r="I129" s="15" t="s">
        <v>15</v>
      </c>
      <c r="J129" s="15" t="s">
        <v>16</v>
      </c>
      <c r="K129" s="15" t="s">
        <v>20</v>
      </c>
      <c r="L129" s="15">
        <v>1123</v>
      </c>
      <c r="M129" s="19">
        <v>507</v>
      </c>
      <c r="N129" s="18"/>
      <c r="O129" s="17" t="s">
        <v>11</v>
      </c>
    </row>
    <row r="130" spans="8:15">
      <c r="H130" s="15" t="s">
        <v>14</v>
      </c>
      <c r="I130" s="15" t="s">
        <v>15</v>
      </c>
      <c r="J130" s="15" t="s">
        <v>16</v>
      </c>
      <c r="K130" s="15" t="s">
        <v>20</v>
      </c>
      <c r="L130" s="15">
        <v>1124</v>
      </c>
      <c r="M130" s="16">
        <v>357</v>
      </c>
      <c r="N130" s="17"/>
      <c r="O130" s="17" t="s">
        <v>11</v>
      </c>
    </row>
    <row r="131" spans="8:15">
      <c r="H131" s="15" t="s">
        <v>14</v>
      </c>
      <c r="I131" s="15" t="s">
        <v>15</v>
      </c>
      <c r="J131" s="15" t="s">
        <v>16</v>
      </c>
      <c r="K131" s="15" t="s">
        <v>20</v>
      </c>
      <c r="L131" s="15">
        <v>1125</v>
      </c>
      <c r="M131" s="16">
        <v>257</v>
      </c>
      <c r="N131" s="17">
        <f t="shared" ref="N131:N137" si="6">M131*7500</f>
        <v>1927500</v>
      </c>
      <c r="O131" s="18" t="s">
        <v>12</v>
      </c>
    </row>
    <row r="132" spans="8:15">
      <c r="H132" s="15" t="s">
        <v>14</v>
      </c>
      <c r="I132" s="15" t="s">
        <v>15</v>
      </c>
      <c r="J132" s="15" t="s">
        <v>16</v>
      </c>
      <c r="K132" s="15" t="s">
        <v>20</v>
      </c>
      <c r="L132" s="15">
        <v>1126</v>
      </c>
      <c r="M132" s="16">
        <v>253</v>
      </c>
      <c r="N132" s="17">
        <f t="shared" si="6"/>
        <v>1897500</v>
      </c>
      <c r="O132" s="18" t="s">
        <v>12</v>
      </c>
    </row>
    <row r="133" spans="8:15">
      <c r="H133" s="15" t="s">
        <v>14</v>
      </c>
      <c r="I133" s="15" t="s">
        <v>15</v>
      </c>
      <c r="J133" s="15" t="s">
        <v>16</v>
      </c>
      <c r="K133" s="15" t="s">
        <v>20</v>
      </c>
      <c r="L133" s="15">
        <v>1127</v>
      </c>
      <c r="M133" s="16">
        <v>256</v>
      </c>
      <c r="N133" s="17">
        <f t="shared" si="6"/>
        <v>1920000</v>
      </c>
      <c r="O133" s="18" t="s">
        <v>12</v>
      </c>
    </row>
    <row r="134" spans="8:15">
      <c r="H134" s="15" t="s">
        <v>14</v>
      </c>
      <c r="I134" s="15" t="s">
        <v>15</v>
      </c>
      <c r="J134" s="15" t="s">
        <v>16</v>
      </c>
      <c r="K134" s="15" t="s">
        <v>20</v>
      </c>
      <c r="L134" s="15">
        <v>1128</v>
      </c>
      <c r="M134" s="16">
        <v>314</v>
      </c>
      <c r="N134" s="17">
        <f t="shared" si="6"/>
        <v>2355000</v>
      </c>
      <c r="O134" s="18" t="s">
        <v>12</v>
      </c>
    </row>
    <row r="135" spans="8:15">
      <c r="H135" s="15" t="s">
        <v>14</v>
      </c>
      <c r="I135" s="15" t="s">
        <v>15</v>
      </c>
      <c r="J135" s="15" t="s">
        <v>16</v>
      </c>
      <c r="K135" s="15" t="s">
        <v>20</v>
      </c>
      <c r="L135" s="15">
        <v>1129</v>
      </c>
      <c r="M135" s="16">
        <v>265</v>
      </c>
      <c r="N135" s="17">
        <f t="shared" si="6"/>
        <v>1987500</v>
      </c>
      <c r="O135" s="18" t="s">
        <v>12</v>
      </c>
    </row>
    <row r="136" spans="8:15">
      <c r="H136" s="15" t="s">
        <v>14</v>
      </c>
      <c r="I136" s="15" t="s">
        <v>15</v>
      </c>
      <c r="J136" s="15" t="s">
        <v>16</v>
      </c>
      <c r="K136" s="15" t="s">
        <v>20</v>
      </c>
      <c r="L136" s="15">
        <v>1130</v>
      </c>
      <c r="M136" s="19">
        <v>258</v>
      </c>
      <c r="N136" s="17">
        <f t="shared" si="6"/>
        <v>1935000</v>
      </c>
      <c r="O136" s="18" t="s">
        <v>12</v>
      </c>
    </row>
    <row r="137" spans="8:15">
      <c r="H137" s="15" t="s">
        <v>14</v>
      </c>
      <c r="I137" s="15" t="s">
        <v>15</v>
      </c>
      <c r="J137" s="15" t="s">
        <v>16</v>
      </c>
      <c r="K137" s="15" t="s">
        <v>20</v>
      </c>
      <c r="L137" s="15">
        <v>1131</v>
      </c>
      <c r="M137" s="16">
        <v>285</v>
      </c>
      <c r="N137" s="17">
        <f t="shared" si="6"/>
        <v>2137500</v>
      </c>
      <c r="O137" s="18" t="s">
        <v>12</v>
      </c>
    </row>
    <row r="138" spans="8:15">
      <c r="H138" s="15" t="s">
        <v>14</v>
      </c>
      <c r="I138" s="15" t="s">
        <v>15</v>
      </c>
      <c r="J138" s="15" t="s">
        <v>16</v>
      </c>
      <c r="K138" s="15" t="s">
        <v>20</v>
      </c>
      <c r="L138" s="15">
        <v>1132</v>
      </c>
      <c r="M138" s="19">
        <v>257</v>
      </c>
      <c r="N138" s="18"/>
      <c r="O138" s="17" t="s">
        <v>11</v>
      </c>
    </row>
    <row r="139" spans="8:15">
      <c r="H139" s="15" t="s">
        <v>14</v>
      </c>
      <c r="I139" s="15" t="s">
        <v>15</v>
      </c>
      <c r="J139" s="15" t="s">
        <v>16</v>
      </c>
      <c r="K139" s="15" t="s">
        <v>20</v>
      </c>
      <c r="L139" s="15">
        <v>1133</v>
      </c>
      <c r="M139" s="16">
        <v>251</v>
      </c>
      <c r="N139" s="17">
        <f t="shared" ref="N139:N144" si="7">M139*7500</f>
        <v>1882500</v>
      </c>
      <c r="O139" s="18" t="s">
        <v>12</v>
      </c>
    </row>
    <row r="140" spans="8:15">
      <c r="H140" s="15" t="s">
        <v>14</v>
      </c>
      <c r="I140" s="15" t="s">
        <v>15</v>
      </c>
      <c r="J140" s="15" t="s">
        <v>16</v>
      </c>
      <c r="K140" s="15" t="s">
        <v>20</v>
      </c>
      <c r="L140" s="15">
        <v>1134</v>
      </c>
      <c r="M140" s="16">
        <v>302</v>
      </c>
      <c r="N140" s="17">
        <f t="shared" si="7"/>
        <v>2265000</v>
      </c>
      <c r="O140" s="18" t="s">
        <v>12</v>
      </c>
    </row>
    <row r="141" spans="8:15">
      <c r="H141" s="15" t="s">
        <v>14</v>
      </c>
      <c r="I141" s="15" t="s">
        <v>15</v>
      </c>
      <c r="J141" s="15" t="s">
        <v>16</v>
      </c>
      <c r="K141" s="15" t="s">
        <v>20</v>
      </c>
      <c r="L141" s="15">
        <v>1135</v>
      </c>
      <c r="M141" s="16">
        <v>284</v>
      </c>
      <c r="N141" s="17">
        <f t="shared" si="7"/>
        <v>2130000</v>
      </c>
      <c r="O141" s="18" t="s">
        <v>12</v>
      </c>
    </row>
    <row r="142" spans="8:15">
      <c r="H142" s="15" t="s">
        <v>14</v>
      </c>
      <c r="I142" s="15" t="s">
        <v>15</v>
      </c>
      <c r="J142" s="15" t="s">
        <v>16</v>
      </c>
      <c r="K142" s="15" t="s">
        <v>20</v>
      </c>
      <c r="L142" s="15">
        <v>1136</v>
      </c>
      <c r="M142" s="16">
        <v>264</v>
      </c>
      <c r="N142" s="17">
        <f t="shared" si="7"/>
        <v>1980000</v>
      </c>
      <c r="O142" s="18" t="s">
        <v>12</v>
      </c>
    </row>
    <row r="143" spans="8:15">
      <c r="H143" s="15" t="s">
        <v>14</v>
      </c>
      <c r="I143" s="15" t="s">
        <v>15</v>
      </c>
      <c r="J143" s="15" t="s">
        <v>16</v>
      </c>
      <c r="K143" s="15" t="s">
        <v>20</v>
      </c>
      <c r="L143" s="15">
        <v>1137</v>
      </c>
      <c r="M143" s="16">
        <v>257</v>
      </c>
      <c r="N143" s="17">
        <f t="shared" si="7"/>
        <v>1927500</v>
      </c>
      <c r="O143" s="18" t="s">
        <v>12</v>
      </c>
    </row>
    <row r="144" spans="8:15">
      <c r="H144" s="15" t="s">
        <v>14</v>
      </c>
      <c r="I144" s="15" t="s">
        <v>15</v>
      </c>
      <c r="J144" s="15" t="s">
        <v>16</v>
      </c>
      <c r="K144" s="15" t="s">
        <v>20</v>
      </c>
      <c r="L144" s="15">
        <v>1138</v>
      </c>
      <c r="M144" s="16">
        <v>250</v>
      </c>
      <c r="N144" s="17">
        <f t="shared" si="7"/>
        <v>1875000</v>
      </c>
      <c r="O144" s="18" t="s">
        <v>12</v>
      </c>
    </row>
    <row r="145" spans="8:15">
      <c r="H145" s="15" t="s">
        <v>14</v>
      </c>
      <c r="I145" s="15" t="s">
        <v>15</v>
      </c>
      <c r="J145" s="15" t="s">
        <v>16</v>
      </c>
      <c r="K145" s="15" t="s">
        <v>20</v>
      </c>
      <c r="L145" s="15">
        <v>1139</v>
      </c>
      <c r="M145" s="19">
        <v>280</v>
      </c>
      <c r="N145" s="18"/>
      <c r="O145" s="17" t="s">
        <v>11</v>
      </c>
    </row>
    <row r="146" spans="8:15">
      <c r="H146" s="15" t="s">
        <v>14</v>
      </c>
      <c r="I146" s="15" t="s">
        <v>15</v>
      </c>
      <c r="J146" s="15" t="s">
        <v>16</v>
      </c>
      <c r="K146" s="15" t="s">
        <v>20</v>
      </c>
      <c r="L146" s="15">
        <v>1140</v>
      </c>
      <c r="M146" s="16">
        <v>286</v>
      </c>
      <c r="N146" s="17"/>
      <c r="O146" s="20" t="s">
        <v>11</v>
      </c>
    </row>
    <row r="147" spans="8:15">
      <c r="H147" s="15" t="s">
        <v>14</v>
      </c>
      <c r="I147" s="15" t="s">
        <v>15</v>
      </c>
      <c r="J147" s="15" t="s">
        <v>16</v>
      </c>
      <c r="K147" s="15" t="s">
        <v>20</v>
      </c>
      <c r="L147" s="15">
        <v>1141</v>
      </c>
      <c r="M147" s="19">
        <v>286</v>
      </c>
      <c r="N147" s="18"/>
      <c r="O147" s="17" t="s">
        <v>11</v>
      </c>
    </row>
    <row r="148" spans="8:15">
      <c r="H148" s="15" t="s">
        <v>14</v>
      </c>
      <c r="I148" s="15" t="s">
        <v>15</v>
      </c>
      <c r="J148" s="15" t="s">
        <v>16</v>
      </c>
      <c r="K148" s="15" t="s">
        <v>20</v>
      </c>
      <c r="L148" s="15">
        <v>1142</v>
      </c>
      <c r="M148" s="16">
        <v>286</v>
      </c>
      <c r="N148" s="17"/>
      <c r="O148" s="17" t="s">
        <v>11</v>
      </c>
    </row>
    <row r="149" spans="8:15">
      <c r="H149" s="15" t="s">
        <v>14</v>
      </c>
      <c r="I149" s="15" t="s">
        <v>15</v>
      </c>
      <c r="J149" s="15" t="s">
        <v>16</v>
      </c>
      <c r="K149" s="15" t="s">
        <v>20</v>
      </c>
      <c r="L149" s="15">
        <v>1143</v>
      </c>
      <c r="M149" s="16">
        <v>286</v>
      </c>
      <c r="N149" s="17"/>
      <c r="O149" s="17" t="s">
        <v>11</v>
      </c>
    </row>
    <row r="150" spans="8:15">
      <c r="H150" s="15" t="s">
        <v>14</v>
      </c>
      <c r="I150" s="15" t="s">
        <v>15</v>
      </c>
      <c r="J150" s="15" t="s">
        <v>16</v>
      </c>
      <c r="K150" s="15" t="s">
        <v>20</v>
      </c>
      <c r="L150" s="15">
        <v>1144</v>
      </c>
      <c r="M150" s="16">
        <v>286</v>
      </c>
      <c r="N150" s="17"/>
      <c r="O150" s="17" t="s">
        <v>11</v>
      </c>
    </row>
    <row r="151" spans="8:15">
      <c r="H151" s="15" t="s">
        <v>14</v>
      </c>
      <c r="I151" s="15" t="s">
        <v>15</v>
      </c>
      <c r="J151" s="15" t="s">
        <v>16</v>
      </c>
      <c r="K151" s="15" t="s">
        <v>20</v>
      </c>
      <c r="L151" s="15">
        <v>1145</v>
      </c>
      <c r="M151" s="16">
        <v>293</v>
      </c>
      <c r="N151" s="17"/>
      <c r="O151" s="17" t="s">
        <v>11</v>
      </c>
    </row>
    <row r="152" spans="8:15">
      <c r="H152" s="15" t="s">
        <v>14</v>
      </c>
      <c r="I152" s="15" t="s">
        <v>15</v>
      </c>
      <c r="J152" s="15" t="s">
        <v>16</v>
      </c>
      <c r="K152" s="15" t="s">
        <v>20</v>
      </c>
      <c r="L152" s="15">
        <v>1146</v>
      </c>
      <c r="M152" s="16">
        <v>307</v>
      </c>
      <c r="N152" s="17"/>
      <c r="O152" s="17" t="s">
        <v>11</v>
      </c>
    </row>
    <row r="153" spans="8:15">
      <c r="H153" s="15" t="s">
        <v>14</v>
      </c>
      <c r="I153" s="15" t="s">
        <v>15</v>
      </c>
      <c r="J153" s="15" t="s">
        <v>16</v>
      </c>
      <c r="K153" s="15" t="s">
        <v>20</v>
      </c>
      <c r="L153" s="15">
        <v>1147</v>
      </c>
      <c r="M153" s="16">
        <v>307</v>
      </c>
      <c r="N153" s="17">
        <f>M153*6500</f>
        <v>1995500</v>
      </c>
      <c r="O153" s="18" t="s">
        <v>12</v>
      </c>
    </row>
    <row r="154" spans="8:15">
      <c r="H154" s="15" t="s">
        <v>14</v>
      </c>
      <c r="I154" s="15" t="s">
        <v>15</v>
      </c>
      <c r="J154" s="15" t="s">
        <v>16</v>
      </c>
      <c r="K154" s="15" t="s">
        <v>20</v>
      </c>
      <c r="L154" s="15">
        <v>1148</v>
      </c>
      <c r="M154" s="19">
        <v>359</v>
      </c>
      <c r="N154" s="17">
        <f t="shared" ref="N154:N155" si="8">M154*6500</f>
        <v>2333500</v>
      </c>
      <c r="O154" s="18" t="s">
        <v>12</v>
      </c>
    </row>
    <row r="155" spans="8:15">
      <c r="H155" s="15" t="s">
        <v>14</v>
      </c>
      <c r="I155" s="15" t="s">
        <v>15</v>
      </c>
      <c r="J155" s="15" t="s">
        <v>16</v>
      </c>
      <c r="K155" s="15" t="s">
        <v>20</v>
      </c>
      <c r="L155" s="15">
        <v>1149</v>
      </c>
      <c r="M155" s="16">
        <v>377</v>
      </c>
      <c r="N155" s="17">
        <f t="shared" si="8"/>
        <v>2450500</v>
      </c>
      <c r="O155" s="18" t="s">
        <v>12</v>
      </c>
    </row>
    <row r="156" spans="8:15">
      <c r="H156" s="15" t="s">
        <v>14</v>
      </c>
      <c r="I156" s="15" t="s">
        <v>15</v>
      </c>
      <c r="J156" s="15" t="s">
        <v>16</v>
      </c>
      <c r="K156" s="15" t="s">
        <v>20</v>
      </c>
      <c r="L156" s="15">
        <v>1150</v>
      </c>
      <c r="M156" s="19">
        <v>405</v>
      </c>
      <c r="N156" s="18"/>
      <c r="O156" s="17" t="s">
        <v>11</v>
      </c>
    </row>
    <row r="157" spans="8:15">
      <c r="H157" s="15" t="s">
        <v>14</v>
      </c>
      <c r="I157" s="15" t="s">
        <v>15</v>
      </c>
      <c r="J157" s="15" t="s">
        <v>16</v>
      </c>
      <c r="K157" s="15" t="s">
        <v>20</v>
      </c>
      <c r="L157" s="15">
        <v>1151</v>
      </c>
      <c r="M157" s="16">
        <v>281</v>
      </c>
      <c r="N157" s="17"/>
      <c r="O157" s="17" t="s">
        <v>11</v>
      </c>
    </row>
    <row r="158" spans="8:15">
      <c r="H158" s="15" t="s">
        <v>14</v>
      </c>
      <c r="I158" s="15" t="s">
        <v>15</v>
      </c>
      <c r="J158" s="15" t="s">
        <v>16</v>
      </c>
      <c r="K158" s="15" t="s">
        <v>20</v>
      </c>
      <c r="L158" s="15">
        <v>1152</v>
      </c>
      <c r="M158" s="16">
        <v>281</v>
      </c>
      <c r="N158" s="17"/>
      <c r="O158" s="22" t="s">
        <v>11</v>
      </c>
    </row>
    <row r="159" spans="8:15">
      <c r="H159" s="15" t="s">
        <v>14</v>
      </c>
      <c r="I159" s="15" t="s">
        <v>15</v>
      </c>
      <c r="J159" s="15" t="s">
        <v>16</v>
      </c>
      <c r="K159" s="15" t="s">
        <v>20</v>
      </c>
      <c r="L159" s="15">
        <v>1153</v>
      </c>
      <c r="M159" s="16">
        <v>264</v>
      </c>
      <c r="N159" s="17"/>
      <c r="O159" s="17" t="s">
        <v>11</v>
      </c>
    </row>
    <row r="160" spans="8:15">
      <c r="H160" s="15" t="s">
        <v>14</v>
      </c>
      <c r="I160" s="15" t="s">
        <v>15</v>
      </c>
      <c r="J160" s="15" t="s">
        <v>16</v>
      </c>
      <c r="K160" s="15" t="s">
        <v>20</v>
      </c>
      <c r="L160" s="15">
        <v>1154</v>
      </c>
      <c r="M160" s="16">
        <v>250</v>
      </c>
      <c r="N160" s="17"/>
      <c r="O160" s="17" t="s">
        <v>11</v>
      </c>
    </row>
    <row r="161" spans="8:15">
      <c r="H161" s="15" t="s">
        <v>14</v>
      </c>
      <c r="I161" s="15" t="s">
        <v>15</v>
      </c>
      <c r="J161" s="15" t="s">
        <v>16</v>
      </c>
      <c r="K161" s="15" t="s">
        <v>20</v>
      </c>
      <c r="L161" s="15">
        <v>1155</v>
      </c>
      <c r="M161" s="16">
        <v>250</v>
      </c>
      <c r="N161" s="17"/>
      <c r="O161" s="17" t="s">
        <v>11</v>
      </c>
    </row>
    <row r="162" spans="8:15">
      <c r="H162" s="15" t="s">
        <v>14</v>
      </c>
      <c r="I162" s="15" t="s">
        <v>15</v>
      </c>
      <c r="J162" s="15" t="s">
        <v>16</v>
      </c>
      <c r="K162" s="15" t="s">
        <v>20</v>
      </c>
      <c r="L162" s="15">
        <v>1156</v>
      </c>
      <c r="M162" s="16">
        <v>250</v>
      </c>
      <c r="N162" s="17"/>
      <c r="O162" s="17" t="s">
        <v>11</v>
      </c>
    </row>
    <row r="163" spans="8:15">
      <c r="H163" s="15" t="s">
        <v>14</v>
      </c>
      <c r="I163" s="15" t="s">
        <v>15</v>
      </c>
      <c r="J163" s="15" t="s">
        <v>16</v>
      </c>
      <c r="K163" s="15" t="s">
        <v>20</v>
      </c>
      <c r="L163" s="15">
        <v>1157</v>
      </c>
      <c r="M163" s="19">
        <v>250</v>
      </c>
      <c r="N163" s="18"/>
      <c r="O163" s="17" t="s">
        <v>11</v>
      </c>
    </row>
    <row r="164" spans="8:15">
      <c r="H164" s="15" t="s">
        <v>14</v>
      </c>
      <c r="I164" s="15" t="s">
        <v>15</v>
      </c>
      <c r="J164" s="15" t="s">
        <v>16</v>
      </c>
      <c r="K164" s="15" t="s">
        <v>20</v>
      </c>
      <c r="L164" s="15">
        <v>1158</v>
      </c>
      <c r="M164" s="16">
        <v>250</v>
      </c>
      <c r="N164" s="17"/>
      <c r="O164" s="17" t="s">
        <v>11</v>
      </c>
    </row>
    <row r="165" spans="8:15">
      <c r="H165" s="15" t="s">
        <v>14</v>
      </c>
      <c r="I165" s="15" t="s">
        <v>15</v>
      </c>
      <c r="J165" s="15" t="s">
        <v>16</v>
      </c>
      <c r="K165" s="15" t="s">
        <v>20</v>
      </c>
      <c r="L165" s="15">
        <v>1159</v>
      </c>
      <c r="M165" s="19">
        <v>254</v>
      </c>
      <c r="N165" s="18"/>
      <c r="O165" s="17" t="s">
        <v>11</v>
      </c>
    </row>
    <row r="166" spans="8:15">
      <c r="H166" s="15" t="s">
        <v>14</v>
      </c>
      <c r="I166" s="15" t="s">
        <v>15</v>
      </c>
      <c r="J166" s="15" t="s">
        <v>16</v>
      </c>
      <c r="K166" s="15" t="s">
        <v>20</v>
      </c>
      <c r="L166" s="15">
        <v>1160</v>
      </c>
      <c r="M166" s="16">
        <v>286</v>
      </c>
      <c r="N166" s="17"/>
      <c r="O166" s="17" t="s">
        <v>11</v>
      </c>
    </row>
    <row r="167" spans="8:15">
      <c r="H167" s="15" t="s">
        <v>14</v>
      </c>
      <c r="I167" s="15" t="s">
        <v>15</v>
      </c>
      <c r="J167" s="15" t="s">
        <v>16</v>
      </c>
      <c r="K167" s="15" t="s">
        <v>20</v>
      </c>
      <c r="L167" s="15">
        <v>1161</v>
      </c>
      <c r="M167" s="16">
        <v>267</v>
      </c>
      <c r="N167" s="17"/>
      <c r="O167" s="17" t="s">
        <v>11</v>
      </c>
    </row>
    <row r="168" spans="8:15">
      <c r="H168" s="15" t="s">
        <v>14</v>
      </c>
      <c r="I168" s="15" t="s">
        <v>15</v>
      </c>
      <c r="J168" s="15" t="s">
        <v>16</v>
      </c>
      <c r="K168" s="15" t="s">
        <v>20</v>
      </c>
      <c r="L168" s="15">
        <v>1162</v>
      </c>
      <c r="M168" s="16">
        <v>250</v>
      </c>
      <c r="N168" s="17"/>
      <c r="O168" s="17" t="s">
        <v>11</v>
      </c>
    </row>
    <row r="169" spans="8:15">
      <c r="H169" s="15" t="s">
        <v>14</v>
      </c>
      <c r="I169" s="15" t="s">
        <v>15</v>
      </c>
      <c r="J169" s="15" t="s">
        <v>16</v>
      </c>
      <c r="K169" s="15" t="s">
        <v>20</v>
      </c>
      <c r="L169" s="15">
        <v>1163</v>
      </c>
      <c r="M169" s="16">
        <v>250</v>
      </c>
      <c r="N169" s="17"/>
      <c r="O169" s="17" t="s">
        <v>11</v>
      </c>
    </row>
    <row r="170" spans="8:15">
      <c r="H170" s="15" t="s">
        <v>14</v>
      </c>
      <c r="I170" s="15" t="s">
        <v>15</v>
      </c>
      <c r="J170" s="15" t="s">
        <v>16</v>
      </c>
      <c r="K170" s="15" t="s">
        <v>20</v>
      </c>
      <c r="L170" s="15">
        <v>1164</v>
      </c>
      <c r="M170" s="16">
        <v>250</v>
      </c>
      <c r="N170" s="17"/>
      <c r="O170" s="17" t="s">
        <v>11</v>
      </c>
    </row>
    <row r="171" spans="8:15">
      <c r="H171" s="15" t="s">
        <v>14</v>
      </c>
      <c r="I171" s="15" t="s">
        <v>15</v>
      </c>
      <c r="J171" s="15" t="s">
        <v>16</v>
      </c>
      <c r="K171" s="15" t="s">
        <v>20</v>
      </c>
      <c r="L171" s="15">
        <v>1165</v>
      </c>
      <c r="M171" s="16">
        <v>250</v>
      </c>
      <c r="N171" s="17"/>
      <c r="O171" s="17" t="s">
        <v>11</v>
      </c>
    </row>
    <row r="172" spans="8:15">
      <c r="H172" s="15" t="s">
        <v>14</v>
      </c>
      <c r="I172" s="15" t="s">
        <v>15</v>
      </c>
      <c r="J172" s="15" t="s">
        <v>16</v>
      </c>
      <c r="K172" s="15" t="s">
        <v>20</v>
      </c>
      <c r="L172" s="15">
        <v>1166</v>
      </c>
      <c r="M172" s="19">
        <v>281</v>
      </c>
      <c r="N172" s="18"/>
      <c r="O172" s="17" t="s">
        <v>11</v>
      </c>
    </row>
    <row r="173" spans="8:15">
      <c r="H173" s="15" t="s">
        <v>14</v>
      </c>
      <c r="I173" s="15" t="s">
        <v>15</v>
      </c>
      <c r="J173" s="15" t="s">
        <v>16</v>
      </c>
      <c r="K173" s="15" t="s">
        <v>20</v>
      </c>
      <c r="L173" s="15">
        <v>1180</v>
      </c>
      <c r="M173" s="16">
        <v>281</v>
      </c>
      <c r="N173" s="17"/>
      <c r="O173" s="17" t="s">
        <v>11</v>
      </c>
    </row>
    <row r="174" spans="8:15">
      <c r="H174" s="15" t="s">
        <v>14</v>
      </c>
      <c r="I174" s="15" t="s">
        <v>15</v>
      </c>
      <c r="J174" s="15" t="s">
        <v>16</v>
      </c>
      <c r="K174" s="15" t="s">
        <v>20</v>
      </c>
      <c r="L174" s="15">
        <v>1167</v>
      </c>
      <c r="M174" s="19">
        <v>282</v>
      </c>
      <c r="N174" s="18"/>
      <c r="O174" s="17" t="s">
        <v>11</v>
      </c>
    </row>
    <row r="175" spans="8:15">
      <c r="H175" s="15" t="s">
        <v>14</v>
      </c>
      <c r="I175" s="15" t="s">
        <v>15</v>
      </c>
      <c r="J175" s="15" t="s">
        <v>16</v>
      </c>
      <c r="K175" s="15" t="s">
        <v>20</v>
      </c>
      <c r="L175" s="15">
        <v>1168</v>
      </c>
      <c r="M175" s="16">
        <v>250</v>
      </c>
      <c r="N175" s="17"/>
      <c r="O175" s="17" t="s">
        <v>11</v>
      </c>
    </row>
    <row r="176" spans="8:15">
      <c r="H176" s="15" t="s">
        <v>14</v>
      </c>
      <c r="I176" s="15" t="s">
        <v>15</v>
      </c>
      <c r="J176" s="15" t="s">
        <v>16</v>
      </c>
      <c r="K176" s="15" t="s">
        <v>20</v>
      </c>
      <c r="L176" s="15">
        <v>1169</v>
      </c>
      <c r="M176" s="16">
        <v>250</v>
      </c>
      <c r="N176" s="17"/>
      <c r="O176" s="17" t="s">
        <v>11</v>
      </c>
    </row>
    <row r="177" spans="8:15">
      <c r="H177" s="15" t="s">
        <v>14</v>
      </c>
      <c r="I177" s="15" t="s">
        <v>15</v>
      </c>
      <c r="J177" s="15" t="s">
        <v>16</v>
      </c>
      <c r="K177" s="15" t="s">
        <v>20</v>
      </c>
      <c r="L177" s="15">
        <v>1170</v>
      </c>
      <c r="M177" s="16">
        <v>250</v>
      </c>
      <c r="N177" s="17"/>
      <c r="O177" s="17" t="s">
        <v>11</v>
      </c>
    </row>
    <row r="178" spans="8:15">
      <c r="H178" s="15" t="s">
        <v>14</v>
      </c>
      <c r="I178" s="15" t="s">
        <v>15</v>
      </c>
      <c r="J178" s="15" t="s">
        <v>16</v>
      </c>
      <c r="K178" s="15" t="s">
        <v>20</v>
      </c>
      <c r="L178" s="15">
        <v>1171</v>
      </c>
      <c r="M178" s="16">
        <v>250</v>
      </c>
      <c r="N178" s="17"/>
      <c r="O178" s="17" t="s">
        <v>11</v>
      </c>
    </row>
    <row r="179" spans="8:15">
      <c r="H179" s="15" t="s">
        <v>14</v>
      </c>
      <c r="I179" s="15" t="s">
        <v>15</v>
      </c>
      <c r="J179" s="15" t="s">
        <v>16</v>
      </c>
      <c r="K179" s="15" t="s">
        <v>20</v>
      </c>
      <c r="L179" s="15">
        <v>1172</v>
      </c>
      <c r="M179" s="16">
        <v>250</v>
      </c>
      <c r="N179" s="17"/>
      <c r="O179" s="17" t="s">
        <v>11</v>
      </c>
    </row>
    <row r="180" spans="8:15">
      <c r="H180" s="15" t="s">
        <v>14</v>
      </c>
      <c r="I180" s="15" t="s">
        <v>15</v>
      </c>
      <c r="J180" s="15" t="s">
        <v>16</v>
      </c>
      <c r="K180" s="15" t="s">
        <v>20</v>
      </c>
      <c r="L180" s="15">
        <v>1173</v>
      </c>
      <c r="M180" s="16">
        <v>307</v>
      </c>
      <c r="N180" s="17"/>
      <c r="O180" s="17" t="s">
        <v>11</v>
      </c>
    </row>
    <row r="181" spans="8:15">
      <c r="H181" s="15" t="s">
        <v>14</v>
      </c>
      <c r="I181" s="15" t="s">
        <v>15</v>
      </c>
      <c r="J181" s="15" t="s">
        <v>16</v>
      </c>
      <c r="K181" s="15" t="s">
        <v>20</v>
      </c>
      <c r="L181" s="15">
        <v>1174</v>
      </c>
      <c r="M181" s="19">
        <v>325</v>
      </c>
      <c r="N181" s="18"/>
      <c r="O181" s="17" t="s">
        <v>11</v>
      </c>
    </row>
    <row r="182" spans="8:15">
      <c r="H182" s="15" t="s">
        <v>14</v>
      </c>
      <c r="I182" s="15" t="s">
        <v>15</v>
      </c>
      <c r="J182" s="15" t="s">
        <v>16</v>
      </c>
      <c r="K182" s="15" t="s">
        <v>20</v>
      </c>
      <c r="L182" s="15">
        <v>1175</v>
      </c>
      <c r="M182" s="16">
        <v>283</v>
      </c>
      <c r="N182" s="17"/>
      <c r="O182" s="17" t="s">
        <v>11</v>
      </c>
    </row>
    <row r="183" spans="8:15">
      <c r="H183" s="15" t="s">
        <v>14</v>
      </c>
      <c r="I183" s="15" t="s">
        <v>15</v>
      </c>
      <c r="J183" s="15" t="s">
        <v>16</v>
      </c>
      <c r="K183" s="15" t="s">
        <v>20</v>
      </c>
      <c r="L183" s="15">
        <v>1176</v>
      </c>
      <c r="M183" s="19">
        <v>250</v>
      </c>
      <c r="N183" s="18"/>
      <c r="O183" s="17" t="s">
        <v>11</v>
      </c>
    </row>
    <row r="184" spans="8:15">
      <c r="H184" s="15" t="s">
        <v>14</v>
      </c>
      <c r="I184" s="15" t="s">
        <v>15</v>
      </c>
      <c r="J184" s="15" t="s">
        <v>16</v>
      </c>
      <c r="K184" s="15" t="s">
        <v>20</v>
      </c>
      <c r="L184" s="15">
        <v>1177</v>
      </c>
      <c r="M184" s="16">
        <v>250</v>
      </c>
      <c r="N184" s="17"/>
      <c r="O184" s="17" t="s">
        <v>11</v>
      </c>
    </row>
    <row r="185" spans="8:15">
      <c r="H185" s="15" t="s">
        <v>14</v>
      </c>
      <c r="I185" s="15" t="s">
        <v>15</v>
      </c>
      <c r="J185" s="15" t="s">
        <v>16</v>
      </c>
      <c r="K185" s="15" t="s">
        <v>20</v>
      </c>
      <c r="L185" s="15">
        <v>1178</v>
      </c>
      <c r="M185" s="16">
        <v>250</v>
      </c>
      <c r="N185" s="17"/>
      <c r="O185" s="17" t="s">
        <v>11</v>
      </c>
    </row>
    <row r="186" spans="8:15">
      <c r="H186" s="15" t="s">
        <v>14</v>
      </c>
      <c r="I186" s="15" t="s">
        <v>15</v>
      </c>
      <c r="J186" s="15" t="s">
        <v>16</v>
      </c>
      <c r="K186" s="15" t="s">
        <v>20</v>
      </c>
      <c r="L186" s="15">
        <v>1179</v>
      </c>
      <c r="M186" s="16">
        <v>250</v>
      </c>
      <c r="N186" s="17"/>
      <c r="O186" s="17" t="s">
        <v>11</v>
      </c>
    </row>
    <row r="187" spans="8:15">
      <c r="H187" s="15" t="s">
        <v>14</v>
      </c>
      <c r="I187" s="15" t="s">
        <v>15</v>
      </c>
      <c r="J187" s="15" t="s">
        <v>16</v>
      </c>
      <c r="K187" s="15" t="s">
        <v>20</v>
      </c>
      <c r="L187" s="15">
        <v>1181</v>
      </c>
      <c r="M187" s="16">
        <v>281</v>
      </c>
      <c r="N187" s="17"/>
      <c r="O187" s="17" t="s">
        <v>11</v>
      </c>
    </row>
    <row r="188" spans="8:15">
      <c r="H188" s="15" t="s">
        <v>14</v>
      </c>
      <c r="I188" s="15" t="s">
        <v>15</v>
      </c>
      <c r="J188" s="15" t="s">
        <v>16</v>
      </c>
      <c r="K188" s="15" t="s">
        <v>20</v>
      </c>
      <c r="L188" s="15">
        <v>1182</v>
      </c>
      <c r="M188" s="16">
        <v>287</v>
      </c>
      <c r="N188" s="17"/>
      <c r="O188" s="17" t="s">
        <v>11</v>
      </c>
    </row>
    <row r="189" spans="8:15">
      <c r="H189" s="15" t="s">
        <v>14</v>
      </c>
      <c r="I189" s="15" t="s">
        <v>15</v>
      </c>
      <c r="J189" s="15" t="s">
        <v>16</v>
      </c>
      <c r="K189" s="15" t="s">
        <v>20</v>
      </c>
      <c r="L189" s="15">
        <v>1183</v>
      </c>
      <c r="M189" s="16">
        <v>340</v>
      </c>
      <c r="N189" s="17"/>
      <c r="O189" s="17" t="s">
        <v>11</v>
      </c>
    </row>
    <row r="190" spans="8:15">
      <c r="H190" s="15" t="s">
        <v>14</v>
      </c>
      <c r="I190" s="15" t="s">
        <v>15</v>
      </c>
      <c r="J190" s="15" t="s">
        <v>16</v>
      </c>
      <c r="K190" s="15" t="s">
        <v>20</v>
      </c>
      <c r="L190" s="15">
        <v>1186</v>
      </c>
      <c r="M190" s="19">
        <v>281</v>
      </c>
      <c r="N190" s="18"/>
      <c r="O190" s="17" t="s">
        <v>11</v>
      </c>
    </row>
    <row r="191" spans="8:15">
      <c r="H191" s="15" t="s">
        <v>14</v>
      </c>
      <c r="I191" s="15" t="s">
        <v>15</v>
      </c>
      <c r="J191" s="15" t="s">
        <v>16</v>
      </c>
      <c r="K191" s="15" t="s">
        <v>20</v>
      </c>
      <c r="L191" s="15">
        <v>1187</v>
      </c>
      <c r="M191" s="16">
        <v>250</v>
      </c>
      <c r="N191" s="17"/>
      <c r="O191" s="17" t="s">
        <v>11</v>
      </c>
    </row>
    <row r="192" spans="8:15">
      <c r="H192" s="15" t="s">
        <v>14</v>
      </c>
      <c r="I192" s="15" t="s">
        <v>15</v>
      </c>
      <c r="J192" s="15" t="s">
        <v>16</v>
      </c>
      <c r="K192" s="15" t="s">
        <v>20</v>
      </c>
      <c r="L192" s="21">
        <v>1188</v>
      </c>
      <c r="M192" s="19">
        <v>250</v>
      </c>
      <c r="N192" s="18"/>
      <c r="O192" s="17" t="s">
        <v>11</v>
      </c>
    </row>
    <row r="193" spans="8:15">
      <c r="H193" s="15" t="s">
        <v>14</v>
      </c>
      <c r="I193" s="15" t="s">
        <v>15</v>
      </c>
      <c r="J193" s="15" t="s">
        <v>16</v>
      </c>
      <c r="K193" s="15" t="s">
        <v>20</v>
      </c>
      <c r="L193" s="15">
        <v>1184</v>
      </c>
      <c r="M193" s="16">
        <v>408</v>
      </c>
      <c r="N193" s="17"/>
      <c r="O193" s="17" t="s">
        <v>11</v>
      </c>
    </row>
    <row r="194" spans="8:15">
      <c r="H194" s="15" t="s">
        <v>14</v>
      </c>
      <c r="I194" s="15" t="s">
        <v>15</v>
      </c>
      <c r="J194" s="15" t="s">
        <v>16</v>
      </c>
      <c r="K194" s="15" t="s">
        <v>20</v>
      </c>
      <c r="L194" s="15">
        <v>1185</v>
      </c>
      <c r="M194" s="16">
        <v>545</v>
      </c>
      <c r="N194" s="17">
        <f>M194*6500</f>
        <v>3542500</v>
      </c>
      <c r="O194" s="18" t="s">
        <v>12</v>
      </c>
    </row>
    <row r="195" spans="8:15">
      <c r="H195" s="15" t="s">
        <v>14</v>
      </c>
      <c r="I195" s="15" t="s">
        <v>15</v>
      </c>
      <c r="J195" s="15" t="s">
        <v>16</v>
      </c>
      <c r="K195" s="15" t="s">
        <v>20</v>
      </c>
      <c r="L195" s="15">
        <v>1189</v>
      </c>
      <c r="M195" s="16">
        <v>400</v>
      </c>
      <c r="N195" s="17"/>
      <c r="O195" s="17" t="s">
        <v>11</v>
      </c>
    </row>
    <row r="196" spans="8:15">
      <c r="H196" s="15" t="s">
        <v>14</v>
      </c>
      <c r="I196" s="15" t="s">
        <v>15</v>
      </c>
      <c r="J196" s="15" t="s">
        <v>16</v>
      </c>
      <c r="K196" s="15" t="s">
        <v>20</v>
      </c>
      <c r="L196" s="15">
        <v>1190</v>
      </c>
      <c r="M196" s="16">
        <v>281</v>
      </c>
      <c r="N196" s="17"/>
      <c r="O196" s="17" t="s">
        <v>11</v>
      </c>
    </row>
    <row r="197" spans="8:15">
      <c r="H197" s="15" t="s">
        <v>14</v>
      </c>
      <c r="I197" s="15" t="s">
        <v>15</v>
      </c>
      <c r="J197" s="15" t="s">
        <v>16</v>
      </c>
      <c r="K197" s="15" t="s">
        <v>20</v>
      </c>
      <c r="L197" s="15">
        <v>1191</v>
      </c>
      <c r="M197" s="16">
        <v>250</v>
      </c>
      <c r="N197" s="17"/>
      <c r="O197" s="17" t="s">
        <v>11</v>
      </c>
    </row>
    <row r="198" spans="8:15">
      <c r="H198" s="15" t="s">
        <v>14</v>
      </c>
      <c r="I198" s="15" t="s">
        <v>15</v>
      </c>
      <c r="J198" s="15" t="s">
        <v>16</v>
      </c>
      <c r="K198" s="15" t="s">
        <v>20</v>
      </c>
      <c r="L198" s="15">
        <v>1192</v>
      </c>
      <c r="M198" s="16">
        <v>250</v>
      </c>
      <c r="N198" s="17"/>
      <c r="O198" s="17" t="s">
        <v>11</v>
      </c>
    </row>
    <row r="199" spans="8:15">
      <c r="H199" s="15" t="s">
        <v>14</v>
      </c>
      <c r="I199" s="15" t="s">
        <v>15</v>
      </c>
      <c r="J199" s="15" t="s">
        <v>16</v>
      </c>
      <c r="K199" s="15" t="s">
        <v>20</v>
      </c>
      <c r="L199" s="15">
        <v>1193</v>
      </c>
      <c r="M199" s="19">
        <v>281</v>
      </c>
      <c r="N199" s="18"/>
      <c r="O199" s="17" t="s">
        <v>11</v>
      </c>
    </row>
    <row r="200" spans="8:15">
      <c r="H200" s="15" t="s">
        <v>14</v>
      </c>
      <c r="I200" s="15" t="s">
        <v>15</v>
      </c>
      <c r="J200" s="15" t="s">
        <v>16</v>
      </c>
      <c r="K200" s="15" t="s">
        <v>20</v>
      </c>
      <c r="L200" s="15">
        <v>1194</v>
      </c>
      <c r="M200" s="16">
        <v>250</v>
      </c>
      <c r="N200" s="17"/>
      <c r="O200" s="17" t="s">
        <v>11</v>
      </c>
    </row>
    <row r="201" spans="8:15">
      <c r="H201" s="15" t="s">
        <v>14</v>
      </c>
      <c r="I201" s="15" t="s">
        <v>15</v>
      </c>
      <c r="J201" s="15" t="s">
        <v>16</v>
      </c>
      <c r="K201" s="15" t="s">
        <v>20</v>
      </c>
      <c r="L201" s="15">
        <v>1195</v>
      </c>
      <c r="M201" s="19">
        <v>250</v>
      </c>
      <c r="N201" s="18"/>
      <c r="O201" s="17" t="s">
        <v>11</v>
      </c>
    </row>
    <row r="202" spans="8:15">
      <c r="H202" s="15" t="s">
        <v>14</v>
      </c>
      <c r="I202" s="15" t="s">
        <v>15</v>
      </c>
      <c r="J202" s="15" t="s">
        <v>16</v>
      </c>
      <c r="K202" s="15" t="s">
        <v>20</v>
      </c>
      <c r="L202" s="15">
        <v>1196</v>
      </c>
      <c r="M202" s="16">
        <v>313</v>
      </c>
      <c r="N202" s="17">
        <f>M202*6500</f>
        <v>2034500</v>
      </c>
      <c r="O202" s="18" t="s">
        <v>12</v>
      </c>
    </row>
    <row r="203" spans="8:15">
      <c r="H203" s="15" t="s">
        <v>14</v>
      </c>
      <c r="I203" s="15" t="s">
        <v>15</v>
      </c>
      <c r="J203" s="15" t="s">
        <v>16</v>
      </c>
      <c r="K203" s="15" t="s">
        <v>20</v>
      </c>
      <c r="L203" s="15">
        <v>1197</v>
      </c>
      <c r="M203" s="16">
        <v>265</v>
      </c>
      <c r="N203" s="17"/>
      <c r="O203" s="17" t="s">
        <v>11</v>
      </c>
    </row>
    <row r="204" spans="8:15">
      <c r="H204" s="15" t="s">
        <v>14</v>
      </c>
      <c r="I204" s="15" t="s">
        <v>15</v>
      </c>
      <c r="J204" s="15" t="s">
        <v>16</v>
      </c>
      <c r="K204" s="15" t="s">
        <v>20</v>
      </c>
      <c r="L204" s="15">
        <v>1198</v>
      </c>
      <c r="M204" s="16">
        <v>267</v>
      </c>
      <c r="N204" s="17"/>
      <c r="O204" s="17" t="s">
        <v>11</v>
      </c>
    </row>
    <row r="205" spans="8:15">
      <c r="H205" s="15" t="s">
        <v>14</v>
      </c>
      <c r="I205" s="15" t="s">
        <v>15</v>
      </c>
      <c r="J205" s="15" t="s">
        <v>16</v>
      </c>
      <c r="K205" s="15" t="s">
        <v>21</v>
      </c>
      <c r="L205" s="15">
        <v>1199</v>
      </c>
      <c r="M205" s="16">
        <v>412</v>
      </c>
      <c r="N205" s="17"/>
      <c r="O205" s="17" t="s">
        <v>11</v>
      </c>
    </row>
    <row r="206" spans="8:15">
      <c r="H206" s="15" t="s">
        <v>14</v>
      </c>
      <c r="I206" s="15" t="s">
        <v>15</v>
      </c>
      <c r="J206" s="15" t="s">
        <v>16</v>
      </c>
      <c r="K206" s="15" t="s">
        <v>21</v>
      </c>
      <c r="L206" s="15">
        <v>1200</v>
      </c>
      <c r="M206" s="16">
        <v>282</v>
      </c>
      <c r="N206" s="17"/>
      <c r="O206" s="17" t="s">
        <v>11</v>
      </c>
    </row>
    <row r="207" spans="8:15">
      <c r="H207" s="15" t="s">
        <v>14</v>
      </c>
      <c r="I207" s="15" t="s">
        <v>15</v>
      </c>
      <c r="J207" s="15" t="s">
        <v>16</v>
      </c>
      <c r="K207" s="15" t="s">
        <v>21</v>
      </c>
      <c r="L207" s="15">
        <v>1201</v>
      </c>
      <c r="M207" s="16">
        <v>271</v>
      </c>
      <c r="N207" s="17">
        <f>M207*6500</f>
        <v>1761500</v>
      </c>
      <c r="O207" s="18" t="s">
        <v>12</v>
      </c>
    </row>
    <row r="208" spans="8:15">
      <c r="H208" s="15" t="s">
        <v>14</v>
      </c>
      <c r="I208" s="15" t="s">
        <v>15</v>
      </c>
      <c r="J208" s="15" t="s">
        <v>16</v>
      </c>
      <c r="K208" s="15" t="s">
        <v>21</v>
      </c>
      <c r="L208" s="15">
        <v>1202</v>
      </c>
      <c r="M208" s="19">
        <v>271</v>
      </c>
      <c r="N208" s="18"/>
      <c r="O208" s="17" t="s">
        <v>11</v>
      </c>
    </row>
    <row r="209" spans="8:15">
      <c r="H209" s="15" t="s">
        <v>14</v>
      </c>
      <c r="I209" s="15" t="s">
        <v>15</v>
      </c>
      <c r="J209" s="15" t="s">
        <v>16</v>
      </c>
      <c r="K209" s="15" t="s">
        <v>21</v>
      </c>
      <c r="L209" s="15">
        <v>1203</v>
      </c>
      <c r="M209" s="16">
        <v>271</v>
      </c>
      <c r="N209" s="17"/>
      <c r="O209" s="17" t="s">
        <v>11</v>
      </c>
    </row>
    <row r="210" spans="8:15">
      <c r="H210" s="15" t="s">
        <v>14</v>
      </c>
      <c r="I210" s="15" t="s">
        <v>15</v>
      </c>
      <c r="J210" s="15" t="s">
        <v>16</v>
      </c>
      <c r="K210" s="15" t="s">
        <v>21</v>
      </c>
      <c r="L210" s="15">
        <v>1204</v>
      </c>
      <c r="M210" s="19">
        <v>271</v>
      </c>
      <c r="N210" s="18"/>
      <c r="O210" s="17" t="s">
        <v>11</v>
      </c>
    </row>
    <row r="211" spans="8:15">
      <c r="H211" s="15" t="s">
        <v>14</v>
      </c>
      <c r="I211" s="15" t="s">
        <v>15</v>
      </c>
      <c r="J211" s="15" t="s">
        <v>16</v>
      </c>
      <c r="K211" s="15" t="s">
        <v>21</v>
      </c>
      <c r="L211" s="15">
        <v>1205</v>
      </c>
      <c r="M211" s="16">
        <v>271</v>
      </c>
      <c r="N211" s="17"/>
      <c r="O211" s="17" t="s">
        <v>11</v>
      </c>
    </row>
    <row r="212" spans="8:15">
      <c r="H212" s="15" t="s">
        <v>14</v>
      </c>
      <c r="I212" s="15" t="s">
        <v>15</v>
      </c>
      <c r="J212" s="15" t="s">
        <v>16</v>
      </c>
      <c r="K212" s="15" t="s">
        <v>21</v>
      </c>
      <c r="L212" s="15">
        <v>1206</v>
      </c>
      <c r="M212" s="16">
        <v>273</v>
      </c>
      <c r="N212" s="17"/>
      <c r="O212" s="17" t="s">
        <v>11</v>
      </c>
    </row>
    <row r="213" spans="8:15">
      <c r="H213" s="15" t="s">
        <v>14</v>
      </c>
      <c r="I213" s="15" t="s">
        <v>15</v>
      </c>
      <c r="J213" s="15" t="s">
        <v>16</v>
      </c>
      <c r="K213" s="15" t="s">
        <v>21</v>
      </c>
      <c r="L213" s="15">
        <v>1207</v>
      </c>
      <c r="M213" s="16">
        <v>386</v>
      </c>
      <c r="N213" s="17">
        <f t="shared" ref="N213:N214" si="9">M213*6500</f>
        <v>2509000</v>
      </c>
      <c r="O213" s="18" t="s">
        <v>12</v>
      </c>
    </row>
    <row r="214" spans="8:15">
      <c r="H214" s="15" t="s">
        <v>14</v>
      </c>
      <c r="I214" s="15" t="s">
        <v>15</v>
      </c>
      <c r="J214" s="15" t="s">
        <v>16</v>
      </c>
      <c r="K214" s="15" t="s">
        <v>21</v>
      </c>
      <c r="L214" s="15">
        <v>1208</v>
      </c>
      <c r="M214" s="16">
        <v>375</v>
      </c>
      <c r="N214" s="17">
        <f t="shared" si="9"/>
        <v>2437500</v>
      </c>
      <c r="O214" s="18" t="s">
        <v>12</v>
      </c>
    </row>
    <row r="215" spans="8:15">
      <c r="H215" s="15" t="s">
        <v>14</v>
      </c>
      <c r="I215" s="15" t="s">
        <v>15</v>
      </c>
      <c r="J215" s="15" t="s">
        <v>16</v>
      </c>
      <c r="K215" s="15" t="s">
        <v>21</v>
      </c>
      <c r="L215" s="15">
        <v>1209</v>
      </c>
      <c r="M215" s="16">
        <v>271</v>
      </c>
      <c r="N215" s="17"/>
      <c r="O215" s="17" t="s">
        <v>11</v>
      </c>
    </row>
    <row r="216" spans="8:15">
      <c r="H216" s="15" t="s">
        <v>14</v>
      </c>
      <c r="I216" s="15" t="s">
        <v>15</v>
      </c>
      <c r="J216" s="15" t="s">
        <v>16</v>
      </c>
      <c r="K216" s="15" t="s">
        <v>21</v>
      </c>
      <c r="L216" s="15">
        <v>1210</v>
      </c>
      <c r="M216" s="16">
        <v>271</v>
      </c>
      <c r="N216" s="17"/>
      <c r="O216" s="17" t="s">
        <v>11</v>
      </c>
    </row>
    <row r="217" spans="8:15">
      <c r="H217" s="15" t="s">
        <v>14</v>
      </c>
      <c r="I217" s="15" t="s">
        <v>15</v>
      </c>
      <c r="J217" s="15" t="s">
        <v>16</v>
      </c>
      <c r="K217" s="15" t="s">
        <v>21</v>
      </c>
      <c r="L217" s="15">
        <v>1211</v>
      </c>
      <c r="M217" s="19">
        <v>271</v>
      </c>
      <c r="N217" s="18"/>
      <c r="O217" s="17" t="s">
        <v>11</v>
      </c>
    </row>
    <row r="218" spans="8:15">
      <c r="H218" s="15" t="s">
        <v>14</v>
      </c>
      <c r="I218" s="15" t="s">
        <v>15</v>
      </c>
      <c r="J218" s="15" t="s">
        <v>16</v>
      </c>
      <c r="K218" s="15" t="s">
        <v>21</v>
      </c>
      <c r="L218" s="15">
        <v>1212</v>
      </c>
      <c r="M218" s="16">
        <v>271</v>
      </c>
      <c r="N218" s="17"/>
      <c r="O218" s="17" t="s">
        <v>11</v>
      </c>
    </row>
    <row r="219" spans="8:15">
      <c r="H219" s="15" t="s">
        <v>14</v>
      </c>
      <c r="I219" s="15" t="s">
        <v>15</v>
      </c>
      <c r="J219" s="15" t="s">
        <v>16</v>
      </c>
      <c r="K219" s="15" t="s">
        <v>21</v>
      </c>
      <c r="L219" s="15">
        <v>1213</v>
      </c>
      <c r="M219" s="19">
        <v>271</v>
      </c>
      <c r="N219" s="18"/>
      <c r="O219" s="17" t="s">
        <v>11</v>
      </c>
    </row>
    <row r="220" spans="8:15">
      <c r="H220" s="15" t="s">
        <v>14</v>
      </c>
      <c r="I220" s="15" t="s">
        <v>15</v>
      </c>
      <c r="J220" s="15" t="s">
        <v>16</v>
      </c>
      <c r="K220" s="15" t="s">
        <v>21</v>
      </c>
      <c r="L220" s="15">
        <v>1214</v>
      </c>
      <c r="M220" s="16">
        <v>271</v>
      </c>
      <c r="N220" s="17"/>
      <c r="O220" s="17" t="s">
        <v>11</v>
      </c>
    </row>
    <row r="221" spans="8:15">
      <c r="H221" s="15" t="s">
        <v>14</v>
      </c>
      <c r="I221" s="15" t="s">
        <v>15</v>
      </c>
      <c r="J221" s="15" t="s">
        <v>16</v>
      </c>
      <c r="K221" s="15" t="s">
        <v>21</v>
      </c>
      <c r="L221" s="15">
        <v>1215</v>
      </c>
      <c r="M221" s="16">
        <v>265</v>
      </c>
      <c r="N221" s="17"/>
      <c r="O221" s="17" t="s">
        <v>11</v>
      </c>
    </row>
    <row r="222" spans="8:15">
      <c r="H222" s="15" t="s">
        <v>14</v>
      </c>
      <c r="I222" s="15" t="s">
        <v>15</v>
      </c>
      <c r="J222" s="15" t="s">
        <v>16</v>
      </c>
      <c r="K222" s="15" t="s">
        <v>21</v>
      </c>
      <c r="L222" s="15">
        <v>1216</v>
      </c>
      <c r="M222" s="16">
        <v>259</v>
      </c>
      <c r="N222" s="17"/>
      <c r="O222" s="17" t="s">
        <v>11</v>
      </c>
    </row>
    <row r="223" spans="8:15">
      <c r="H223" s="15" t="s">
        <v>14</v>
      </c>
      <c r="I223" s="15" t="s">
        <v>15</v>
      </c>
      <c r="J223" s="15" t="s">
        <v>16</v>
      </c>
      <c r="K223" s="15" t="s">
        <v>21</v>
      </c>
      <c r="L223" s="15">
        <v>1217</v>
      </c>
      <c r="M223" s="16">
        <v>436</v>
      </c>
      <c r="N223" s="17">
        <f>M223*6500</f>
        <v>2834000</v>
      </c>
      <c r="O223" s="18" t="s">
        <v>12</v>
      </c>
    </row>
    <row r="224" spans="8:15">
      <c r="H224" s="15" t="s">
        <v>14</v>
      </c>
      <c r="I224" s="15" t="s">
        <v>15</v>
      </c>
      <c r="J224" s="15" t="s">
        <v>16</v>
      </c>
      <c r="K224" s="15" t="s">
        <v>21</v>
      </c>
      <c r="L224" s="15">
        <v>1218</v>
      </c>
      <c r="M224" s="16">
        <v>338</v>
      </c>
      <c r="N224" s="17"/>
      <c r="O224" s="17" t="s">
        <v>11</v>
      </c>
    </row>
    <row r="225" spans="8:15">
      <c r="H225" s="15" t="s">
        <v>14</v>
      </c>
      <c r="I225" s="15" t="s">
        <v>15</v>
      </c>
      <c r="J225" s="15" t="s">
        <v>16</v>
      </c>
      <c r="K225" s="15" t="s">
        <v>21</v>
      </c>
      <c r="L225" s="15">
        <v>1219</v>
      </c>
      <c r="M225" s="16">
        <v>250</v>
      </c>
      <c r="N225" s="17"/>
      <c r="O225" s="17" t="s">
        <v>11</v>
      </c>
    </row>
    <row r="226" spans="8:15">
      <c r="H226" s="15" t="s">
        <v>14</v>
      </c>
      <c r="I226" s="15" t="s">
        <v>15</v>
      </c>
      <c r="J226" s="15" t="s">
        <v>16</v>
      </c>
      <c r="K226" s="15" t="s">
        <v>21</v>
      </c>
      <c r="L226" s="15">
        <v>1220</v>
      </c>
      <c r="M226" s="19">
        <v>277</v>
      </c>
      <c r="N226" s="17">
        <f>M226*6500</f>
        <v>1800500</v>
      </c>
      <c r="O226" s="18" t="s">
        <v>12</v>
      </c>
    </row>
    <row r="227" spans="8:15">
      <c r="H227" s="15" t="s">
        <v>14</v>
      </c>
      <c r="I227" s="15" t="s">
        <v>15</v>
      </c>
      <c r="J227" s="15" t="s">
        <v>16</v>
      </c>
      <c r="K227" s="15" t="s">
        <v>21</v>
      </c>
      <c r="L227" s="15">
        <v>1221</v>
      </c>
      <c r="M227" s="16">
        <v>256</v>
      </c>
      <c r="N227" s="17"/>
      <c r="O227" s="17" t="s">
        <v>11</v>
      </c>
    </row>
    <row r="228" spans="8:15">
      <c r="H228" s="15" t="s">
        <v>14</v>
      </c>
      <c r="I228" s="15" t="s">
        <v>15</v>
      </c>
      <c r="J228" s="15" t="s">
        <v>16</v>
      </c>
      <c r="K228" s="15" t="s">
        <v>21</v>
      </c>
      <c r="L228" s="15">
        <v>1222</v>
      </c>
      <c r="M228" s="19">
        <v>250</v>
      </c>
      <c r="N228" s="18"/>
      <c r="O228" s="17" t="s">
        <v>11</v>
      </c>
    </row>
    <row r="229" spans="8:15">
      <c r="H229" s="15" t="s">
        <v>14</v>
      </c>
      <c r="I229" s="15" t="s">
        <v>15</v>
      </c>
      <c r="J229" s="15" t="s">
        <v>16</v>
      </c>
      <c r="K229" s="15" t="s">
        <v>21</v>
      </c>
      <c r="L229" s="15">
        <v>1223</v>
      </c>
      <c r="M229" s="16">
        <v>263</v>
      </c>
      <c r="N229" s="17"/>
      <c r="O229" s="17" t="s">
        <v>11</v>
      </c>
    </row>
    <row r="230" spans="8:15">
      <c r="H230" s="15" t="s">
        <v>14</v>
      </c>
      <c r="I230" s="15" t="s">
        <v>15</v>
      </c>
      <c r="J230" s="15" t="s">
        <v>16</v>
      </c>
      <c r="K230" s="15" t="s">
        <v>21</v>
      </c>
      <c r="L230" s="15">
        <v>1224</v>
      </c>
      <c r="M230" s="16">
        <v>257</v>
      </c>
      <c r="N230" s="17"/>
      <c r="O230" s="17" t="s">
        <v>11</v>
      </c>
    </row>
    <row r="231" spans="8:15">
      <c r="H231" s="15" t="s">
        <v>14</v>
      </c>
      <c r="I231" s="15" t="s">
        <v>15</v>
      </c>
      <c r="J231" s="15" t="s">
        <v>16</v>
      </c>
      <c r="K231" s="15" t="s">
        <v>21</v>
      </c>
      <c r="L231" s="15">
        <v>1225</v>
      </c>
      <c r="M231" s="16">
        <v>250</v>
      </c>
      <c r="N231" s="17"/>
      <c r="O231" s="17" t="s">
        <v>11</v>
      </c>
    </row>
    <row r="232" spans="8:15">
      <c r="H232" s="15" t="s">
        <v>14</v>
      </c>
      <c r="I232" s="15" t="s">
        <v>15</v>
      </c>
      <c r="J232" s="15" t="s">
        <v>16</v>
      </c>
      <c r="K232" s="15" t="s">
        <v>21</v>
      </c>
      <c r="L232" s="15">
        <v>1226</v>
      </c>
      <c r="M232" s="16">
        <v>312</v>
      </c>
      <c r="N232" s="17"/>
      <c r="O232" s="17" t="s">
        <v>11</v>
      </c>
    </row>
    <row r="233" spans="8:15">
      <c r="H233" s="15" t="s">
        <v>14</v>
      </c>
      <c r="I233" s="15" t="s">
        <v>15</v>
      </c>
      <c r="J233" s="15" t="s">
        <v>16</v>
      </c>
      <c r="K233" s="15" t="s">
        <v>21</v>
      </c>
      <c r="L233" s="15">
        <v>1227</v>
      </c>
      <c r="M233" s="16">
        <v>421</v>
      </c>
      <c r="N233" s="17"/>
      <c r="O233" s="17" t="s">
        <v>11</v>
      </c>
    </row>
    <row r="234" spans="8:15">
      <c r="H234" s="15" t="s">
        <v>14</v>
      </c>
      <c r="I234" s="15" t="s">
        <v>15</v>
      </c>
      <c r="J234" s="15" t="s">
        <v>16</v>
      </c>
      <c r="K234" s="15" t="s">
        <v>21</v>
      </c>
      <c r="L234" s="15">
        <v>1228</v>
      </c>
      <c r="M234" s="16">
        <v>349</v>
      </c>
      <c r="N234" s="17"/>
      <c r="O234" s="17" t="s">
        <v>11</v>
      </c>
    </row>
    <row r="235" spans="8:15">
      <c r="H235" s="15" t="s">
        <v>14</v>
      </c>
      <c r="I235" s="15" t="s">
        <v>15</v>
      </c>
      <c r="J235" s="15" t="s">
        <v>16</v>
      </c>
      <c r="K235" s="15" t="s">
        <v>21</v>
      </c>
      <c r="L235" s="15">
        <v>1229</v>
      </c>
      <c r="M235" s="19">
        <v>349</v>
      </c>
      <c r="N235" s="18"/>
      <c r="O235" s="17" t="s">
        <v>11</v>
      </c>
    </row>
    <row r="236" spans="8:15">
      <c r="H236" s="15" t="s">
        <v>14</v>
      </c>
      <c r="I236" s="15" t="s">
        <v>15</v>
      </c>
      <c r="J236" s="15" t="s">
        <v>16</v>
      </c>
      <c r="K236" s="15" t="s">
        <v>21</v>
      </c>
      <c r="L236" s="15">
        <v>1230</v>
      </c>
      <c r="M236" s="16">
        <v>413</v>
      </c>
      <c r="N236" s="17"/>
      <c r="O236" s="18" t="s">
        <v>11</v>
      </c>
    </row>
    <row r="237" spans="8:15">
      <c r="H237" s="15" t="s">
        <v>14</v>
      </c>
      <c r="I237" s="15" t="s">
        <v>15</v>
      </c>
      <c r="J237" s="15" t="s">
        <v>16</v>
      </c>
      <c r="K237" s="15" t="s">
        <v>21</v>
      </c>
      <c r="L237" s="15">
        <v>1231</v>
      </c>
      <c r="M237" s="19">
        <v>628</v>
      </c>
      <c r="N237" s="18"/>
      <c r="O237" s="17" t="s">
        <v>11</v>
      </c>
    </row>
    <row r="238" spans="8:15">
      <c r="H238" s="15" t="s">
        <v>14</v>
      </c>
      <c r="I238" s="15" t="s">
        <v>15</v>
      </c>
      <c r="J238" s="15" t="s">
        <v>16</v>
      </c>
      <c r="K238" s="15" t="s">
        <v>21</v>
      </c>
      <c r="L238" s="15">
        <v>1232</v>
      </c>
      <c r="M238" s="16">
        <v>366</v>
      </c>
      <c r="N238" s="17"/>
      <c r="O238" s="17" t="s">
        <v>11</v>
      </c>
    </row>
    <row r="239" spans="8:15">
      <c r="H239" s="15" t="s">
        <v>14</v>
      </c>
      <c r="I239" s="15" t="s">
        <v>15</v>
      </c>
      <c r="J239" s="15" t="s">
        <v>16</v>
      </c>
      <c r="K239" s="15" t="s">
        <v>21</v>
      </c>
      <c r="L239" s="15">
        <v>1233</v>
      </c>
      <c r="M239" s="16">
        <v>250</v>
      </c>
      <c r="N239" s="17"/>
      <c r="O239" s="17" t="s">
        <v>11</v>
      </c>
    </row>
    <row r="240" spans="8:15">
      <c r="H240" s="15" t="s">
        <v>14</v>
      </c>
      <c r="I240" s="15" t="s">
        <v>15</v>
      </c>
      <c r="J240" s="15" t="s">
        <v>16</v>
      </c>
      <c r="K240" s="15" t="s">
        <v>21</v>
      </c>
      <c r="L240" s="15">
        <v>1234</v>
      </c>
      <c r="M240" s="16">
        <v>250</v>
      </c>
      <c r="N240" s="17"/>
      <c r="O240" s="17" t="s">
        <v>11</v>
      </c>
    </row>
    <row r="241" spans="8:15">
      <c r="H241" s="15" t="s">
        <v>14</v>
      </c>
      <c r="I241" s="15" t="s">
        <v>15</v>
      </c>
      <c r="J241" s="15" t="s">
        <v>16</v>
      </c>
      <c r="K241" s="15" t="s">
        <v>21</v>
      </c>
      <c r="L241" s="15">
        <v>1235</v>
      </c>
      <c r="M241" s="16">
        <v>280</v>
      </c>
      <c r="N241" s="17"/>
      <c r="O241" s="17" t="s">
        <v>11</v>
      </c>
    </row>
    <row r="242" spans="8:15">
      <c r="H242" s="15" t="s">
        <v>14</v>
      </c>
      <c r="I242" s="15" t="s">
        <v>15</v>
      </c>
      <c r="J242" s="15" t="s">
        <v>16</v>
      </c>
      <c r="K242" s="15" t="s">
        <v>21</v>
      </c>
      <c r="L242" s="15">
        <v>1236</v>
      </c>
      <c r="M242" s="16">
        <v>264</v>
      </c>
      <c r="N242" s="17"/>
      <c r="O242" s="17" t="s">
        <v>11</v>
      </c>
    </row>
    <row r="243" spans="8:15">
      <c r="H243" s="15" t="s">
        <v>14</v>
      </c>
      <c r="I243" s="15" t="s">
        <v>15</v>
      </c>
      <c r="J243" s="15" t="s">
        <v>16</v>
      </c>
      <c r="K243" s="15" t="s">
        <v>21</v>
      </c>
      <c r="L243" s="15">
        <v>1237</v>
      </c>
      <c r="M243" s="16">
        <v>259</v>
      </c>
      <c r="N243" s="17"/>
      <c r="O243" s="17" t="s">
        <v>11</v>
      </c>
    </row>
    <row r="244" spans="8:15">
      <c r="H244" s="15" t="s">
        <v>14</v>
      </c>
      <c r="I244" s="15" t="s">
        <v>15</v>
      </c>
      <c r="J244" s="15" t="s">
        <v>16</v>
      </c>
      <c r="K244" s="15" t="s">
        <v>21</v>
      </c>
      <c r="L244" s="15">
        <v>1238</v>
      </c>
      <c r="M244" s="19">
        <v>338</v>
      </c>
      <c r="N244" s="18"/>
      <c r="O244" s="17" t="s">
        <v>11</v>
      </c>
    </row>
    <row r="245" spans="8:15">
      <c r="H245" s="15" t="s">
        <v>14</v>
      </c>
      <c r="I245" s="15" t="s">
        <v>15</v>
      </c>
      <c r="J245" s="15" t="s">
        <v>16</v>
      </c>
      <c r="K245" s="15" t="s">
        <v>21</v>
      </c>
      <c r="L245" s="15">
        <v>1239</v>
      </c>
      <c r="M245" s="16">
        <v>320</v>
      </c>
      <c r="N245" s="17"/>
      <c r="O245" s="17" t="s">
        <v>11</v>
      </c>
    </row>
    <row r="246" spans="8:15">
      <c r="H246" s="15" t="s">
        <v>14</v>
      </c>
      <c r="I246" s="15" t="s">
        <v>15</v>
      </c>
      <c r="J246" s="15" t="s">
        <v>16</v>
      </c>
      <c r="K246" s="15" t="s">
        <v>21</v>
      </c>
      <c r="L246" s="15">
        <v>1240</v>
      </c>
      <c r="M246" s="19">
        <v>259</v>
      </c>
      <c r="N246" s="18"/>
      <c r="O246" s="17" t="s">
        <v>11</v>
      </c>
    </row>
    <row r="247" spans="8:15">
      <c r="H247" s="15" t="s">
        <v>14</v>
      </c>
      <c r="I247" s="15" t="s">
        <v>15</v>
      </c>
      <c r="J247" s="15" t="s">
        <v>16</v>
      </c>
      <c r="K247" s="15" t="s">
        <v>21</v>
      </c>
      <c r="L247" s="15">
        <v>1241</v>
      </c>
      <c r="M247" s="16">
        <v>250</v>
      </c>
      <c r="N247" s="17"/>
      <c r="O247" s="17" t="s">
        <v>11</v>
      </c>
    </row>
    <row r="248" spans="8:15">
      <c r="H248" s="15" t="s">
        <v>14</v>
      </c>
      <c r="I248" s="15" t="s">
        <v>15</v>
      </c>
      <c r="J248" s="15" t="s">
        <v>16</v>
      </c>
      <c r="K248" s="15" t="s">
        <v>21</v>
      </c>
      <c r="L248" s="15">
        <v>1242</v>
      </c>
      <c r="M248" s="16">
        <v>259</v>
      </c>
      <c r="N248" s="17">
        <f>M248*6500</f>
        <v>1683500</v>
      </c>
      <c r="O248" s="18" t="s">
        <v>12</v>
      </c>
    </row>
    <row r="249" spans="8:15">
      <c r="H249" s="15" t="s">
        <v>14</v>
      </c>
      <c r="I249" s="15" t="s">
        <v>15</v>
      </c>
      <c r="J249" s="15" t="s">
        <v>16</v>
      </c>
      <c r="K249" s="15" t="s">
        <v>21</v>
      </c>
      <c r="L249" s="15">
        <v>1243</v>
      </c>
      <c r="M249" s="16">
        <v>250</v>
      </c>
      <c r="N249" s="17"/>
      <c r="O249" s="18" t="s">
        <v>11</v>
      </c>
    </row>
    <row r="250" spans="8:15">
      <c r="H250" s="15" t="s">
        <v>14</v>
      </c>
      <c r="I250" s="15" t="s">
        <v>15</v>
      </c>
      <c r="J250" s="15" t="s">
        <v>16</v>
      </c>
      <c r="K250" s="15" t="s">
        <v>21</v>
      </c>
      <c r="L250" s="15">
        <v>1244</v>
      </c>
      <c r="M250" s="16">
        <v>250</v>
      </c>
      <c r="N250" s="17"/>
      <c r="O250" s="17" t="s">
        <v>11</v>
      </c>
    </row>
    <row r="251" spans="8:15">
      <c r="H251" s="15" t="s">
        <v>14</v>
      </c>
      <c r="I251" s="15" t="s">
        <v>15</v>
      </c>
      <c r="J251" s="15" t="s">
        <v>16</v>
      </c>
      <c r="K251" s="15" t="s">
        <v>21</v>
      </c>
      <c r="L251" s="15">
        <v>1245</v>
      </c>
      <c r="M251" s="16">
        <v>332</v>
      </c>
      <c r="N251" s="17"/>
      <c r="O251" s="17" t="s">
        <v>11</v>
      </c>
    </row>
    <row r="252" spans="8:15">
      <c r="H252" s="15" t="s">
        <v>14</v>
      </c>
      <c r="I252" s="15" t="s">
        <v>15</v>
      </c>
      <c r="J252" s="15" t="s">
        <v>16</v>
      </c>
      <c r="K252" s="15" t="s">
        <v>21</v>
      </c>
      <c r="L252" s="15">
        <v>1246</v>
      </c>
      <c r="M252" s="16">
        <v>280</v>
      </c>
      <c r="N252" s="17"/>
      <c r="O252" s="17" t="s">
        <v>11</v>
      </c>
    </row>
    <row r="253" spans="8:15">
      <c r="H253" s="15" t="s">
        <v>14</v>
      </c>
      <c r="I253" s="15" t="s">
        <v>15</v>
      </c>
      <c r="J253" s="15" t="s">
        <v>16</v>
      </c>
      <c r="K253" s="15" t="s">
        <v>21</v>
      </c>
      <c r="L253" s="15">
        <v>1247</v>
      </c>
      <c r="M253" s="19">
        <v>262</v>
      </c>
      <c r="N253" s="18"/>
      <c r="O253" s="17" t="s">
        <v>11</v>
      </c>
    </row>
    <row r="254" spans="8:15">
      <c r="H254" s="15" t="s">
        <v>14</v>
      </c>
      <c r="I254" s="15" t="s">
        <v>15</v>
      </c>
      <c r="J254" s="15" t="s">
        <v>16</v>
      </c>
      <c r="K254" s="15" t="s">
        <v>21</v>
      </c>
      <c r="L254" s="15">
        <v>1248</v>
      </c>
      <c r="M254" s="16">
        <v>321</v>
      </c>
      <c r="N254" s="17">
        <f>M254*6500</f>
        <v>2086500</v>
      </c>
      <c r="O254" s="18" t="s">
        <v>12</v>
      </c>
    </row>
    <row r="255" spans="8:15">
      <c r="H255" s="15" t="s">
        <v>14</v>
      </c>
      <c r="I255" s="15" t="s">
        <v>15</v>
      </c>
      <c r="J255" s="15" t="s">
        <v>16</v>
      </c>
      <c r="K255" s="15" t="s">
        <v>21</v>
      </c>
      <c r="L255" s="15">
        <v>1249</v>
      </c>
      <c r="M255" s="19">
        <v>269</v>
      </c>
      <c r="N255" s="18"/>
      <c r="O255" s="17" t="s">
        <v>11</v>
      </c>
    </row>
    <row r="256" spans="8:15">
      <c r="H256" s="15" t="s">
        <v>14</v>
      </c>
      <c r="I256" s="15" t="s">
        <v>15</v>
      </c>
      <c r="J256" s="15" t="s">
        <v>16</v>
      </c>
      <c r="K256" s="15" t="s">
        <v>21</v>
      </c>
      <c r="L256" s="15">
        <v>1250</v>
      </c>
      <c r="M256" s="16">
        <v>294</v>
      </c>
      <c r="N256" s="17"/>
      <c r="O256" s="17" t="s">
        <v>11</v>
      </c>
    </row>
    <row r="257" spans="8:15">
      <c r="H257" s="15" t="s">
        <v>14</v>
      </c>
      <c r="I257" s="15" t="s">
        <v>15</v>
      </c>
      <c r="J257" s="15" t="s">
        <v>16</v>
      </c>
      <c r="K257" s="15" t="s">
        <v>21</v>
      </c>
      <c r="L257" s="15">
        <v>1251</v>
      </c>
      <c r="M257" s="16">
        <v>280</v>
      </c>
      <c r="N257" s="17"/>
      <c r="O257" s="17" t="s">
        <v>11</v>
      </c>
    </row>
    <row r="258" spans="8:15">
      <c r="H258" s="15" t="s">
        <v>14</v>
      </c>
      <c r="I258" s="15" t="s">
        <v>15</v>
      </c>
      <c r="J258" s="15" t="s">
        <v>16</v>
      </c>
      <c r="K258" s="15" t="s">
        <v>21</v>
      </c>
      <c r="L258" s="15">
        <v>1252</v>
      </c>
      <c r="M258" s="16">
        <v>421</v>
      </c>
      <c r="N258" s="17"/>
      <c r="O258" s="17" t="s">
        <v>11</v>
      </c>
    </row>
    <row r="259" spans="8:15">
      <c r="H259" s="15" t="s">
        <v>14</v>
      </c>
      <c r="I259" s="15" t="s">
        <v>15</v>
      </c>
      <c r="J259" s="15" t="s">
        <v>16</v>
      </c>
      <c r="K259" s="15" t="s">
        <v>21</v>
      </c>
      <c r="L259" s="15">
        <v>1253</v>
      </c>
      <c r="M259" s="16">
        <v>421</v>
      </c>
      <c r="N259" s="17"/>
      <c r="O259" s="17" t="s">
        <v>11</v>
      </c>
    </row>
    <row r="260" spans="8:15">
      <c r="H260" s="15" t="s">
        <v>14</v>
      </c>
      <c r="I260" s="15" t="s">
        <v>15</v>
      </c>
      <c r="J260" s="15" t="s">
        <v>16</v>
      </c>
      <c r="K260" s="15" t="s">
        <v>21</v>
      </c>
      <c r="L260" s="15">
        <v>1254</v>
      </c>
      <c r="M260" s="16">
        <v>382</v>
      </c>
      <c r="N260" s="17">
        <f>M260*6500</f>
        <v>2483000</v>
      </c>
      <c r="O260" s="18" t="s">
        <v>12</v>
      </c>
    </row>
    <row r="261" spans="8:15">
      <c r="H261" s="15" t="s">
        <v>14</v>
      </c>
      <c r="I261" s="15" t="s">
        <v>15</v>
      </c>
      <c r="J261" s="15" t="s">
        <v>16</v>
      </c>
      <c r="K261" s="15" t="s">
        <v>21</v>
      </c>
      <c r="L261" s="15">
        <v>1255</v>
      </c>
      <c r="M261" s="16">
        <v>300</v>
      </c>
      <c r="N261" s="17"/>
      <c r="O261" s="17" t="s">
        <v>11</v>
      </c>
    </row>
    <row r="262" spans="8:15">
      <c r="H262" s="15" t="s">
        <v>14</v>
      </c>
      <c r="I262" s="15" t="s">
        <v>15</v>
      </c>
      <c r="J262" s="15" t="s">
        <v>16</v>
      </c>
      <c r="K262" s="15" t="s">
        <v>21</v>
      </c>
      <c r="L262" s="15">
        <v>1256</v>
      </c>
      <c r="M262" s="19">
        <v>328</v>
      </c>
      <c r="N262" s="18"/>
      <c r="O262" s="17" t="s">
        <v>11</v>
      </c>
    </row>
    <row r="263" spans="8:15">
      <c r="H263" s="15" t="s">
        <v>14</v>
      </c>
      <c r="I263" s="15" t="s">
        <v>15</v>
      </c>
      <c r="J263" s="15" t="s">
        <v>16</v>
      </c>
      <c r="K263" s="15" t="s">
        <v>21</v>
      </c>
      <c r="L263" s="15">
        <v>1257</v>
      </c>
      <c r="M263" s="16">
        <v>292</v>
      </c>
      <c r="N263" s="17"/>
      <c r="O263" s="17" t="s">
        <v>11</v>
      </c>
    </row>
    <row r="264" spans="8:15">
      <c r="H264" s="15" t="s">
        <v>14</v>
      </c>
      <c r="I264" s="15" t="s">
        <v>15</v>
      </c>
      <c r="J264" s="15" t="s">
        <v>16</v>
      </c>
      <c r="K264" s="15" t="s">
        <v>21</v>
      </c>
      <c r="L264" s="15">
        <v>1258</v>
      </c>
      <c r="M264" s="19">
        <v>292</v>
      </c>
      <c r="N264" s="18"/>
      <c r="O264" s="17" t="s">
        <v>11</v>
      </c>
    </row>
    <row r="265" spans="8:15">
      <c r="H265" s="15" t="s">
        <v>14</v>
      </c>
      <c r="I265" s="15" t="s">
        <v>15</v>
      </c>
      <c r="J265" s="15" t="s">
        <v>16</v>
      </c>
      <c r="K265" s="15" t="s">
        <v>21</v>
      </c>
      <c r="L265" s="15">
        <v>1259</v>
      </c>
      <c r="M265" s="16">
        <v>250</v>
      </c>
      <c r="N265" s="17"/>
      <c r="O265" s="17" t="s">
        <v>11</v>
      </c>
    </row>
    <row r="266" spans="8:15">
      <c r="H266" s="15" t="s">
        <v>14</v>
      </c>
      <c r="I266" s="15" t="s">
        <v>15</v>
      </c>
      <c r="J266" s="15" t="s">
        <v>16</v>
      </c>
      <c r="K266" s="15" t="s">
        <v>21</v>
      </c>
      <c r="L266" s="15">
        <v>1260</v>
      </c>
      <c r="M266" s="16">
        <v>250</v>
      </c>
      <c r="N266" s="17"/>
      <c r="O266" s="17" t="s">
        <v>11</v>
      </c>
    </row>
    <row r="267" spans="8:15">
      <c r="H267" s="15" t="s">
        <v>14</v>
      </c>
      <c r="I267" s="15" t="s">
        <v>15</v>
      </c>
      <c r="J267" s="15" t="s">
        <v>16</v>
      </c>
      <c r="K267" s="15" t="s">
        <v>21</v>
      </c>
      <c r="L267" s="15">
        <v>1261</v>
      </c>
      <c r="M267" s="16">
        <v>250</v>
      </c>
      <c r="N267" s="17"/>
      <c r="O267" s="17" t="s">
        <v>11</v>
      </c>
    </row>
    <row r="268" spans="8:15">
      <c r="H268" s="15" t="s">
        <v>14</v>
      </c>
      <c r="I268" s="15" t="s">
        <v>15</v>
      </c>
      <c r="J268" s="15" t="s">
        <v>16</v>
      </c>
      <c r="K268" s="15" t="s">
        <v>21</v>
      </c>
      <c r="L268" s="15">
        <v>1262</v>
      </c>
      <c r="M268" s="16">
        <v>259</v>
      </c>
      <c r="N268" s="17"/>
      <c r="O268" s="17" t="s">
        <v>11</v>
      </c>
    </row>
    <row r="269" spans="8:15">
      <c r="H269" s="15" t="s">
        <v>14</v>
      </c>
      <c r="I269" s="15" t="s">
        <v>15</v>
      </c>
      <c r="J269" s="15" t="s">
        <v>16</v>
      </c>
      <c r="K269" s="15" t="s">
        <v>21</v>
      </c>
      <c r="L269" s="15">
        <v>1263</v>
      </c>
      <c r="M269" s="16">
        <v>259</v>
      </c>
      <c r="N269" s="17"/>
      <c r="O269" s="17" t="s">
        <v>11</v>
      </c>
    </row>
    <row r="270" spans="8:15">
      <c r="H270" s="15" t="s">
        <v>14</v>
      </c>
      <c r="I270" s="15" t="s">
        <v>15</v>
      </c>
      <c r="J270" s="15" t="s">
        <v>16</v>
      </c>
      <c r="K270" s="15" t="s">
        <v>21</v>
      </c>
      <c r="L270" s="15">
        <v>1264</v>
      </c>
      <c r="M270" s="16">
        <v>259</v>
      </c>
      <c r="N270" s="17"/>
      <c r="O270" s="17" t="s">
        <v>11</v>
      </c>
    </row>
    <row r="271" spans="8:15">
      <c r="H271" s="15" t="s">
        <v>14</v>
      </c>
      <c r="I271" s="15" t="s">
        <v>15</v>
      </c>
      <c r="J271" s="15" t="s">
        <v>16</v>
      </c>
      <c r="K271" s="15" t="s">
        <v>21</v>
      </c>
      <c r="L271" s="15">
        <v>1265</v>
      </c>
      <c r="M271" s="19">
        <v>250</v>
      </c>
      <c r="N271" s="18"/>
      <c r="O271" s="17" t="s">
        <v>11</v>
      </c>
    </row>
    <row r="272" spans="8:15">
      <c r="H272" s="15" t="s">
        <v>14</v>
      </c>
      <c r="I272" s="15" t="s">
        <v>15</v>
      </c>
      <c r="J272" s="15" t="s">
        <v>16</v>
      </c>
      <c r="K272" s="15" t="s">
        <v>21</v>
      </c>
      <c r="L272" s="15">
        <v>1266</v>
      </c>
      <c r="M272" s="16">
        <v>250</v>
      </c>
      <c r="N272" s="17"/>
      <c r="O272" s="17" t="s">
        <v>11</v>
      </c>
    </row>
    <row r="273" spans="8:15">
      <c r="H273" s="15" t="s">
        <v>14</v>
      </c>
      <c r="I273" s="15" t="s">
        <v>15</v>
      </c>
      <c r="J273" s="15" t="s">
        <v>16</v>
      </c>
      <c r="K273" s="15" t="s">
        <v>21</v>
      </c>
      <c r="L273" s="15">
        <v>1267</v>
      </c>
      <c r="M273" s="19">
        <v>250</v>
      </c>
      <c r="N273" s="18"/>
      <c r="O273" s="17" t="s">
        <v>11</v>
      </c>
    </row>
    <row r="274" spans="8:15">
      <c r="H274" s="15" t="s">
        <v>14</v>
      </c>
      <c r="I274" s="15" t="s">
        <v>15</v>
      </c>
      <c r="J274" s="15" t="s">
        <v>16</v>
      </c>
      <c r="K274" s="15" t="s">
        <v>21</v>
      </c>
      <c r="L274" s="15">
        <v>1268</v>
      </c>
      <c r="M274" s="16">
        <v>259</v>
      </c>
      <c r="N274" s="17"/>
      <c r="O274" s="17" t="s">
        <v>11</v>
      </c>
    </row>
    <row r="275" spans="8:15">
      <c r="H275" s="15" t="s">
        <v>14</v>
      </c>
      <c r="I275" s="15" t="s">
        <v>15</v>
      </c>
      <c r="J275" s="15" t="s">
        <v>16</v>
      </c>
      <c r="K275" s="15" t="s">
        <v>21</v>
      </c>
      <c r="L275" s="15">
        <v>1269</v>
      </c>
      <c r="M275" s="16">
        <v>259</v>
      </c>
      <c r="N275" s="17"/>
      <c r="O275" s="17" t="s">
        <v>11</v>
      </c>
    </row>
    <row r="276" spans="8:15">
      <c r="H276" s="15" t="s">
        <v>14</v>
      </c>
      <c r="I276" s="15" t="s">
        <v>15</v>
      </c>
      <c r="J276" s="15" t="s">
        <v>16</v>
      </c>
      <c r="K276" s="15" t="s">
        <v>21</v>
      </c>
      <c r="L276" s="15">
        <v>1270</v>
      </c>
      <c r="M276" s="16">
        <v>259</v>
      </c>
      <c r="N276" s="17"/>
      <c r="O276" s="17" t="s">
        <v>11</v>
      </c>
    </row>
    <row r="277" spans="8:15">
      <c r="H277" s="15" t="s">
        <v>14</v>
      </c>
      <c r="I277" s="15" t="s">
        <v>15</v>
      </c>
      <c r="J277" s="15" t="s">
        <v>16</v>
      </c>
      <c r="K277" s="15" t="s">
        <v>21</v>
      </c>
      <c r="L277" s="15">
        <v>1271</v>
      </c>
      <c r="M277" s="16">
        <v>280</v>
      </c>
      <c r="N277" s="17">
        <f t="shared" ref="N277:N278" si="10">M277*6500</f>
        <v>1820000</v>
      </c>
      <c r="O277" s="18" t="s">
        <v>12</v>
      </c>
    </row>
    <row r="278" spans="8:15">
      <c r="H278" s="15" t="s">
        <v>14</v>
      </c>
      <c r="I278" s="15" t="s">
        <v>15</v>
      </c>
      <c r="J278" s="15" t="s">
        <v>16</v>
      </c>
      <c r="K278" s="15" t="s">
        <v>21</v>
      </c>
      <c r="L278" s="15">
        <v>1272</v>
      </c>
      <c r="M278" s="16">
        <v>280</v>
      </c>
      <c r="N278" s="17">
        <f t="shared" si="10"/>
        <v>1820000</v>
      </c>
      <c r="O278" s="18" t="s">
        <v>12</v>
      </c>
    </row>
    <row r="279" spans="8:15">
      <c r="H279" s="15" t="s">
        <v>14</v>
      </c>
      <c r="I279" s="15" t="s">
        <v>15</v>
      </c>
      <c r="J279" s="15" t="s">
        <v>16</v>
      </c>
      <c r="K279" s="15" t="s">
        <v>21</v>
      </c>
      <c r="L279" s="15">
        <v>1273</v>
      </c>
      <c r="M279" s="16">
        <v>292</v>
      </c>
      <c r="N279" s="17"/>
      <c r="O279" s="22" t="s">
        <v>11</v>
      </c>
    </row>
    <row r="280" spans="8:15">
      <c r="H280" s="15" t="s">
        <v>14</v>
      </c>
      <c r="I280" s="15" t="s">
        <v>15</v>
      </c>
      <c r="J280" s="15" t="s">
        <v>16</v>
      </c>
      <c r="K280" s="15" t="s">
        <v>22</v>
      </c>
      <c r="L280" s="15">
        <v>1274</v>
      </c>
      <c r="M280" s="19">
        <v>269</v>
      </c>
      <c r="N280" s="18"/>
      <c r="O280" s="17" t="s">
        <v>11</v>
      </c>
    </row>
    <row r="281" spans="8:15">
      <c r="H281" s="15" t="s">
        <v>14</v>
      </c>
      <c r="I281" s="15" t="s">
        <v>15</v>
      </c>
      <c r="J281" s="15" t="s">
        <v>16</v>
      </c>
      <c r="K281" s="15" t="s">
        <v>22</v>
      </c>
      <c r="L281" s="15">
        <v>1275</v>
      </c>
      <c r="M281" s="16">
        <v>259</v>
      </c>
      <c r="N281" s="17"/>
      <c r="O281" s="17" t="s">
        <v>11</v>
      </c>
    </row>
    <row r="282" spans="8:15">
      <c r="H282" s="15" t="s">
        <v>14</v>
      </c>
      <c r="I282" s="15" t="s">
        <v>15</v>
      </c>
      <c r="J282" s="15" t="s">
        <v>16</v>
      </c>
      <c r="K282" s="15" t="s">
        <v>22</v>
      </c>
      <c r="L282" s="15">
        <v>1276</v>
      </c>
      <c r="M282" s="19">
        <v>259</v>
      </c>
      <c r="N282" s="18"/>
      <c r="O282" s="17" t="s">
        <v>11</v>
      </c>
    </row>
    <row r="283" spans="8:15">
      <c r="H283" s="15" t="s">
        <v>14</v>
      </c>
      <c r="I283" s="15" t="s">
        <v>15</v>
      </c>
      <c r="J283" s="15" t="s">
        <v>16</v>
      </c>
      <c r="K283" s="15" t="s">
        <v>22</v>
      </c>
      <c r="L283" s="15">
        <v>1277</v>
      </c>
      <c r="M283" s="16">
        <v>321</v>
      </c>
      <c r="N283" s="17"/>
      <c r="O283" s="17" t="s">
        <v>11</v>
      </c>
    </row>
    <row r="284" spans="8:15">
      <c r="H284" s="15" t="s">
        <v>14</v>
      </c>
      <c r="I284" s="15" t="s">
        <v>15</v>
      </c>
      <c r="J284" s="15" t="s">
        <v>16</v>
      </c>
      <c r="K284" s="15" t="s">
        <v>22</v>
      </c>
      <c r="L284" s="15">
        <v>1278</v>
      </c>
      <c r="M284" s="16">
        <v>266</v>
      </c>
      <c r="N284" s="17"/>
      <c r="O284" s="17" t="s">
        <v>11</v>
      </c>
    </row>
    <row r="285" spans="8:15">
      <c r="H285" s="15" t="s">
        <v>14</v>
      </c>
      <c r="I285" s="15" t="s">
        <v>15</v>
      </c>
      <c r="J285" s="15" t="s">
        <v>16</v>
      </c>
      <c r="K285" s="15" t="s">
        <v>22</v>
      </c>
      <c r="L285" s="15">
        <v>1279</v>
      </c>
      <c r="M285" s="16">
        <v>259</v>
      </c>
      <c r="N285" s="17"/>
      <c r="O285" s="17" t="s">
        <v>11</v>
      </c>
    </row>
    <row r="286" spans="8:15">
      <c r="H286" s="15" t="s">
        <v>14</v>
      </c>
      <c r="I286" s="15" t="s">
        <v>15</v>
      </c>
      <c r="J286" s="15" t="s">
        <v>16</v>
      </c>
      <c r="K286" s="15" t="s">
        <v>22</v>
      </c>
      <c r="L286" s="15">
        <v>1280</v>
      </c>
      <c r="M286" s="16">
        <v>259</v>
      </c>
      <c r="N286" s="17"/>
      <c r="O286" s="17" t="s">
        <v>11</v>
      </c>
    </row>
    <row r="287" spans="8:15">
      <c r="H287" s="15" t="s">
        <v>14</v>
      </c>
      <c r="I287" s="15" t="s">
        <v>15</v>
      </c>
      <c r="J287" s="15" t="s">
        <v>16</v>
      </c>
      <c r="K287" s="15" t="s">
        <v>22</v>
      </c>
      <c r="L287" s="15">
        <v>1281</v>
      </c>
      <c r="M287" s="16">
        <v>259</v>
      </c>
      <c r="N287" s="17"/>
      <c r="O287" s="17" t="s">
        <v>11</v>
      </c>
    </row>
    <row r="288" spans="8:15">
      <c r="H288" s="15" t="s">
        <v>14</v>
      </c>
      <c r="I288" s="15" t="s">
        <v>15</v>
      </c>
      <c r="J288" s="15" t="s">
        <v>16</v>
      </c>
      <c r="K288" s="15" t="s">
        <v>22</v>
      </c>
      <c r="L288" s="15">
        <v>1282</v>
      </c>
      <c r="M288" s="16">
        <v>408</v>
      </c>
      <c r="N288" s="17"/>
      <c r="O288" s="17" t="s">
        <v>11</v>
      </c>
    </row>
    <row r="289" spans="8:15">
      <c r="H289" s="15" t="s">
        <v>14</v>
      </c>
      <c r="I289" s="15" t="s">
        <v>15</v>
      </c>
      <c r="J289" s="15" t="s">
        <v>16</v>
      </c>
      <c r="K289" s="15" t="s">
        <v>22</v>
      </c>
      <c r="L289" s="15">
        <v>1283</v>
      </c>
      <c r="M289" s="19">
        <v>396</v>
      </c>
      <c r="N289" s="18"/>
      <c r="O289" s="17" t="s">
        <v>11</v>
      </c>
    </row>
    <row r="290" spans="8:15">
      <c r="H290" s="15" t="s">
        <v>14</v>
      </c>
      <c r="I290" s="15" t="s">
        <v>15</v>
      </c>
      <c r="J290" s="15" t="s">
        <v>16</v>
      </c>
      <c r="K290" s="15" t="s">
        <v>22</v>
      </c>
      <c r="L290" s="15">
        <v>1284</v>
      </c>
      <c r="M290" s="16">
        <v>240</v>
      </c>
      <c r="N290" s="17"/>
      <c r="O290" s="17" t="s">
        <v>11</v>
      </c>
    </row>
    <row r="291" spans="8:15">
      <c r="H291" s="15" t="s">
        <v>14</v>
      </c>
      <c r="I291" s="15" t="s">
        <v>15</v>
      </c>
      <c r="J291" s="15" t="s">
        <v>16</v>
      </c>
      <c r="K291" s="15" t="s">
        <v>22</v>
      </c>
      <c r="L291" s="15">
        <v>1285</v>
      </c>
      <c r="M291" s="19">
        <v>240</v>
      </c>
      <c r="N291" s="18"/>
      <c r="O291" s="17" t="s">
        <v>11</v>
      </c>
    </row>
    <row r="292" spans="8:15">
      <c r="H292" s="15" t="s">
        <v>14</v>
      </c>
      <c r="I292" s="15" t="s">
        <v>15</v>
      </c>
      <c r="J292" s="15" t="s">
        <v>16</v>
      </c>
      <c r="K292" s="15" t="s">
        <v>22</v>
      </c>
      <c r="L292" s="15">
        <v>1286</v>
      </c>
      <c r="M292" s="16">
        <v>240</v>
      </c>
      <c r="N292" s="17"/>
      <c r="O292" s="17" t="s">
        <v>11</v>
      </c>
    </row>
    <row r="293" spans="8:15">
      <c r="H293" s="15" t="s">
        <v>14</v>
      </c>
      <c r="I293" s="15" t="s">
        <v>15</v>
      </c>
      <c r="J293" s="15" t="s">
        <v>16</v>
      </c>
      <c r="K293" s="15" t="s">
        <v>22</v>
      </c>
      <c r="L293" s="15">
        <v>1287</v>
      </c>
      <c r="M293" s="16">
        <v>250</v>
      </c>
      <c r="N293" s="17">
        <f t="shared" ref="N293:N294" si="11">M293*6500</f>
        <v>1625000</v>
      </c>
      <c r="O293" s="18" t="s">
        <v>12</v>
      </c>
    </row>
    <row r="294" spans="8:15">
      <c r="H294" s="15" t="s">
        <v>14</v>
      </c>
      <c r="I294" s="15" t="s">
        <v>15</v>
      </c>
      <c r="J294" s="15" t="s">
        <v>16</v>
      </c>
      <c r="K294" s="15" t="s">
        <v>22</v>
      </c>
      <c r="L294" s="15">
        <v>1288</v>
      </c>
      <c r="M294" s="16">
        <v>361</v>
      </c>
      <c r="N294" s="17">
        <f t="shared" si="11"/>
        <v>2346500</v>
      </c>
      <c r="O294" s="18" t="s">
        <v>12</v>
      </c>
    </row>
    <row r="295" spans="8:15">
      <c r="H295" s="15" t="s">
        <v>14</v>
      </c>
      <c r="I295" s="15" t="s">
        <v>15</v>
      </c>
      <c r="J295" s="15" t="s">
        <v>16</v>
      </c>
      <c r="K295" s="15" t="s">
        <v>22</v>
      </c>
      <c r="L295" s="15">
        <v>1289</v>
      </c>
      <c r="M295" s="16">
        <v>263</v>
      </c>
      <c r="N295" s="17"/>
      <c r="O295" s="17" t="s">
        <v>11</v>
      </c>
    </row>
    <row r="296" spans="8:15">
      <c r="H296" s="15" t="s">
        <v>14</v>
      </c>
      <c r="I296" s="15" t="s">
        <v>15</v>
      </c>
      <c r="J296" s="15" t="s">
        <v>16</v>
      </c>
      <c r="K296" s="15" t="s">
        <v>22</v>
      </c>
      <c r="L296" s="15">
        <v>1290</v>
      </c>
      <c r="M296" s="16">
        <v>278</v>
      </c>
      <c r="N296" s="17"/>
      <c r="O296" s="17" t="s">
        <v>11</v>
      </c>
    </row>
    <row r="297" spans="8:15">
      <c r="H297" s="15" t="s">
        <v>14</v>
      </c>
      <c r="I297" s="15" t="s">
        <v>15</v>
      </c>
      <c r="J297" s="15" t="s">
        <v>16</v>
      </c>
      <c r="K297" s="15" t="s">
        <v>22</v>
      </c>
      <c r="L297" s="15">
        <v>1291</v>
      </c>
      <c r="M297" s="16">
        <v>250</v>
      </c>
      <c r="N297" s="17"/>
      <c r="O297" s="17" t="s">
        <v>11</v>
      </c>
    </row>
    <row r="298" spans="8:15">
      <c r="H298" s="15" t="s">
        <v>14</v>
      </c>
      <c r="I298" s="15" t="s">
        <v>15</v>
      </c>
      <c r="J298" s="15" t="s">
        <v>16</v>
      </c>
      <c r="K298" s="15" t="s">
        <v>22</v>
      </c>
      <c r="L298" s="15">
        <v>1292</v>
      </c>
      <c r="M298" s="19">
        <v>250</v>
      </c>
      <c r="N298" s="18"/>
      <c r="O298" s="17" t="s">
        <v>11</v>
      </c>
    </row>
    <row r="299" spans="8:15">
      <c r="H299" s="15" t="s">
        <v>14</v>
      </c>
      <c r="I299" s="15" t="s">
        <v>15</v>
      </c>
      <c r="J299" s="15" t="s">
        <v>16</v>
      </c>
      <c r="K299" s="15" t="s">
        <v>22</v>
      </c>
      <c r="L299" s="15">
        <v>1293</v>
      </c>
      <c r="M299" s="16">
        <v>290</v>
      </c>
      <c r="N299" s="17">
        <f>M299*6500</f>
        <v>1885000</v>
      </c>
      <c r="O299" s="18" t="s">
        <v>12</v>
      </c>
    </row>
    <row r="300" spans="8:15">
      <c r="H300" s="15" t="s">
        <v>14</v>
      </c>
      <c r="I300" s="15" t="s">
        <v>15</v>
      </c>
      <c r="J300" s="15" t="s">
        <v>16</v>
      </c>
      <c r="K300" s="15" t="s">
        <v>22</v>
      </c>
      <c r="L300" s="15">
        <v>1294</v>
      </c>
      <c r="M300" s="19">
        <v>258</v>
      </c>
      <c r="N300" s="18"/>
      <c r="O300" s="17" t="s">
        <v>11</v>
      </c>
    </row>
    <row r="301" spans="8:15">
      <c r="H301" s="15" t="s">
        <v>14</v>
      </c>
      <c r="I301" s="15" t="s">
        <v>15</v>
      </c>
      <c r="J301" s="15" t="s">
        <v>16</v>
      </c>
      <c r="K301" s="15" t="s">
        <v>22</v>
      </c>
      <c r="L301" s="15">
        <v>1295</v>
      </c>
      <c r="M301" s="16">
        <v>262</v>
      </c>
      <c r="N301" s="17"/>
      <c r="O301" s="17" t="s">
        <v>11</v>
      </c>
    </row>
    <row r="302" spans="8:15">
      <c r="H302" s="15" t="s">
        <v>14</v>
      </c>
      <c r="I302" s="15" t="s">
        <v>15</v>
      </c>
      <c r="J302" s="15" t="s">
        <v>16</v>
      </c>
      <c r="K302" s="15" t="s">
        <v>22</v>
      </c>
      <c r="L302" s="15">
        <v>1296</v>
      </c>
      <c r="M302" s="16">
        <v>254</v>
      </c>
      <c r="N302" s="17">
        <f>M302*6500</f>
        <v>1651000</v>
      </c>
      <c r="O302" s="18" t="s">
        <v>12</v>
      </c>
    </row>
    <row r="303" spans="8:15">
      <c r="H303" s="15" t="s">
        <v>14</v>
      </c>
      <c r="I303" s="15" t="s">
        <v>15</v>
      </c>
      <c r="J303" s="15" t="s">
        <v>16</v>
      </c>
      <c r="K303" s="15" t="s">
        <v>22</v>
      </c>
      <c r="L303" s="15">
        <v>1297</v>
      </c>
      <c r="M303" s="16">
        <v>262</v>
      </c>
      <c r="N303" s="17"/>
      <c r="O303" s="17" t="s">
        <v>11</v>
      </c>
    </row>
    <row r="304" spans="8:15">
      <c r="H304" s="15" t="s">
        <v>14</v>
      </c>
      <c r="I304" s="15" t="s">
        <v>15</v>
      </c>
      <c r="J304" s="15" t="s">
        <v>16</v>
      </c>
      <c r="K304" s="15" t="s">
        <v>22</v>
      </c>
      <c r="L304" s="15">
        <v>1298</v>
      </c>
      <c r="M304" s="16">
        <v>300</v>
      </c>
      <c r="N304" s="17"/>
      <c r="O304" s="17" t="s">
        <v>11</v>
      </c>
    </row>
    <row r="305" spans="8:15">
      <c r="H305" s="15" t="s">
        <v>14</v>
      </c>
      <c r="I305" s="15" t="s">
        <v>15</v>
      </c>
      <c r="J305" s="15" t="s">
        <v>16</v>
      </c>
      <c r="K305" s="15" t="s">
        <v>22</v>
      </c>
      <c r="L305" s="15">
        <v>1299</v>
      </c>
      <c r="M305" s="16">
        <v>321</v>
      </c>
      <c r="N305" s="17"/>
      <c r="O305" s="17" t="s">
        <v>11</v>
      </c>
    </row>
    <row r="306" spans="8:15">
      <c r="H306" s="15" t="s">
        <v>14</v>
      </c>
      <c r="I306" s="15" t="s">
        <v>15</v>
      </c>
      <c r="J306" s="15" t="s">
        <v>16</v>
      </c>
      <c r="K306" s="15" t="s">
        <v>22</v>
      </c>
      <c r="L306" s="15">
        <v>1300</v>
      </c>
      <c r="M306" s="16">
        <v>356</v>
      </c>
      <c r="N306" s="17"/>
      <c r="O306" s="17" t="s">
        <v>11</v>
      </c>
    </row>
    <row r="307" spans="8:15">
      <c r="H307" s="15" t="s">
        <v>14</v>
      </c>
      <c r="I307" s="15" t="s">
        <v>15</v>
      </c>
      <c r="J307" s="15" t="s">
        <v>16</v>
      </c>
      <c r="K307" s="15" t="s">
        <v>22</v>
      </c>
      <c r="L307" s="15">
        <v>1301</v>
      </c>
      <c r="M307" s="19">
        <v>353</v>
      </c>
      <c r="N307" s="18"/>
      <c r="O307" s="17" t="s">
        <v>11</v>
      </c>
    </row>
    <row r="308" spans="8:15">
      <c r="H308" s="15" t="s">
        <v>14</v>
      </c>
      <c r="I308" s="15" t="s">
        <v>15</v>
      </c>
      <c r="J308" s="15" t="s">
        <v>16</v>
      </c>
      <c r="K308" s="15" t="s">
        <v>22</v>
      </c>
      <c r="L308" s="15">
        <v>1302</v>
      </c>
      <c r="M308" s="16">
        <v>306</v>
      </c>
      <c r="N308" s="17"/>
      <c r="O308" s="17" t="s">
        <v>11</v>
      </c>
    </row>
    <row r="309" spans="8:15">
      <c r="H309" s="15" t="s">
        <v>14</v>
      </c>
      <c r="I309" s="15" t="s">
        <v>15</v>
      </c>
      <c r="J309" s="15" t="s">
        <v>16</v>
      </c>
      <c r="K309" s="15" t="s">
        <v>22</v>
      </c>
      <c r="L309" s="15">
        <v>1303</v>
      </c>
      <c r="M309" s="19">
        <v>294</v>
      </c>
      <c r="N309" s="18"/>
      <c r="O309" s="17" t="s">
        <v>11</v>
      </c>
    </row>
    <row r="310" spans="8:15">
      <c r="H310" s="15" t="s">
        <v>14</v>
      </c>
      <c r="I310" s="15" t="s">
        <v>15</v>
      </c>
      <c r="J310" s="15" t="s">
        <v>16</v>
      </c>
      <c r="K310" s="15" t="s">
        <v>22</v>
      </c>
      <c r="L310" s="15">
        <v>1304</v>
      </c>
      <c r="M310" s="16">
        <v>240</v>
      </c>
      <c r="N310" s="17"/>
      <c r="O310" s="17" t="s">
        <v>11</v>
      </c>
    </row>
    <row r="311" spans="8:15">
      <c r="H311" s="15" t="s">
        <v>14</v>
      </c>
      <c r="I311" s="15" t="s">
        <v>15</v>
      </c>
      <c r="J311" s="15" t="s">
        <v>16</v>
      </c>
      <c r="K311" s="15" t="s">
        <v>22</v>
      </c>
      <c r="L311" s="15">
        <v>1305</v>
      </c>
      <c r="M311" s="16">
        <v>240</v>
      </c>
      <c r="N311" s="17"/>
      <c r="O311" s="17" t="s">
        <v>11</v>
      </c>
    </row>
    <row r="312" spans="8:15">
      <c r="H312" s="15" t="s">
        <v>14</v>
      </c>
      <c r="I312" s="15" t="s">
        <v>15</v>
      </c>
      <c r="J312" s="15" t="s">
        <v>16</v>
      </c>
      <c r="K312" s="15" t="s">
        <v>22</v>
      </c>
      <c r="L312" s="15">
        <v>1306</v>
      </c>
      <c r="M312" s="16">
        <v>262</v>
      </c>
      <c r="N312" s="17"/>
      <c r="O312" s="17" t="s">
        <v>11</v>
      </c>
    </row>
    <row r="313" spans="8:15">
      <c r="H313" s="15" t="s">
        <v>14</v>
      </c>
      <c r="I313" s="15" t="s">
        <v>15</v>
      </c>
      <c r="J313" s="15" t="s">
        <v>16</v>
      </c>
      <c r="K313" s="15" t="s">
        <v>22</v>
      </c>
      <c r="L313" s="15">
        <v>1307</v>
      </c>
      <c r="M313" s="16">
        <v>259</v>
      </c>
      <c r="N313" s="17"/>
      <c r="O313" s="17" t="s">
        <v>11</v>
      </c>
    </row>
    <row r="314" spans="8:15">
      <c r="H314" s="15" t="s">
        <v>14</v>
      </c>
      <c r="I314" s="15" t="s">
        <v>15</v>
      </c>
      <c r="J314" s="15" t="s">
        <v>16</v>
      </c>
      <c r="K314" s="15" t="s">
        <v>22</v>
      </c>
      <c r="L314" s="15">
        <v>1308</v>
      </c>
      <c r="M314" s="16">
        <v>259</v>
      </c>
      <c r="N314" s="17"/>
      <c r="O314" s="17" t="s">
        <v>11</v>
      </c>
    </row>
    <row r="315" spans="8:15">
      <c r="H315" s="15" t="s">
        <v>14</v>
      </c>
      <c r="I315" s="15" t="s">
        <v>15</v>
      </c>
      <c r="J315" s="15" t="s">
        <v>16</v>
      </c>
      <c r="K315" s="15" t="s">
        <v>22</v>
      </c>
      <c r="L315" s="15">
        <v>1309</v>
      </c>
      <c r="M315" s="16">
        <v>259</v>
      </c>
      <c r="N315" s="17"/>
      <c r="O315" s="17" t="s">
        <v>11</v>
      </c>
    </row>
    <row r="316" spans="8:15">
      <c r="H316" s="15" t="s">
        <v>14</v>
      </c>
      <c r="I316" s="15" t="s">
        <v>15</v>
      </c>
      <c r="J316" s="15" t="s">
        <v>16</v>
      </c>
      <c r="K316" s="15" t="s">
        <v>22</v>
      </c>
      <c r="L316" s="15">
        <v>1310</v>
      </c>
      <c r="M316" s="19">
        <v>259</v>
      </c>
      <c r="N316" s="18"/>
      <c r="O316" s="17" t="s">
        <v>11</v>
      </c>
    </row>
    <row r="317" spans="8:15">
      <c r="H317" s="15" t="s">
        <v>14</v>
      </c>
      <c r="I317" s="15" t="s">
        <v>15</v>
      </c>
      <c r="J317" s="15" t="s">
        <v>16</v>
      </c>
      <c r="K317" s="15" t="s">
        <v>22</v>
      </c>
      <c r="L317" s="15">
        <v>1311</v>
      </c>
      <c r="M317" s="16">
        <v>259</v>
      </c>
      <c r="N317" s="17"/>
      <c r="O317" s="17" t="s">
        <v>11</v>
      </c>
    </row>
    <row r="318" spans="8:15">
      <c r="H318" s="15" t="s">
        <v>14</v>
      </c>
      <c r="I318" s="15" t="s">
        <v>15</v>
      </c>
      <c r="J318" s="15" t="s">
        <v>16</v>
      </c>
      <c r="K318" s="15" t="s">
        <v>22</v>
      </c>
      <c r="L318" s="15">
        <v>1312</v>
      </c>
      <c r="M318" s="19">
        <v>382</v>
      </c>
      <c r="N318" s="18"/>
      <c r="O318" s="17" t="s">
        <v>11</v>
      </c>
    </row>
    <row r="319" spans="8:15">
      <c r="H319" s="15" t="s">
        <v>14</v>
      </c>
      <c r="I319" s="15" t="s">
        <v>15</v>
      </c>
      <c r="J319" s="15" t="s">
        <v>16</v>
      </c>
      <c r="K319" s="15" t="s">
        <v>22</v>
      </c>
      <c r="L319" s="15">
        <v>1313</v>
      </c>
      <c r="M319" s="16">
        <v>259</v>
      </c>
      <c r="N319" s="17"/>
      <c r="O319" s="17" t="s">
        <v>11</v>
      </c>
    </row>
    <row r="320" spans="8:15">
      <c r="H320" s="15" t="s">
        <v>14</v>
      </c>
      <c r="I320" s="15" t="s">
        <v>15</v>
      </c>
      <c r="J320" s="15" t="s">
        <v>16</v>
      </c>
      <c r="K320" s="15" t="s">
        <v>22</v>
      </c>
      <c r="L320" s="15">
        <v>1314</v>
      </c>
      <c r="M320" s="16">
        <v>259</v>
      </c>
      <c r="N320" s="17"/>
      <c r="O320" s="17" t="s">
        <v>11</v>
      </c>
    </row>
    <row r="321" spans="8:15">
      <c r="H321" s="15" t="s">
        <v>14</v>
      </c>
      <c r="I321" s="15" t="s">
        <v>15</v>
      </c>
      <c r="J321" s="15" t="s">
        <v>16</v>
      </c>
      <c r="K321" s="15" t="s">
        <v>22</v>
      </c>
      <c r="L321" s="15">
        <v>1315</v>
      </c>
      <c r="M321" s="16">
        <v>259</v>
      </c>
      <c r="N321" s="17"/>
      <c r="O321" s="17" t="s">
        <v>11</v>
      </c>
    </row>
    <row r="322" spans="8:15">
      <c r="H322" s="15" t="s">
        <v>14</v>
      </c>
      <c r="I322" s="15" t="s">
        <v>15</v>
      </c>
      <c r="J322" s="15" t="s">
        <v>16</v>
      </c>
      <c r="K322" s="15" t="s">
        <v>22</v>
      </c>
      <c r="L322" s="15">
        <v>1316</v>
      </c>
      <c r="M322" s="16">
        <v>259</v>
      </c>
      <c r="N322" s="17"/>
      <c r="O322" s="17" t="s">
        <v>11</v>
      </c>
    </row>
    <row r="323" spans="8:15">
      <c r="H323" s="15" t="s">
        <v>14</v>
      </c>
      <c r="I323" s="15" t="s">
        <v>15</v>
      </c>
      <c r="J323" s="15" t="s">
        <v>16</v>
      </c>
      <c r="K323" s="15" t="s">
        <v>22</v>
      </c>
      <c r="L323" s="15">
        <v>1317</v>
      </c>
      <c r="M323" s="16">
        <v>259</v>
      </c>
      <c r="N323" s="17"/>
      <c r="O323" s="17" t="s">
        <v>11</v>
      </c>
    </row>
    <row r="324" spans="8:15">
      <c r="H324" s="15" t="s">
        <v>14</v>
      </c>
      <c r="I324" s="15" t="s">
        <v>15</v>
      </c>
      <c r="J324" s="15" t="s">
        <v>16</v>
      </c>
      <c r="K324" s="15" t="s">
        <v>22</v>
      </c>
      <c r="L324" s="15">
        <v>1318</v>
      </c>
      <c r="M324" s="16">
        <v>259</v>
      </c>
      <c r="N324" s="17"/>
      <c r="O324" s="17" t="s">
        <v>11</v>
      </c>
    </row>
    <row r="325" spans="8:15">
      <c r="H325" s="15" t="s">
        <v>14</v>
      </c>
      <c r="I325" s="15" t="s">
        <v>15</v>
      </c>
      <c r="J325" s="15" t="s">
        <v>16</v>
      </c>
      <c r="K325" s="15" t="s">
        <v>22</v>
      </c>
      <c r="L325" s="15">
        <v>1319</v>
      </c>
      <c r="M325" s="19">
        <v>259</v>
      </c>
      <c r="N325" s="18"/>
      <c r="O325" s="17" t="s">
        <v>11</v>
      </c>
    </row>
    <row r="326" spans="8:15">
      <c r="H326" s="15" t="s">
        <v>14</v>
      </c>
      <c r="I326" s="15" t="s">
        <v>15</v>
      </c>
      <c r="J326" s="15" t="s">
        <v>16</v>
      </c>
      <c r="K326" s="15" t="s">
        <v>22</v>
      </c>
      <c r="L326" s="15">
        <v>1320</v>
      </c>
      <c r="M326" s="16">
        <v>304</v>
      </c>
      <c r="N326" s="17"/>
      <c r="O326" s="17" t="s">
        <v>11</v>
      </c>
    </row>
    <row r="327" spans="8:15">
      <c r="H327" s="15" t="s">
        <v>14</v>
      </c>
      <c r="I327" s="15" t="s">
        <v>15</v>
      </c>
      <c r="J327" s="15" t="s">
        <v>16</v>
      </c>
      <c r="K327" s="15" t="s">
        <v>23</v>
      </c>
      <c r="L327" s="15">
        <v>1323</v>
      </c>
      <c r="M327" s="19">
        <v>650</v>
      </c>
      <c r="N327" s="18"/>
      <c r="O327" s="17" t="s">
        <v>11</v>
      </c>
    </row>
    <row r="328" spans="8:15">
      <c r="H328" s="15" t="s">
        <v>14</v>
      </c>
      <c r="I328" s="15" t="s">
        <v>15</v>
      </c>
      <c r="J328" s="15" t="s">
        <v>16</v>
      </c>
      <c r="K328" s="15" t="s">
        <v>23</v>
      </c>
      <c r="L328" s="15">
        <v>1324</v>
      </c>
      <c r="M328" s="16">
        <v>350</v>
      </c>
      <c r="N328" s="17"/>
      <c r="O328" s="17" t="s">
        <v>11</v>
      </c>
    </row>
    <row r="329" spans="8:15">
      <c r="H329" s="15" t="s">
        <v>14</v>
      </c>
      <c r="I329" s="15" t="s">
        <v>15</v>
      </c>
      <c r="J329" s="15" t="s">
        <v>16</v>
      </c>
      <c r="K329" s="15" t="s">
        <v>23</v>
      </c>
      <c r="L329" s="15">
        <v>1325</v>
      </c>
      <c r="M329" s="16">
        <v>582</v>
      </c>
      <c r="N329" s="17">
        <f>M329*5250</f>
        <v>3055500</v>
      </c>
      <c r="O329" s="18" t="s">
        <v>12</v>
      </c>
    </row>
    <row r="330" spans="8:15">
      <c r="H330" s="15" t="s">
        <v>14</v>
      </c>
      <c r="I330" s="15" t="s">
        <v>15</v>
      </c>
      <c r="J330" s="15" t="s">
        <v>16</v>
      </c>
      <c r="K330" s="15" t="s">
        <v>23</v>
      </c>
      <c r="L330" s="15">
        <v>1326</v>
      </c>
      <c r="M330" s="16">
        <v>583</v>
      </c>
      <c r="N330" s="17">
        <f>M330*5250</f>
        <v>3060750</v>
      </c>
      <c r="O330" s="18" t="s">
        <v>12</v>
      </c>
    </row>
    <row r="331" spans="8:15">
      <c r="H331" s="15" t="s">
        <v>14</v>
      </c>
      <c r="I331" s="15" t="s">
        <v>15</v>
      </c>
      <c r="J331" s="15" t="s">
        <v>16</v>
      </c>
      <c r="K331" s="15" t="s">
        <v>23</v>
      </c>
      <c r="L331" s="15">
        <v>1327</v>
      </c>
      <c r="M331" s="16">
        <v>395</v>
      </c>
      <c r="N331" s="17"/>
      <c r="O331" s="17" t="s">
        <v>11</v>
      </c>
    </row>
    <row r="332" spans="8:15">
      <c r="H332" s="15" t="s">
        <v>14</v>
      </c>
      <c r="I332" s="15" t="s">
        <v>15</v>
      </c>
      <c r="J332" s="15" t="s">
        <v>16</v>
      </c>
      <c r="K332" s="15" t="s">
        <v>24</v>
      </c>
      <c r="L332" s="15">
        <v>1328</v>
      </c>
      <c r="M332" s="16">
        <v>390</v>
      </c>
      <c r="N332" s="17"/>
      <c r="O332" s="17" t="s">
        <v>11</v>
      </c>
    </row>
    <row r="333" spans="8:15">
      <c r="H333" s="15" t="s">
        <v>14</v>
      </c>
      <c r="I333" s="15" t="s">
        <v>15</v>
      </c>
      <c r="J333" s="15" t="s">
        <v>16</v>
      </c>
      <c r="K333" s="15" t="s">
        <v>24</v>
      </c>
      <c r="L333" s="15">
        <v>1329</v>
      </c>
      <c r="M333" s="16">
        <v>322</v>
      </c>
      <c r="N333" s="17"/>
      <c r="O333" s="17" t="s">
        <v>11</v>
      </c>
    </row>
    <row r="334" spans="8:15">
      <c r="H334" s="15" t="s">
        <v>14</v>
      </c>
      <c r="I334" s="15" t="s">
        <v>15</v>
      </c>
      <c r="J334" s="15" t="s">
        <v>16</v>
      </c>
      <c r="K334" s="15" t="s">
        <v>24</v>
      </c>
      <c r="L334" s="15">
        <v>1330</v>
      </c>
      <c r="M334" s="19">
        <v>322</v>
      </c>
      <c r="N334" s="18"/>
      <c r="O334" s="17" t="s">
        <v>11</v>
      </c>
    </row>
    <row r="335" spans="8:15">
      <c r="H335" s="15" t="s">
        <v>14</v>
      </c>
      <c r="I335" s="15" t="s">
        <v>15</v>
      </c>
      <c r="J335" s="15" t="s">
        <v>16</v>
      </c>
      <c r="K335" s="15" t="s">
        <v>24</v>
      </c>
      <c r="L335" s="15">
        <v>1331</v>
      </c>
      <c r="M335" s="16">
        <v>322</v>
      </c>
      <c r="N335" s="17"/>
      <c r="O335" s="17" t="s">
        <v>11</v>
      </c>
    </row>
    <row r="336" spans="8:15">
      <c r="H336" s="15" t="s">
        <v>14</v>
      </c>
      <c r="I336" s="15" t="s">
        <v>15</v>
      </c>
      <c r="J336" s="15" t="s">
        <v>16</v>
      </c>
      <c r="K336" s="15" t="s">
        <v>24</v>
      </c>
      <c r="L336" s="15">
        <v>1332</v>
      </c>
      <c r="M336" s="19">
        <v>304</v>
      </c>
      <c r="N336" s="18"/>
      <c r="O336" s="18" t="s">
        <v>11</v>
      </c>
    </row>
    <row r="337" spans="8:15">
      <c r="H337" s="15" t="s">
        <v>14</v>
      </c>
      <c r="I337" s="15" t="s">
        <v>15</v>
      </c>
      <c r="J337" s="15" t="s">
        <v>16</v>
      </c>
      <c r="K337" s="15" t="s">
        <v>24</v>
      </c>
      <c r="L337" s="15">
        <v>1333</v>
      </c>
      <c r="M337" s="16">
        <v>340</v>
      </c>
      <c r="N337" s="17"/>
      <c r="O337" s="17" t="s">
        <v>11</v>
      </c>
    </row>
    <row r="338" spans="8:15">
      <c r="H338" s="15" t="s">
        <v>14</v>
      </c>
      <c r="I338" s="15" t="s">
        <v>15</v>
      </c>
      <c r="J338" s="15" t="s">
        <v>16</v>
      </c>
      <c r="K338" s="15" t="s">
        <v>24</v>
      </c>
      <c r="L338" s="15">
        <v>1334</v>
      </c>
      <c r="M338" s="16">
        <v>447</v>
      </c>
      <c r="N338" s="17"/>
      <c r="O338" s="17" t="s">
        <v>11</v>
      </c>
    </row>
    <row r="339" spans="8:15">
      <c r="H339" s="15" t="s">
        <v>14</v>
      </c>
      <c r="I339" s="15" t="s">
        <v>15</v>
      </c>
      <c r="J339" s="15" t="s">
        <v>16</v>
      </c>
      <c r="K339" s="15" t="s">
        <v>24</v>
      </c>
      <c r="L339" s="15">
        <v>1335</v>
      </c>
      <c r="M339" s="16">
        <v>300</v>
      </c>
      <c r="N339" s="17"/>
      <c r="O339" s="18" t="s">
        <v>11</v>
      </c>
    </row>
    <row r="340" spans="8:15">
      <c r="H340" s="15" t="s">
        <v>14</v>
      </c>
      <c r="I340" s="15" t="s">
        <v>15</v>
      </c>
      <c r="J340" s="15" t="s">
        <v>16</v>
      </c>
      <c r="K340" s="15" t="s">
        <v>24</v>
      </c>
      <c r="L340" s="15">
        <v>1336</v>
      </c>
      <c r="M340" s="16">
        <v>322</v>
      </c>
      <c r="N340" s="17"/>
      <c r="O340" s="17" t="s">
        <v>11</v>
      </c>
    </row>
    <row r="341" spans="8:15">
      <c r="H341" s="15" t="s">
        <v>14</v>
      </c>
      <c r="I341" s="15" t="s">
        <v>15</v>
      </c>
      <c r="J341" s="15" t="s">
        <v>16</v>
      </c>
      <c r="K341" s="15" t="s">
        <v>24</v>
      </c>
      <c r="L341" s="15">
        <v>1337</v>
      </c>
      <c r="M341" s="16">
        <v>350</v>
      </c>
      <c r="N341" s="17">
        <f>M341*5250</f>
        <v>1837500</v>
      </c>
      <c r="O341" s="18" t="s">
        <v>12</v>
      </c>
    </row>
    <row r="342" spans="8:15">
      <c r="H342" s="15" t="s">
        <v>14</v>
      </c>
      <c r="I342" s="15" t="s">
        <v>15</v>
      </c>
      <c r="J342" s="15" t="s">
        <v>16</v>
      </c>
      <c r="K342" s="15" t="s">
        <v>25</v>
      </c>
      <c r="L342" s="15">
        <v>1338</v>
      </c>
      <c r="M342" s="16">
        <v>480</v>
      </c>
      <c r="N342" s="17"/>
      <c r="O342" s="17" t="s">
        <v>11</v>
      </c>
    </row>
    <row r="343" spans="8:15">
      <c r="H343" s="15" t="s">
        <v>14</v>
      </c>
      <c r="I343" s="15" t="s">
        <v>15</v>
      </c>
      <c r="J343" s="15" t="s">
        <v>16</v>
      </c>
      <c r="K343" s="15" t="s">
        <v>25</v>
      </c>
      <c r="L343" s="15">
        <v>1339</v>
      </c>
      <c r="M343" s="19">
        <v>773</v>
      </c>
      <c r="N343" s="18"/>
      <c r="O343" s="17" t="s">
        <v>11</v>
      </c>
    </row>
    <row r="344" spans="8:15">
      <c r="H344" s="15" t="s">
        <v>14</v>
      </c>
      <c r="I344" s="15" t="s">
        <v>15</v>
      </c>
      <c r="J344" s="15" t="s">
        <v>16</v>
      </c>
      <c r="K344" s="15" t="s">
        <v>25</v>
      </c>
      <c r="L344" s="15">
        <v>1340</v>
      </c>
      <c r="M344" s="16">
        <v>250</v>
      </c>
      <c r="N344" s="17"/>
      <c r="O344" s="17" t="s">
        <v>11</v>
      </c>
    </row>
    <row r="345" spans="8:15">
      <c r="H345" s="15" t="s">
        <v>14</v>
      </c>
      <c r="I345" s="15" t="s">
        <v>15</v>
      </c>
      <c r="J345" s="15" t="s">
        <v>16</v>
      </c>
      <c r="K345" s="15" t="s">
        <v>25</v>
      </c>
      <c r="L345" s="15">
        <v>1341</v>
      </c>
      <c r="M345" s="19">
        <v>250</v>
      </c>
      <c r="N345" s="18"/>
      <c r="O345" s="17" t="s">
        <v>11</v>
      </c>
    </row>
    <row r="346" spans="8:15">
      <c r="H346" s="15" t="s">
        <v>14</v>
      </c>
      <c r="I346" s="15" t="s">
        <v>15</v>
      </c>
      <c r="J346" s="15" t="s">
        <v>16</v>
      </c>
      <c r="K346" s="15" t="s">
        <v>25</v>
      </c>
      <c r="L346" s="15">
        <v>1342</v>
      </c>
      <c r="M346" s="16">
        <v>250</v>
      </c>
      <c r="N346" s="17"/>
      <c r="O346" s="17" t="s">
        <v>11</v>
      </c>
    </row>
    <row r="347" spans="8:15">
      <c r="H347" s="15" t="s">
        <v>14</v>
      </c>
      <c r="I347" s="15" t="s">
        <v>15</v>
      </c>
      <c r="J347" s="15" t="s">
        <v>16</v>
      </c>
      <c r="K347" s="15" t="s">
        <v>25</v>
      </c>
      <c r="L347" s="15">
        <v>1343</v>
      </c>
      <c r="M347" s="16">
        <v>549</v>
      </c>
      <c r="N347" s="17"/>
      <c r="O347" s="17" t="s">
        <v>11</v>
      </c>
    </row>
    <row r="348" spans="8:15">
      <c r="H348" s="15" t="s">
        <v>14</v>
      </c>
      <c r="I348" s="15" t="s">
        <v>15</v>
      </c>
      <c r="J348" s="15" t="s">
        <v>16</v>
      </c>
      <c r="K348" s="15" t="s">
        <v>25</v>
      </c>
      <c r="L348" s="15">
        <v>1344</v>
      </c>
      <c r="M348" s="16">
        <v>250</v>
      </c>
      <c r="N348" s="17"/>
      <c r="O348" s="17" t="s">
        <v>11</v>
      </c>
    </row>
    <row r="349" spans="8:15">
      <c r="H349" s="15" t="s">
        <v>14</v>
      </c>
      <c r="I349" s="15" t="s">
        <v>15</v>
      </c>
      <c r="J349" s="15" t="s">
        <v>16</v>
      </c>
      <c r="K349" s="15" t="s">
        <v>25</v>
      </c>
      <c r="L349" s="15">
        <v>1345</v>
      </c>
      <c r="M349" s="16">
        <v>250</v>
      </c>
      <c r="N349" s="17"/>
      <c r="O349" s="17" t="s">
        <v>11</v>
      </c>
    </row>
    <row r="350" spans="8:15">
      <c r="H350" s="15" t="s">
        <v>14</v>
      </c>
      <c r="I350" s="15" t="s">
        <v>15</v>
      </c>
      <c r="J350" s="15" t="s">
        <v>16</v>
      </c>
      <c r="K350" s="15" t="s">
        <v>25</v>
      </c>
      <c r="L350" s="15">
        <v>1346</v>
      </c>
      <c r="M350" s="16">
        <v>337</v>
      </c>
      <c r="N350" s="17"/>
      <c r="O350" s="18" t="s">
        <v>11</v>
      </c>
    </row>
    <row r="351" spans="8:15">
      <c r="H351" s="15" t="s">
        <v>14</v>
      </c>
      <c r="I351" s="15" t="s">
        <v>15</v>
      </c>
      <c r="J351" s="15" t="s">
        <v>16</v>
      </c>
      <c r="K351" s="15" t="s">
        <v>25</v>
      </c>
      <c r="L351" s="15">
        <v>1347</v>
      </c>
      <c r="M351" s="16">
        <v>250</v>
      </c>
      <c r="N351" s="17"/>
      <c r="O351" s="17" t="s">
        <v>11</v>
      </c>
    </row>
    <row r="352" spans="8:15">
      <c r="H352" s="15" t="s">
        <v>14</v>
      </c>
      <c r="I352" s="15" t="s">
        <v>15</v>
      </c>
      <c r="J352" s="15" t="s">
        <v>16</v>
      </c>
      <c r="K352" s="15" t="s">
        <v>25</v>
      </c>
      <c r="L352" s="15">
        <v>1348</v>
      </c>
      <c r="M352" s="19">
        <v>279</v>
      </c>
      <c r="N352" s="18"/>
      <c r="O352" s="17" t="s">
        <v>11</v>
      </c>
    </row>
    <row r="353" spans="8:15">
      <c r="H353" s="15" t="s">
        <v>14</v>
      </c>
      <c r="I353" s="15" t="s">
        <v>15</v>
      </c>
      <c r="J353" s="15" t="s">
        <v>16</v>
      </c>
      <c r="K353" s="15" t="s">
        <v>25</v>
      </c>
      <c r="L353" s="15">
        <v>1349</v>
      </c>
      <c r="M353" s="16">
        <v>288</v>
      </c>
      <c r="N353" s="17"/>
      <c r="O353" s="17" t="s">
        <v>11</v>
      </c>
    </row>
    <row r="354" spans="8:15">
      <c r="H354" s="15" t="s">
        <v>14</v>
      </c>
      <c r="I354" s="15" t="s">
        <v>15</v>
      </c>
      <c r="J354" s="15" t="s">
        <v>16</v>
      </c>
      <c r="K354" s="15" t="s">
        <v>25</v>
      </c>
      <c r="L354" s="15">
        <v>1350</v>
      </c>
      <c r="M354" s="19">
        <v>330</v>
      </c>
      <c r="N354" s="18"/>
      <c r="O354" s="17" t="s">
        <v>11</v>
      </c>
    </row>
    <row r="355" spans="8:15">
      <c r="H355" s="15" t="s">
        <v>14</v>
      </c>
      <c r="I355" s="15" t="s">
        <v>15</v>
      </c>
      <c r="J355" s="15" t="s">
        <v>16</v>
      </c>
      <c r="K355" s="15" t="s">
        <v>25</v>
      </c>
      <c r="L355" s="15">
        <v>1351</v>
      </c>
      <c r="M355" s="16">
        <v>268</v>
      </c>
      <c r="N355" s="17"/>
      <c r="O355" s="17" t="s">
        <v>11</v>
      </c>
    </row>
    <row r="356" spans="8:15">
      <c r="H356" s="15" t="s">
        <v>14</v>
      </c>
      <c r="I356" s="15" t="s">
        <v>15</v>
      </c>
      <c r="J356" s="15" t="s">
        <v>16</v>
      </c>
      <c r="K356" s="15" t="s">
        <v>25</v>
      </c>
      <c r="L356" s="15">
        <v>1352</v>
      </c>
      <c r="M356" s="16">
        <v>262</v>
      </c>
      <c r="N356" s="17"/>
      <c r="O356" s="17" t="s">
        <v>11</v>
      </c>
    </row>
    <row r="357" spans="8:15">
      <c r="H357" s="15" t="s">
        <v>14</v>
      </c>
      <c r="I357" s="15" t="s">
        <v>15</v>
      </c>
      <c r="J357" s="15" t="s">
        <v>16</v>
      </c>
      <c r="K357" s="15" t="s">
        <v>25</v>
      </c>
      <c r="L357" s="15">
        <v>1353</v>
      </c>
      <c r="M357" s="16">
        <v>354</v>
      </c>
      <c r="N357" s="17"/>
      <c r="O357" s="17" t="s">
        <v>11</v>
      </c>
    </row>
    <row r="358" spans="8:15">
      <c r="H358" s="15" t="s">
        <v>14</v>
      </c>
      <c r="I358" s="15" t="s">
        <v>15</v>
      </c>
      <c r="J358" s="15" t="s">
        <v>16</v>
      </c>
      <c r="K358" s="15" t="s">
        <v>25</v>
      </c>
      <c r="L358" s="15">
        <v>1354</v>
      </c>
      <c r="M358" s="16">
        <v>376</v>
      </c>
      <c r="N358" s="17"/>
      <c r="O358" s="18" t="s">
        <v>11</v>
      </c>
    </row>
    <row r="359" spans="8:15">
      <c r="H359" s="15" t="s">
        <v>14</v>
      </c>
      <c r="I359" s="15" t="s">
        <v>15</v>
      </c>
      <c r="J359" s="15" t="s">
        <v>16</v>
      </c>
      <c r="K359" s="15" t="s">
        <v>26</v>
      </c>
      <c r="L359" s="15">
        <v>1355</v>
      </c>
      <c r="M359" s="16">
        <v>486</v>
      </c>
      <c r="N359" s="17"/>
      <c r="O359" s="18" t="s">
        <v>11</v>
      </c>
    </row>
    <row r="360" spans="8:15">
      <c r="H360" s="15" t="s">
        <v>14</v>
      </c>
      <c r="I360" s="15" t="s">
        <v>15</v>
      </c>
      <c r="J360" s="15" t="s">
        <v>16</v>
      </c>
      <c r="K360" s="15" t="s">
        <v>26</v>
      </c>
      <c r="L360" s="15">
        <v>1356</v>
      </c>
      <c r="M360" s="16">
        <v>250</v>
      </c>
      <c r="N360" s="17"/>
      <c r="O360" s="17" t="s">
        <v>11</v>
      </c>
    </row>
    <row r="361" spans="8:15">
      <c r="H361" s="15" t="s">
        <v>14</v>
      </c>
      <c r="I361" s="15" t="s">
        <v>15</v>
      </c>
      <c r="J361" s="15" t="s">
        <v>16</v>
      </c>
      <c r="K361" s="15" t="s">
        <v>26</v>
      </c>
      <c r="L361" s="15">
        <v>1357</v>
      </c>
      <c r="M361" s="19">
        <v>250</v>
      </c>
      <c r="N361" s="18"/>
      <c r="O361" s="17" t="s">
        <v>11</v>
      </c>
    </row>
    <row r="362" spans="8:15">
      <c r="H362" s="15" t="s">
        <v>14</v>
      </c>
      <c r="I362" s="15" t="s">
        <v>15</v>
      </c>
      <c r="J362" s="15" t="s">
        <v>16</v>
      </c>
      <c r="K362" s="15" t="s">
        <v>26</v>
      </c>
      <c r="L362" s="15">
        <v>1358</v>
      </c>
      <c r="M362" s="16">
        <v>255</v>
      </c>
      <c r="N362" s="17"/>
      <c r="O362" s="17" t="s">
        <v>11</v>
      </c>
    </row>
    <row r="363" spans="8:15">
      <c r="H363" s="15" t="s">
        <v>14</v>
      </c>
      <c r="I363" s="15" t="s">
        <v>15</v>
      </c>
      <c r="J363" s="15" t="s">
        <v>16</v>
      </c>
      <c r="K363" s="15" t="s">
        <v>26</v>
      </c>
      <c r="L363" s="15">
        <v>1359</v>
      </c>
      <c r="M363" s="19">
        <v>380</v>
      </c>
      <c r="N363" s="18"/>
      <c r="O363" s="17" t="s">
        <v>11</v>
      </c>
    </row>
    <row r="364" spans="8:15">
      <c r="H364" s="15" t="s">
        <v>14</v>
      </c>
      <c r="I364" s="15" t="s">
        <v>15</v>
      </c>
      <c r="J364" s="15" t="s">
        <v>16</v>
      </c>
      <c r="K364" s="15" t="s">
        <v>26</v>
      </c>
      <c r="L364" s="15">
        <v>1367</v>
      </c>
      <c r="M364" s="16">
        <v>385</v>
      </c>
      <c r="N364" s="17"/>
      <c r="O364" s="17" t="s">
        <v>11</v>
      </c>
    </row>
    <row r="365" spans="8:15">
      <c r="H365" s="15" t="s">
        <v>14</v>
      </c>
      <c r="I365" s="15" t="s">
        <v>15</v>
      </c>
      <c r="J365" s="15" t="s">
        <v>16</v>
      </c>
      <c r="K365" s="15" t="s">
        <v>26</v>
      </c>
      <c r="L365" s="15">
        <v>1368</v>
      </c>
      <c r="M365" s="16">
        <v>428</v>
      </c>
      <c r="N365" s="17"/>
      <c r="O365" s="22" t="s">
        <v>11</v>
      </c>
    </row>
    <row r="366" spans="8:15">
      <c r="H366" s="15" t="s">
        <v>14</v>
      </c>
      <c r="I366" s="15" t="s">
        <v>15</v>
      </c>
      <c r="J366" s="15" t="s">
        <v>16</v>
      </c>
      <c r="K366" s="15" t="s">
        <v>26</v>
      </c>
      <c r="L366" s="15">
        <v>1360</v>
      </c>
      <c r="M366" s="16">
        <v>337</v>
      </c>
      <c r="N366" s="17">
        <f>M366*5250</f>
        <v>1769250</v>
      </c>
      <c r="O366" s="22" t="s">
        <v>12</v>
      </c>
    </row>
    <row r="367" spans="8:15">
      <c r="H367" s="15" t="s">
        <v>14</v>
      </c>
      <c r="I367" s="15" t="s">
        <v>15</v>
      </c>
      <c r="J367" s="15" t="s">
        <v>16</v>
      </c>
      <c r="K367" s="15" t="s">
        <v>26</v>
      </c>
      <c r="L367" s="15">
        <v>1361</v>
      </c>
      <c r="M367" s="16">
        <v>294</v>
      </c>
      <c r="N367" s="17"/>
      <c r="O367" s="22" t="s">
        <v>11</v>
      </c>
    </row>
    <row r="368" spans="8:15">
      <c r="H368" s="15" t="s">
        <v>14</v>
      </c>
      <c r="I368" s="15" t="s">
        <v>15</v>
      </c>
      <c r="J368" s="15" t="s">
        <v>16</v>
      </c>
      <c r="K368" s="15" t="s">
        <v>26</v>
      </c>
      <c r="L368" s="15">
        <v>1362</v>
      </c>
      <c r="M368" s="16">
        <v>258</v>
      </c>
      <c r="N368" s="17"/>
      <c r="O368" s="17" t="s">
        <v>11</v>
      </c>
    </row>
    <row r="369" spans="8:15">
      <c r="H369" s="15" t="s">
        <v>14</v>
      </c>
      <c r="I369" s="15" t="s">
        <v>15</v>
      </c>
      <c r="J369" s="15" t="s">
        <v>16</v>
      </c>
      <c r="K369" s="15" t="s">
        <v>26</v>
      </c>
      <c r="L369" s="15">
        <v>1363</v>
      </c>
      <c r="M369" s="16">
        <v>246</v>
      </c>
      <c r="N369" s="17"/>
      <c r="O369" s="18" t="s">
        <v>11</v>
      </c>
    </row>
    <row r="370" spans="8:15">
      <c r="H370" s="15" t="s">
        <v>14</v>
      </c>
      <c r="I370" s="15" t="s">
        <v>15</v>
      </c>
      <c r="J370" s="15" t="s">
        <v>16</v>
      </c>
      <c r="K370" s="15" t="s">
        <v>26</v>
      </c>
      <c r="L370" s="15">
        <v>1364</v>
      </c>
      <c r="M370" s="19">
        <v>260</v>
      </c>
      <c r="N370" s="17">
        <f>M370*5250</f>
        <v>1365000</v>
      </c>
      <c r="O370" s="18" t="s">
        <v>12</v>
      </c>
    </row>
    <row r="371" spans="8:15">
      <c r="H371" s="15" t="s">
        <v>14</v>
      </c>
      <c r="I371" s="15" t="s">
        <v>15</v>
      </c>
      <c r="J371" s="15" t="s">
        <v>16</v>
      </c>
      <c r="K371" s="15" t="s">
        <v>26</v>
      </c>
      <c r="L371" s="15">
        <v>1365</v>
      </c>
      <c r="M371" s="16">
        <v>297</v>
      </c>
      <c r="N371" s="17"/>
      <c r="O371" s="18" t="s">
        <v>11</v>
      </c>
    </row>
    <row r="372" spans="8:15">
      <c r="H372" s="15" t="s">
        <v>14</v>
      </c>
      <c r="I372" s="15" t="s">
        <v>15</v>
      </c>
      <c r="J372" s="15" t="s">
        <v>16</v>
      </c>
      <c r="K372" s="15" t="s">
        <v>26</v>
      </c>
      <c r="L372" s="15">
        <v>1366</v>
      </c>
      <c r="M372" s="19">
        <v>341</v>
      </c>
      <c r="N372" s="18"/>
      <c r="O372" s="22" t="s">
        <v>11</v>
      </c>
    </row>
    <row r="373" spans="8:15">
      <c r="H373" s="15" t="s">
        <v>14</v>
      </c>
      <c r="I373" s="15" t="s">
        <v>15</v>
      </c>
      <c r="J373" s="15" t="s">
        <v>16</v>
      </c>
      <c r="K373" s="15" t="s">
        <v>26</v>
      </c>
      <c r="L373" s="15">
        <v>1369</v>
      </c>
      <c r="M373" s="16">
        <v>467</v>
      </c>
      <c r="N373" s="17">
        <f>M373*5250</f>
        <v>2451750</v>
      </c>
      <c r="O373" s="18" t="s">
        <v>12</v>
      </c>
    </row>
    <row r="374" spans="8:15">
      <c r="H374" s="15" t="s">
        <v>14</v>
      </c>
      <c r="I374" s="15" t="s">
        <v>15</v>
      </c>
      <c r="J374" s="15" t="s">
        <v>16</v>
      </c>
      <c r="K374" s="15" t="s">
        <v>26</v>
      </c>
      <c r="L374" s="15">
        <v>1370</v>
      </c>
      <c r="M374" s="16">
        <v>300</v>
      </c>
      <c r="N374" s="17"/>
      <c r="O374" s="18" t="s">
        <v>11</v>
      </c>
    </row>
    <row r="375" spans="8:15">
      <c r="H375" s="15" t="s">
        <v>14</v>
      </c>
      <c r="I375" s="15" t="s">
        <v>15</v>
      </c>
      <c r="J375" s="15" t="s">
        <v>16</v>
      </c>
      <c r="K375" s="15" t="s">
        <v>26</v>
      </c>
      <c r="L375" s="15">
        <v>1371</v>
      </c>
      <c r="M375" s="16">
        <v>300</v>
      </c>
      <c r="N375" s="17"/>
      <c r="O375" s="18" t="s">
        <v>11</v>
      </c>
    </row>
    <row r="376" spans="8:15">
      <c r="H376" s="15" t="s">
        <v>14</v>
      </c>
      <c r="I376" s="15" t="s">
        <v>15</v>
      </c>
      <c r="J376" s="15" t="s">
        <v>16</v>
      </c>
      <c r="K376" s="15" t="s">
        <v>26</v>
      </c>
      <c r="L376" s="15">
        <v>1372</v>
      </c>
      <c r="M376" s="16">
        <v>300</v>
      </c>
      <c r="N376" s="17"/>
      <c r="O376" s="18" t="s">
        <v>11</v>
      </c>
    </row>
    <row r="377" spans="8:15">
      <c r="H377" s="15" t="s">
        <v>14</v>
      </c>
      <c r="I377" s="15" t="s">
        <v>15</v>
      </c>
      <c r="J377" s="15" t="s">
        <v>16</v>
      </c>
      <c r="K377" s="15" t="s">
        <v>26</v>
      </c>
      <c r="L377" s="15">
        <v>1373</v>
      </c>
      <c r="M377" s="16">
        <v>300</v>
      </c>
      <c r="N377" s="17"/>
      <c r="O377" s="17" t="s">
        <v>11</v>
      </c>
    </row>
    <row r="378" spans="8:15">
      <c r="H378" s="15" t="s">
        <v>14</v>
      </c>
      <c r="I378" s="15" t="s">
        <v>15</v>
      </c>
      <c r="J378" s="15" t="s">
        <v>16</v>
      </c>
      <c r="K378" s="15" t="s">
        <v>26</v>
      </c>
      <c r="L378" s="15">
        <v>1374</v>
      </c>
      <c r="M378" s="16">
        <v>300</v>
      </c>
      <c r="N378" s="17"/>
      <c r="O378" s="17" t="s">
        <v>11</v>
      </c>
    </row>
    <row r="379" spans="8:15">
      <c r="H379" s="15" t="s">
        <v>14</v>
      </c>
      <c r="I379" s="15" t="s">
        <v>15</v>
      </c>
      <c r="J379" s="15" t="s">
        <v>16</v>
      </c>
      <c r="K379" s="15" t="s">
        <v>26</v>
      </c>
      <c r="L379" s="15">
        <v>1375</v>
      </c>
      <c r="M379" s="19">
        <v>300</v>
      </c>
      <c r="N379" s="18"/>
      <c r="O379" s="18" t="s">
        <v>11</v>
      </c>
    </row>
    <row r="380" spans="8:15">
      <c r="H380" s="15" t="s">
        <v>14</v>
      </c>
      <c r="I380" s="15" t="s">
        <v>15</v>
      </c>
      <c r="J380" s="15" t="s">
        <v>16</v>
      </c>
      <c r="K380" s="15" t="s">
        <v>26</v>
      </c>
      <c r="L380" s="15">
        <v>1376</v>
      </c>
      <c r="M380" s="16">
        <v>300</v>
      </c>
      <c r="N380" s="17">
        <f t="shared" ref="N380:N384" si="12">M380*5250</f>
        <v>1575000</v>
      </c>
      <c r="O380" s="22" t="s">
        <v>12</v>
      </c>
    </row>
    <row r="381" spans="8:15">
      <c r="H381" s="15" t="s">
        <v>14</v>
      </c>
      <c r="I381" s="15" t="s">
        <v>15</v>
      </c>
      <c r="J381" s="15" t="s">
        <v>16</v>
      </c>
      <c r="K381" s="15" t="s">
        <v>26</v>
      </c>
      <c r="L381" s="15">
        <v>1377</v>
      </c>
      <c r="M381" s="19">
        <v>300</v>
      </c>
      <c r="N381" s="17">
        <f t="shared" si="12"/>
        <v>1575000</v>
      </c>
      <c r="O381" s="22" t="s">
        <v>12</v>
      </c>
    </row>
    <row r="382" spans="8:15">
      <c r="H382" s="15" t="s">
        <v>14</v>
      </c>
      <c r="I382" s="15" t="s">
        <v>15</v>
      </c>
      <c r="J382" s="15" t="s">
        <v>16</v>
      </c>
      <c r="K382" s="15" t="s">
        <v>26</v>
      </c>
      <c r="L382" s="15">
        <v>1378</v>
      </c>
      <c r="M382" s="16">
        <v>300</v>
      </c>
      <c r="N382" s="17">
        <f t="shared" si="12"/>
        <v>1575000</v>
      </c>
      <c r="O382" s="22" t="s">
        <v>12</v>
      </c>
    </row>
    <row r="383" spans="8:15">
      <c r="H383" s="15" t="s">
        <v>14</v>
      </c>
      <c r="I383" s="15" t="s">
        <v>15</v>
      </c>
      <c r="J383" s="15" t="s">
        <v>16</v>
      </c>
      <c r="K383" s="15" t="s">
        <v>26</v>
      </c>
      <c r="L383" s="15">
        <v>1379</v>
      </c>
      <c r="M383" s="16">
        <v>300</v>
      </c>
      <c r="N383" s="17">
        <f t="shared" si="12"/>
        <v>1575000</v>
      </c>
      <c r="O383" s="22" t="s">
        <v>12</v>
      </c>
    </row>
    <row r="384" spans="8:15">
      <c r="H384" s="15" t="s">
        <v>14</v>
      </c>
      <c r="I384" s="15" t="s">
        <v>15</v>
      </c>
      <c r="J384" s="15" t="s">
        <v>16</v>
      </c>
      <c r="K384" s="15" t="s">
        <v>26</v>
      </c>
      <c r="L384" s="15">
        <v>1380</v>
      </c>
      <c r="M384" s="16">
        <v>300</v>
      </c>
      <c r="N384" s="17">
        <f t="shared" si="12"/>
        <v>1575000</v>
      </c>
      <c r="O384" s="22" t="s">
        <v>12</v>
      </c>
    </row>
    <row r="385" spans="8:15">
      <c r="H385" s="15" t="s">
        <v>14</v>
      </c>
      <c r="I385" s="15" t="s">
        <v>15</v>
      </c>
      <c r="J385" s="15" t="s">
        <v>16</v>
      </c>
      <c r="K385" s="15" t="s">
        <v>26</v>
      </c>
      <c r="L385" s="15">
        <v>1381</v>
      </c>
      <c r="M385" s="16">
        <v>278</v>
      </c>
      <c r="N385" s="17"/>
      <c r="O385" s="17" t="s">
        <v>11</v>
      </c>
    </row>
    <row r="386" spans="8:15">
      <c r="H386" s="15" t="s">
        <v>14</v>
      </c>
      <c r="I386" s="15" t="s">
        <v>15</v>
      </c>
      <c r="J386" s="15" t="s">
        <v>16</v>
      </c>
      <c r="K386" s="15" t="s">
        <v>26</v>
      </c>
      <c r="L386" s="15">
        <v>1382</v>
      </c>
      <c r="M386" s="16">
        <v>272</v>
      </c>
      <c r="N386" s="17"/>
      <c r="O386" s="22" t="s">
        <v>11</v>
      </c>
    </row>
    <row r="387" spans="8:15">
      <c r="H387" s="15" t="s">
        <v>14</v>
      </c>
      <c r="I387" s="15" t="s">
        <v>15</v>
      </c>
      <c r="J387" s="15" t="s">
        <v>16</v>
      </c>
      <c r="K387" s="15" t="s">
        <v>26</v>
      </c>
      <c r="L387" s="15">
        <v>1383</v>
      </c>
      <c r="M387" s="16">
        <v>271</v>
      </c>
      <c r="N387" s="17">
        <f>M387*5250</f>
        <v>1422750</v>
      </c>
      <c r="O387" s="22" t="s">
        <v>12</v>
      </c>
    </row>
    <row r="388" spans="8:15">
      <c r="H388" s="15" t="s">
        <v>14</v>
      </c>
      <c r="I388" s="15" t="s">
        <v>15</v>
      </c>
      <c r="J388" s="15" t="s">
        <v>16</v>
      </c>
      <c r="K388" s="15" t="s">
        <v>26</v>
      </c>
      <c r="L388" s="15">
        <v>1384</v>
      </c>
      <c r="M388" s="19">
        <v>315</v>
      </c>
      <c r="N388" s="18"/>
      <c r="O388" s="18" t="s">
        <v>11</v>
      </c>
    </row>
    <row r="389" spans="8:15">
      <c r="H389" s="15" t="s">
        <v>14</v>
      </c>
      <c r="I389" s="15" t="s">
        <v>15</v>
      </c>
      <c r="J389" s="15" t="s">
        <v>16</v>
      </c>
      <c r="K389" s="15" t="s">
        <v>26</v>
      </c>
      <c r="L389" s="15">
        <v>1385</v>
      </c>
      <c r="M389" s="16">
        <v>313</v>
      </c>
      <c r="N389" s="17"/>
      <c r="O389" s="17" t="s">
        <v>11</v>
      </c>
    </row>
    <row r="390" spans="8:15">
      <c r="H390" s="15" t="s">
        <v>14</v>
      </c>
      <c r="I390" s="15" t="s">
        <v>15</v>
      </c>
      <c r="J390" s="15" t="s">
        <v>16</v>
      </c>
      <c r="K390" s="15" t="s">
        <v>26</v>
      </c>
      <c r="L390" s="15">
        <v>1386</v>
      </c>
      <c r="M390" s="19">
        <v>316</v>
      </c>
      <c r="N390" s="18"/>
      <c r="O390" s="17" t="s">
        <v>11</v>
      </c>
    </row>
    <row r="391" spans="8:15">
      <c r="H391" s="15" t="s">
        <v>14</v>
      </c>
      <c r="I391" s="15" t="s">
        <v>15</v>
      </c>
      <c r="J391" s="15" t="s">
        <v>16</v>
      </c>
      <c r="K391" s="15" t="s">
        <v>26</v>
      </c>
      <c r="L391" s="15">
        <v>1387</v>
      </c>
      <c r="M391" s="16">
        <v>275</v>
      </c>
      <c r="N391" s="17"/>
      <c r="O391" s="17" t="s">
        <v>11</v>
      </c>
    </row>
    <row r="392" spans="8:15">
      <c r="H392" s="15" t="s">
        <v>14</v>
      </c>
      <c r="I392" s="15" t="s">
        <v>15</v>
      </c>
      <c r="J392" s="15" t="s">
        <v>16</v>
      </c>
      <c r="K392" s="15" t="s">
        <v>26</v>
      </c>
      <c r="L392" s="15">
        <v>1388</v>
      </c>
      <c r="M392" s="16">
        <v>250</v>
      </c>
      <c r="N392" s="17"/>
      <c r="O392" s="17" t="s">
        <v>11</v>
      </c>
    </row>
    <row r="393" spans="8:15">
      <c r="H393" s="15" t="s">
        <v>14</v>
      </c>
      <c r="I393" s="15" t="s">
        <v>15</v>
      </c>
      <c r="J393" s="15" t="s">
        <v>16</v>
      </c>
      <c r="K393" s="15" t="s">
        <v>26</v>
      </c>
      <c r="L393" s="15">
        <v>1389</v>
      </c>
      <c r="M393" s="16">
        <v>250</v>
      </c>
      <c r="N393" s="17"/>
      <c r="O393" s="17" t="s">
        <v>11</v>
      </c>
    </row>
    <row r="394" spans="8:15">
      <c r="H394" s="15" t="s">
        <v>14</v>
      </c>
      <c r="I394" s="15" t="s">
        <v>15</v>
      </c>
      <c r="J394" s="15" t="s">
        <v>16</v>
      </c>
      <c r="K394" s="15" t="s">
        <v>26</v>
      </c>
      <c r="L394" s="15">
        <v>1390</v>
      </c>
      <c r="M394" s="16">
        <v>250</v>
      </c>
      <c r="N394" s="17"/>
      <c r="O394" s="17" t="s">
        <v>11</v>
      </c>
    </row>
    <row r="395" spans="8:15">
      <c r="H395" s="15" t="s">
        <v>14</v>
      </c>
      <c r="I395" s="15" t="s">
        <v>15</v>
      </c>
      <c r="J395" s="15" t="s">
        <v>16</v>
      </c>
      <c r="K395" s="15" t="s">
        <v>26</v>
      </c>
      <c r="L395" s="15">
        <v>1391</v>
      </c>
      <c r="M395" s="16">
        <v>250</v>
      </c>
      <c r="N395" s="17"/>
      <c r="O395" s="17" t="s">
        <v>11</v>
      </c>
    </row>
    <row r="396" spans="8:15">
      <c r="H396" s="15" t="s">
        <v>14</v>
      </c>
      <c r="I396" s="15" t="s">
        <v>15</v>
      </c>
      <c r="J396" s="15" t="s">
        <v>16</v>
      </c>
      <c r="K396" s="15" t="s">
        <v>26</v>
      </c>
      <c r="L396" s="15">
        <v>1392</v>
      </c>
      <c r="M396" s="16">
        <v>250</v>
      </c>
      <c r="N396" s="17"/>
      <c r="O396" s="17" t="s">
        <v>11</v>
      </c>
    </row>
    <row r="397" spans="8:15">
      <c r="H397" s="15" t="s">
        <v>14</v>
      </c>
      <c r="I397" s="15" t="s">
        <v>15</v>
      </c>
      <c r="J397" s="15" t="s">
        <v>16</v>
      </c>
      <c r="K397" s="15" t="s">
        <v>26</v>
      </c>
      <c r="L397" s="15">
        <v>1393</v>
      </c>
      <c r="M397" s="19">
        <v>250</v>
      </c>
      <c r="N397" s="18"/>
      <c r="O397" s="17" t="s">
        <v>11</v>
      </c>
    </row>
    <row r="398" spans="8:15">
      <c r="H398" s="15" t="s">
        <v>14</v>
      </c>
      <c r="I398" s="15" t="s">
        <v>15</v>
      </c>
      <c r="J398" s="15" t="s">
        <v>16</v>
      </c>
      <c r="K398" s="15" t="s">
        <v>26</v>
      </c>
      <c r="L398" s="15">
        <v>1394</v>
      </c>
      <c r="M398" s="16">
        <v>250</v>
      </c>
      <c r="N398" s="17"/>
      <c r="O398" s="17" t="s">
        <v>11</v>
      </c>
    </row>
    <row r="399" spans="8:15">
      <c r="H399" s="15" t="s">
        <v>14</v>
      </c>
      <c r="I399" s="15" t="s">
        <v>15</v>
      </c>
      <c r="J399" s="15" t="s">
        <v>16</v>
      </c>
      <c r="K399" s="15" t="s">
        <v>26</v>
      </c>
      <c r="L399" s="15">
        <v>1395</v>
      </c>
      <c r="M399" s="19">
        <v>250</v>
      </c>
      <c r="N399" s="18"/>
      <c r="O399" s="17" t="s">
        <v>11</v>
      </c>
    </row>
    <row r="400" spans="8:15">
      <c r="H400" s="15" t="s">
        <v>14</v>
      </c>
      <c r="I400" s="15" t="s">
        <v>15</v>
      </c>
      <c r="J400" s="15" t="s">
        <v>16</v>
      </c>
      <c r="K400" s="15" t="s">
        <v>26</v>
      </c>
      <c r="L400" s="15">
        <v>1396</v>
      </c>
      <c r="M400" s="16">
        <v>250</v>
      </c>
      <c r="N400" s="17"/>
      <c r="O400" s="17" t="s">
        <v>11</v>
      </c>
    </row>
    <row r="401" spans="8:15">
      <c r="H401" s="15" t="s">
        <v>14</v>
      </c>
      <c r="I401" s="15" t="s">
        <v>15</v>
      </c>
      <c r="J401" s="15" t="s">
        <v>16</v>
      </c>
      <c r="K401" s="15" t="s">
        <v>26</v>
      </c>
      <c r="L401" s="15">
        <v>1397</v>
      </c>
      <c r="M401" s="16">
        <v>250</v>
      </c>
      <c r="N401" s="17"/>
      <c r="O401" s="17" t="s">
        <v>11</v>
      </c>
    </row>
    <row r="402" spans="8:15">
      <c r="H402" s="15" t="s">
        <v>14</v>
      </c>
      <c r="I402" s="15" t="s">
        <v>15</v>
      </c>
      <c r="J402" s="15" t="s">
        <v>16</v>
      </c>
      <c r="K402" s="15" t="s">
        <v>26</v>
      </c>
      <c r="L402" s="15">
        <v>1398</v>
      </c>
      <c r="M402" s="16">
        <v>250</v>
      </c>
      <c r="N402" s="17"/>
      <c r="O402" s="17" t="s">
        <v>11</v>
      </c>
    </row>
    <row r="403" spans="8:15">
      <c r="H403" s="15" t="s">
        <v>14</v>
      </c>
      <c r="I403" s="15" t="s">
        <v>15</v>
      </c>
      <c r="J403" s="15" t="s">
        <v>16</v>
      </c>
      <c r="K403" s="15" t="s">
        <v>26</v>
      </c>
      <c r="L403" s="15">
        <v>1399</v>
      </c>
      <c r="M403" s="16">
        <v>250</v>
      </c>
      <c r="N403" s="17"/>
      <c r="O403" s="17" t="s">
        <v>11</v>
      </c>
    </row>
    <row r="404" spans="8:15">
      <c r="H404" s="15" t="s">
        <v>14</v>
      </c>
      <c r="I404" s="15" t="s">
        <v>15</v>
      </c>
      <c r="J404" s="15" t="s">
        <v>16</v>
      </c>
      <c r="K404" s="15" t="s">
        <v>26</v>
      </c>
      <c r="L404" s="15">
        <v>1400</v>
      </c>
      <c r="M404" s="16">
        <v>250</v>
      </c>
      <c r="N404" s="17"/>
      <c r="O404" s="17" t="s">
        <v>11</v>
      </c>
    </row>
    <row r="405" spans="8:15">
      <c r="H405" s="15" t="s">
        <v>14</v>
      </c>
      <c r="I405" s="15" t="s">
        <v>15</v>
      </c>
      <c r="J405" s="15" t="s">
        <v>16</v>
      </c>
      <c r="K405" s="15" t="s">
        <v>26</v>
      </c>
      <c r="L405" s="15">
        <v>1401</v>
      </c>
      <c r="M405" s="16">
        <v>250</v>
      </c>
      <c r="N405" s="17"/>
      <c r="O405" s="17" t="s">
        <v>11</v>
      </c>
    </row>
    <row r="406" spans="8:15">
      <c r="H406" s="15" t="s">
        <v>14</v>
      </c>
      <c r="I406" s="15" t="s">
        <v>15</v>
      </c>
      <c r="J406" s="15" t="s">
        <v>16</v>
      </c>
      <c r="K406" s="15" t="s">
        <v>26</v>
      </c>
      <c r="L406" s="15">
        <v>1402</v>
      </c>
      <c r="M406" s="19">
        <v>250</v>
      </c>
      <c r="N406" s="18"/>
      <c r="O406" s="17" t="s">
        <v>11</v>
      </c>
    </row>
    <row r="407" spans="8:15">
      <c r="H407" s="15" t="s">
        <v>14</v>
      </c>
      <c r="I407" s="15" t="s">
        <v>15</v>
      </c>
      <c r="J407" s="15" t="s">
        <v>16</v>
      </c>
      <c r="K407" s="15" t="s">
        <v>26</v>
      </c>
      <c r="L407" s="15">
        <v>1403</v>
      </c>
      <c r="M407" s="16">
        <v>250</v>
      </c>
      <c r="N407" s="17"/>
      <c r="O407" s="17" t="s">
        <v>11</v>
      </c>
    </row>
    <row r="408" spans="8:15">
      <c r="H408" s="15" t="s">
        <v>14</v>
      </c>
      <c r="I408" s="15" t="s">
        <v>15</v>
      </c>
      <c r="J408" s="15" t="s">
        <v>16</v>
      </c>
      <c r="K408" s="15" t="s">
        <v>26</v>
      </c>
      <c r="L408" s="15">
        <v>1404</v>
      </c>
      <c r="M408" s="19">
        <v>250</v>
      </c>
      <c r="N408" s="18"/>
      <c r="O408" s="17" t="s">
        <v>11</v>
      </c>
    </row>
    <row r="409" spans="8:15">
      <c r="H409" s="15" t="s">
        <v>14</v>
      </c>
      <c r="I409" s="15" t="s">
        <v>15</v>
      </c>
      <c r="J409" s="15" t="s">
        <v>16</v>
      </c>
      <c r="K409" s="15" t="s">
        <v>26</v>
      </c>
      <c r="L409" s="15">
        <v>1405</v>
      </c>
      <c r="M409" s="16">
        <v>250</v>
      </c>
      <c r="N409" s="17"/>
      <c r="O409" s="17" t="s">
        <v>11</v>
      </c>
    </row>
    <row r="410" spans="8:15">
      <c r="H410" s="15" t="s">
        <v>14</v>
      </c>
      <c r="I410" s="15" t="s">
        <v>15</v>
      </c>
      <c r="J410" s="15" t="s">
        <v>16</v>
      </c>
      <c r="K410" s="15" t="s">
        <v>26</v>
      </c>
      <c r="L410" s="15">
        <v>1406</v>
      </c>
      <c r="M410" s="16">
        <v>250</v>
      </c>
      <c r="N410" s="17"/>
      <c r="O410" s="17" t="s">
        <v>11</v>
      </c>
    </row>
    <row r="411" spans="8:15">
      <c r="H411" s="15" t="s">
        <v>14</v>
      </c>
      <c r="I411" s="15" t="s">
        <v>15</v>
      </c>
      <c r="J411" s="15" t="s">
        <v>16</v>
      </c>
      <c r="K411" s="15" t="s">
        <v>26</v>
      </c>
      <c r="L411" s="15">
        <v>1407</v>
      </c>
      <c r="M411" s="16">
        <v>250</v>
      </c>
      <c r="N411" s="17"/>
      <c r="O411" s="17" t="s">
        <v>11</v>
      </c>
    </row>
    <row r="412" spans="8:15">
      <c r="H412" s="15" t="s">
        <v>14</v>
      </c>
      <c r="I412" s="15" t="s">
        <v>15</v>
      </c>
      <c r="J412" s="15" t="s">
        <v>16</v>
      </c>
      <c r="K412" s="15" t="s">
        <v>26</v>
      </c>
      <c r="L412" s="15">
        <v>1408</v>
      </c>
      <c r="M412" s="16">
        <v>250</v>
      </c>
      <c r="N412" s="17"/>
      <c r="O412" s="17" t="s">
        <v>11</v>
      </c>
    </row>
    <row r="413" spans="8:15">
      <c r="H413" s="15" t="s">
        <v>14</v>
      </c>
      <c r="I413" s="15" t="s">
        <v>15</v>
      </c>
      <c r="J413" s="15" t="s">
        <v>16</v>
      </c>
      <c r="K413" s="15" t="s">
        <v>26</v>
      </c>
      <c r="L413" s="15">
        <v>1409</v>
      </c>
      <c r="M413" s="16">
        <v>250</v>
      </c>
      <c r="N413" s="17"/>
      <c r="O413" s="17" t="s">
        <v>11</v>
      </c>
    </row>
    <row r="414" spans="8:15">
      <c r="H414" s="15" t="s">
        <v>14</v>
      </c>
      <c r="I414" s="15" t="s">
        <v>15</v>
      </c>
      <c r="J414" s="15" t="s">
        <v>16</v>
      </c>
      <c r="K414" s="15" t="s">
        <v>26</v>
      </c>
      <c r="L414" s="15">
        <v>1410</v>
      </c>
      <c r="M414" s="16">
        <v>250</v>
      </c>
      <c r="N414" s="17"/>
      <c r="O414" s="17" t="s">
        <v>11</v>
      </c>
    </row>
    <row r="415" spans="8:15">
      <c r="H415" s="15" t="s">
        <v>14</v>
      </c>
      <c r="I415" s="15" t="s">
        <v>15</v>
      </c>
      <c r="J415" s="15" t="s">
        <v>16</v>
      </c>
      <c r="K415" s="15" t="s">
        <v>26</v>
      </c>
      <c r="L415" s="15">
        <v>1411</v>
      </c>
      <c r="M415" s="19">
        <v>250</v>
      </c>
      <c r="N415" s="18"/>
      <c r="O415" s="17" t="s">
        <v>11</v>
      </c>
    </row>
    <row r="416" spans="8:15">
      <c r="H416" s="15" t="s">
        <v>14</v>
      </c>
      <c r="I416" s="15" t="s">
        <v>15</v>
      </c>
      <c r="J416" s="15" t="s">
        <v>16</v>
      </c>
      <c r="K416" s="15" t="s">
        <v>26</v>
      </c>
      <c r="L416" s="15">
        <v>1412</v>
      </c>
      <c r="M416" s="16">
        <v>250</v>
      </c>
      <c r="N416" s="17"/>
      <c r="O416" s="17" t="s">
        <v>11</v>
      </c>
    </row>
    <row r="417" spans="8:15">
      <c r="H417" s="15" t="s">
        <v>14</v>
      </c>
      <c r="I417" s="15" t="s">
        <v>15</v>
      </c>
      <c r="J417" s="15" t="s">
        <v>16</v>
      </c>
      <c r="K417" s="15" t="s">
        <v>26</v>
      </c>
      <c r="L417" s="15">
        <v>1413</v>
      </c>
      <c r="M417" s="19">
        <v>291</v>
      </c>
      <c r="N417" s="17">
        <f t="shared" ref="N417:N418" si="13">M417*5250</f>
        <v>1527750</v>
      </c>
      <c r="O417" s="18" t="s">
        <v>12</v>
      </c>
    </row>
    <row r="418" spans="8:15">
      <c r="H418" s="15" t="s">
        <v>14</v>
      </c>
      <c r="I418" s="15" t="s">
        <v>15</v>
      </c>
      <c r="J418" s="15" t="s">
        <v>16</v>
      </c>
      <c r="K418" s="15" t="s">
        <v>26</v>
      </c>
      <c r="L418" s="15">
        <v>1414</v>
      </c>
      <c r="M418" s="16">
        <v>277</v>
      </c>
      <c r="N418" s="17">
        <f t="shared" si="13"/>
        <v>1454250</v>
      </c>
      <c r="O418" s="18" t="s">
        <v>12</v>
      </c>
    </row>
    <row r="419" spans="8:15">
      <c r="H419" s="15" t="s">
        <v>14</v>
      </c>
      <c r="I419" s="15" t="s">
        <v>15</v>
      </c>
      <c r="J419" s="15" t="s">
        <v>16</v>
      </c>
      <c r="K419" s="15" t="s">
        <v>27</v>
      </c>
      <c r="L419" s="15">
        <v>1415</v>
      </c>
      <c r="M419" s="16">
        <v>345</v>
      </c>
      <c r="N419" s="17"/>
      <c r="O419" s="17" t="s">
        <v>11</v>
      </c>
    </row>
    <row r="420" spans="8:15">
      <c r="H420" s="15" t="s">
        <v>14</v>
      </c>
      <c r="I420" s="15" t="s">
        <v>15</v>
      </c>
      <c r="J420" s="15" t="s">
        <v>16</v>
      </c>
      <c r="K420" s="15" t="s">
        <v>28</v>
      </c>
      <c r="L420" s="15">
        <v>1416</v>
      </c>
      <c r="M420" s="16">
        <v>322</v>
      </c>
      <c r="N420" s="17"/>
      <c r="O420" s="17" t="s">
        <v>11</v>
      </c>
    </row>
    <row r="421" spans="8:15">
      <c r="H421" s="15" t="s">
        <v>14</v>
      </c>
      <c r="I421" s="15" t="s">
        <v>15</v>
      </c>
      <c r="J421" s="15" t="s">
        <v>16</v>
      </c>
      <c r="K421" s="15" t="s">
        <v>29</v>
      </c>
      <c r="L421" s="15">
        <v>1417</v>
      </c>
      <c r="M421" s="16">
        <v>319</v>
      </c>
      <c r="N421" s="17"/>
      <c r="O421" s="17" t="s">
        <v>11</v>
      </c>
    </row>
    <row r="422" spans="8:15">
      <c r="H422" s="15" t="s">
        <v>14</v>
      </c>
      <c r="I422" s="15" t="s">
        <v>15</v>
      </c>
      <c r="J422" s="15" t="s">
        <v>16</v>
      </c>
      <c r="K422" s="15" t="s">
        <v>30</v>
      </c>
      <c r="L422" s="15">
        <v>1418</v>
      </c>
      <c r="M422" s="16">
        <v>250</v>
      </c>
      <c r="N422" s="17"/>
      <c r="O422" s="17" t="s">
        <v>11</v>
      </c>
    </row>
    <row r="423" spans="8:15">
      <c r="H423" s="15" t="s">
        <v>14</v>
      </c>
      <c r="I423" s="15" t="s">
        <v>15</v>
      </c>
      <c r="J423" s="15" t="s">
        <v>16</v>
      </c>
      <c r="K423" s="15" t="s">
        <v>31</v>
      </c>
      <c r="L423" s="15">
        <v>1419</v>
      </c>
      <c r="M423" s="16">
        <v>250</v>
      </c>
      <c r="N423" s="17"/>
      <c r="O423" s="17" t="s">
        <v>11</v>
      </c>
    </row>
    <row r="424" spans="8:15">
      <c r="H424" s="15" t="s">
        <v>14</v>
      </c>
      <c r="I424" s="15" t="s">
        <v>15</v>
      </c>
      <c r="J424" s="15" t="s">
        <v>16</v>
      </c>
      <c r="K424" s="15" t="s">
        <v>32</v>
      </c>
      <c r="L424" s="15">
        <v>1420</v>
      </c>
      <c r="M424" s="19">
        <v>250</v>
      </c>
      <c r="N424" s="18"/>
      <c r="O424" s="17" t="s">
        <v>11</v>
      </c>
    </row>
    <row r="425" spans="8:15">
      <c r="H425" s="15" t="s">
        <v>14</v>
      </c>
      <c r="I425" s="15" t="s">
        <v>15</v>
      </c>
      <c r="J425" s="15" t="s">
        <v>16</v>
      </c>
      <c r="K425" s="15" t="s">
        <v>33</v>
      </c>
      <c r="L425" s="15">
        <v>1421</v>
      </c>
      <c r="M425" s="16">
        <v>250</v>
      </c>
      <c r="N425" s="17"/>
      <c r="O425" s="17" t="s">
        <v>11</v>
      </c>
    </row>
    <row r="426" spans="8:15">
      <c r="H426" s="15" t="s">
        <v>14</v>
      </c>
      <c r="I426" s="15" t="s">
        <v>15</v>
      </c>
      <c r="J426" s="15" t="s">
        <v>16</v>
      </c>
      <c r="K426" s="15" t="s">
        <v>34</v>
      </c>
      <c r="L426" s="15">
        <v>1422</v>
      </c>
      <c r="M426" s="19">
        <v>250</v>
      </c>
      <c r="N426" s="18"/>
      <c r="O426" s="17" t="s">
        <v>11</v>
      </c>
    </row>
    <row r="427" spans="8:15">
      <c r="H427" s="15" t="s">
        <v>14</v>
      </c>
      <c r="I427" s="15" t="s">
        <v>15</v>
      </c>
      <c r="J427" s="15" t="s">
        <v>16</v>
      </c>
      <c r="K427" s="15" t="s">
        <v>35</v>
      </c>
      <c r="L427" s="15">
        <v>1423</v>
      </c>
      <c r="M427" s="16">
        <v>250</v>
      </c>
      <c r="N427" s="17"/>
      <c r="O427" s="17" t="s">
        <v>11</v>
      </c>
    </row>
    <row r="428" spans="8:15">
      <c r="H428" s="15" t="s">
        <v>14</v>
      </c>
      <c r="I428" s="15" t="s">
        <v>15</v>
      </c>
      <c r="J428" s="15" t="s">
        <v>16</v>
      </c>
      <c r="K428" s="15" t="s">
        <v>36</v>
      </c>
      <c r="L428" s="15">
        <v>1424</v>
      </c>
      <c r="M428" s="16">
        <v>250</v>
      </c>
      <c r="N428" s="17"/>
      <c r="O428" s="17" t="s">
        <v>11</v>
      </c>
    </row>
    <row r="429" spans="8:15">
      <c r="H429" s="15" t="s">
        <v>14</v>
      </c>
      <c r="I429" s="15" t="s">
        <v>15</v>
      </c>
      <c r="J429" s="15" t="s">
        <v>16</v>
      </c>
      <c r="K429" s="15" t="s">
        <v>37</v>
      </c>
      <c r="L429" s="15">
        <v>1425</v>
      </c>
      <c r="M429" s="16">
        <v>250</v>
      </c>
      <c r="N429" s="17"/>
      <c r="O429" s="17" t="s">
        <v>11</v>
      </c>
    </row>
    <row r="430" spans="8:15">
      <c r="H430" s="15" t="s">
        <v>14</v>
      </c>
      <c r="I430" s="15" t="s">
        <v>15</v>
      </c>
      <c r="J430" s="15" t="s">
        <v>16</v>
      </c>
      <c r="K430" s="15" t="s">
        <v>38</v>
      </c>
      <c r="L430" s="15">
        <v>1426</v>
      </c>
      <c r="M430" s="16">
        <v>250</v>
      </c>
      <c r="N430" s="17"/>
      <c r="O430" s="17" t="s">
        <v>11</v>
      </c>
    </row>
    <row r="431" spans="8:15">
      <c r="H431" s="15" t="s">
        <v>14</v>
      </c>
      <c r="I431" s="15" t="s">
        <v>15</v>
      </c>
      <c r="J431" s="15" t="s">
        <v>16</v>
      </c>
      <c r="K431" s="15" t="s">
        <v>39</v>
      </c>
      <c r="L431" s="15">
        <v>1427</v>
      </c>
      <c r="M431" s="16">
        <v>259</v>
      </c>
      <c r="N431" s="17"/>
      <c r="O431" s="17" t="s">
        <v>11</v>
      </c>
    </row>
    <row r="432" spans="8:15">
      <c r="H432" s="15" t="s">
        <v>14</v>
      </c>
      <c r="I432" s="15" t="s">
        <v>15</v>
      </c>
      <c r="J432" s="15" t="s">
        <v>16</v>
      </c>
      <c r="K432" s="15" t="s">
        <v>40</v>
      </c>
      <c r="L432" s="15">
        <v>1428</v>
      </c>
      <c r="M432" s="16">
        <v>275</v>
      </c>
      <c r="N432" s="17"/>
      <c r="O432" s="17" t="s">
        <v>11</v>
      </c>
    </row>
    <row r="433" spans="8:15">
      <c r="H433" s="15" t="s">
        <v>14</v>
      </c>
      <c r="I433" s="15" t="s">
        <v>15</v>
      </c>
      <c r="J433" s="15" t="s">
        <v>16</v>
      </c>
      <c r="K433" s="15" t="s">
        <v>41</v>
      </c>
      <c r="L433" s="15">
        <v>1429</v>
      </c>
      <c r="M433" s="19">
        <v>250</v>
      </c>
      <c r="N433" s="18"/>
      <c r="O433" s="17" t="s">
        <v>11</v>
      </c>
    </row>
    <row r="434" spans="8:15">
      <c r="H434" s="15" t="s">
        <v>14</v>
      </c>
      <c r="I434" s="15" t="s">
        <v>15</v>
      </c>
      <c r="J434" s="15" t="s">
        <v>16</v>
      </c>
      <c r="K434" s="15" t="s">
        <v>42</v>
      </c>
      <c r="L434" s="15">
        <v>1430</v>
      </c>
      <c r="M434" s="16">
        <v>250</v>
      </c>
      <c r="N434" s="17"/>
      <c r="O434" s="17" t="s">
        <v>11</v>
      </c>
    </row>
    <row r="435" spans="8:15">
      <c r="H435" s="15" t="s">
        <v>14</v>
      </c>
      <c r="I435" s="15" t="s">
        <v>15</v>
      </c>
      <c r="J435" s="15" t="s">
        <v>16</v>
      </c>
      <c r="K435" s="15" t="s">
        <v>43</v>
      </c>
      <c r="L435" s="15">
        <v>1431</v>
      </c>
      <c r="M435" s="19">
        <v>250</v>
      </c>
      <c r="N435" s="18"/>
      <c r="O435" s="17" t="s">
        <v>11</v>
      </c>
    </row>
    <row r="436" spans="8:15">
      <c r="H436" s="15" t="s">
        <v>14</v>
      </c>
      <c r="I436" s="15" t="s">
        <v>15</v>
      </c>
      <c r="J436" s="15" t="s">
        <v>16</v>
      </c>
      <c r="K436" s="15" t="s">
        <v>44</v>
      </c>
      <c r="L436" s="15">
        <v>1432</v>
      </c>
      <c r="M436" s="16">
        <v>250</v>
      </c>
      <c r="N436" s="17"/>
      <c r="O436" s="17" t="s">
        <v>11</v>
      </c>
    </row>
    <row r="437" spans="8:15">
      <c r="H437" s="15" t="s">
        <v>14</v>
      </c>
      <c r="I437" s="15" t="s">
        <v>15</v>
      </c>
      <c r="J437" s="15" t="s">
        <v>16</v>
      </c>
      <c r="K437" s="15" t="s">
        <v>45</v>
      </c>
      <c r="L437" s="15">
        <v>1433</v>
      </c>
      <c r="M437" s="16">
        <v>250</v>
      </c>
      <c r="N437" s="17"/>
      <c r="O437" s="17" t="s">
        <v>11</v>
      </c>
    </row>
    <row r="438" spans="8:15">
      <c r="H438" s="15" t="s">
        <v>14</v>
      </c>
      <c r="I438" s="15" t="s">
        <v>15</v>
      </c>
      <c r="J438" s="15" t="s">
        <v>16</v>
      </c>
      <c r="K438" s="15" t="s">
        <v>46</v>
      </c>
      <c r="L438" s="15">
        <v>1434</v>
      </c>
      <c r="M438" s="16">
        <v>250</v>
      </c>
      <c r="N438" s="17"/>
      <c r="O438" s="17" t="s">
        <v>11</v>
      </c>
    </row>
    <row r="439" spans="8:15">
      <c r="H439" s="15" t="s">
        <v>14</v>
      </c>
      <c r="I439" s="15" t="s">
        <v>15</v>
      </c>
      <c r="J439" s="15" t="s">
        <v>16</v>
      </c>
      <c r="K439" s="15" t="s">
        <v>47</v>
      </c>
      <c r="L439" s="15">
        <v>1435</v>
      </c>
      <c r="M439" s="16">
        <v>250</v>
      </c>
      <c r="N439" s="17"/>
      <c r="O439" s="17" t="s">
        <v>11</v>
      </c>
    </row>
    <row r="440" spans="8:15">
      <c r="H440" s="15" t="s">
        <v>14</v>
      </c>
      <c r="I440" s="15" t="s">
        <v>15</v>
      </c>
      <c r="J440" s="15" t="s">
        <v>16</v>
      </c>
      <c r="K440" s="15" t="s">
        <v>48</v>
      </c>
      <c r="L440" s="15">
        <v>1436</v>
      </c>
      <c r="M440" s="16">
        <v>250</v>
      </c>
      <c r="N440" s="17"/>
      <c r="O440" s="17" t="s">
        <v>11</v>
      </c>
    </row>
    <row r="441" spans="8:15">
      <c r="H441" s="15" t="s">
        <v>14</v>
      </c>
      <c r="I441" s="15" t="s">
        <v>15</v>
      </c>
      <c r="J441" s="15" t="s">
        <v>16</v>
      </c>
      <c r="K441" s="15" t="s">
        <v>49</v>
      </c>
      <c r="L441" s="15">
        <v>1437</v>
      </c>
      <c r="M441" s="16">
        <v>250</v>
      </c>
      <c r="N441" s="17"/>
      <c r="O441" s="17" t="s">
        <v>11</v>
      </c>
    </row>
    <row r="442" spans="8:15">
      <c r="H442" s="15" t="s">
        <v>14</v>
      </c>
      <c r="I442" s="15" t="s">
        <v>15</v>
      </c>
      <c r="J442" s="15" t="s">
        <v>16</v>
      </c>
      <c r="K442" s="15" t="s">
        <v>50</v>
      </c>
      <c r="L442" s="15">
        <v>1438</v>
      </c>
      <c r="M442" s="19">
        <v>259</v>
      </c>
      <c r="N442" s="18"/>
      <c r="O442" s="17" t="s">
        <v>11</v>
      </c>
    </row>
    <row r="443" spans="8:15">
      <c r="H443" s="15" t="s">
        <v>14</v>
      </c>
      <c r="I443" s="15" t="s">
        <v>15</v>
      </c>
      <c r="J443" s="15" t="s">
        <v>16</v>
      </c>
      <c r="K443" s="15" t="s">
        <v>51</v>
      </c>
      <c r="L443" s="15">
        <v>1439</v>
      </c>
      <c r="M443" s="16">
        <v>275</v>
      </c>
      <c r="N443" s="17"/>
      <c r="O443" s="17" t="s">
        <v>11</v>
      </c>
    </row>
    <row r="444" spans="8:15">
      <c r="H444" s="15" t="s">
        <v>14</v>
      </c>
      <c r="I444" s="15" t="s">
        <v>15</v>
      </c>
      <c r="J444" s="15" t="s">
        <v>16</v>
      </c>
      <c r="K444" s="15" t="s">
        <v>52</v>
      </c>
      <c r="L444" s="15">
        <v>1440</v>
      </c>
      <c r="M444" s="19">
        <v>330</v>
      </c>
      <c r="N444" s="18"/>
      <c r="O444" s="17" t="s">
        <v>11</v>
      </c>
    </row>
    <row r="445" spans="8:15">
      <c r="H445" s="15" t="s">
        <v>14</v>
      </c>
      <c r="I445" s="15" t="s">
        <v>15</v>
      </c>
      <c r="J445" s="15" t="s">
        <v>16</v>
      </c>
      <c r="K445" s="15" t="s">
        <v>53</v>
      </c>
      <c r="L445" s="15">
        <v>1441</v>
      </c>
      <c r="M445" s="16">
        <v>250</v>
      </c>
      <c r="N445" s="17"/>
      <c r="O445" s="18" t="s">
        <v>11</v>
      </c>
    </row>
    <row r="446" spans="8:15">
      <c r="H446" s="15" t="s">
        <v>14</v>
      </c>
      <c r="I446" s="15" t="s">
        <v>15</v>
      </c>
      <c r="J446" s="15" t="s">
        <v>16</v>
      </c>
      <c r="K446" s="15" t="s">
        <v>54</v>
      </c>
      <c r="L446" s="15">
        <v>1442</v>
      </c>
      <c r="M446" s="16">
        <v>250</v>
      </c>
      <c r="N446" s="17"/>
      <c r="O446" s="18" t="s">
        <v>11</v>
      </c>
    </row>
    <row r="447" spans="8:15">
      <c r="H447" s="15" t="s">
        <v>14</v>
      </c>
      <c r="I447" s="15" t="s">
        <v>15</v>
      </c>
      <c r="J447" s="15" t="s">
        <v>16</v>
      </c>
      <c r="K447" s="15" t="s">
        <v>55</v>
      </c>
      <c r="L447" s="15">
        <v>1443</v>
      </c>
      <c r="M447" s="16">
        <v>250</v>
      </c>
      <c r="N447" s="17"/>
      <c r="O447" s="17" t="s">
        <v>11</v>
      </c>
    </row>
    <row r="448" spans="8:15">
      <c r="H448" s="15" t="s">
        <v>14</v>
      </c>
      <c r="I448" s="15" t="s">
        <v>15</v>
      </c>
      <c r="J448" s="15" t="s">
        <v>16</v>
      </c>
      <c r="K448" s="15" t="s">
        <v>56</v>
      </c>
      <c r="L448" s="15">
        <v>1444</v>
      </c>
      <c r="M448" s="16">
        <v>250</v>
      </c>
      <c r="N448" s="17"/>
      <c r="O448" s="17" t="s">
        <v>11</v>
      </c>
    </row>
    <row r="449" spans="8:15">
      <c r="H449" s="15" t="s">
        <v>14</v>
      </c>
      <c r="I449" s="15" t="s">
        <v>15</v>
      </c>
      <c r="J449" s="15" t="s">
        <v>16</v>
      </c>
      <c r="K449" s="15" t="s">
        <v>57</v>
      </c>
      <c r="L449" s="15">
        <v>1445</v>
      </c>
      <c r="M449" s="16">
        <v>250</v>
      </c>
      <c r="N449" s="17"/>
      <c r="O449" s="17" t="s">
        <v>11</v>
      </c>
    </row>
    <row r="450" spans="8:15">
      <c r="H450" s="15" t="s">
        <v>14</v>
      </c>
      <c r="I450" s="15" t="s">
        <v>15</v>
      </c>
      <c r="J450" s="15" t="s">
        <v>16</v>
      </c>
      <c r="K450" s="15" t="s">
        <v>58</v>
      </c>
      <c r="L450" s="15">
        <v>1446</v>
      </c>
      <c r="M450" s="16">
        <v>250</v>
      </c>
      <c r="N450" s="17"/>
      <c r="O450" s="17" t="s">
        <v>11</v>
      </c>
    </row>
    <row r="451" spans="8:15">
      <c r="H451" s="15" t="s">
        <v>14</v>
      </c>
      <c r="I451" s="15" t="s">
        <v>15</v>
      </c>
      <c r="J451" s="15" t="s">
        <v>16</v>
      </c>
      <c r="K451" s="15" t="s">
        <v>59</v>
      </c>
      <c r="L451" s="15">
        <v>1447</v>
      </c>
      <c r="M451" s="19">
        <v>318</v>
      </c>
      <c r="N451" s="18"/>
      <c r="O451" s="17" t="s">
        <v>11</v>
      </c>
    </row>
    <row r="452" spans="8:15">
      <c r="H452" s="15" t="s">
        <v>14</v>
      </c>
      <c r="I452" s="15" t="s">
        <v>15</v>
      </c>
      <c r="J452" s="15" t="s">
        <v>16</v>
      </c>
      <c r="K452" s="15" t="s">
        <v>60</v>
      </c>
      <c r="L452" s="15">
        <v>1448</v>
      </c>
      <c r="M452" s="16">
        <v>250</v>
      </c>
      <c r="N452" s="17"/>
      <c r="O452" s="17" t="s">
        <v>11</v>
      </c>
    </row>
    <row r="453" spans="8:15">
      <c r="H453" s="15" t="s">
        <v>14</v>
      </c>
      <c r="I453" s="15" t="s">
        <v>15</v>
      </c>
      <c r="J453" s="15" t="s">
        <v>16</v>
      </c>
      <c r="K453" s="15" t="s">
        <v>61</v>
      </c>
      <c r="L453" s="15">
        <v>1449</v>
      </c>
      <c r="M453" s="19">
        <v>250</v>
      </c>
      <c r="N453" s="18"/>
      <c r="O453" s="17" t="s">
        <v>11</v>
      </c>
    </row>
    <row r="454" spans="8:15">
      <c r="H454" s="15" t="s">
        <v>14</v>
      </c>
      <c r="I454" s="15" t="s">
        <v>15</v>
      </c>
      <c r="J454" s="15" t="s">
        <v>16</v>
      </c>
      <c r="K454" s="15" t="s">
        <v>62</v>
      </c>
      <c r="L454" s="15">
        <v>1450</v>
      </c>
      <c r="M454" s="16">
        <v>250</v>
      </c>
      <c r="N454" s="17"/>
      <c r="O454" s="17" t="s">
        <v>11</v>
      </c>
    </row>
    <row r="455" spans="8:15">
      <c r="H455" s="15" t="s">
        <v>14</v>
      </c>
      <c r="I455" s="15" t="s">
        <v>15</v>
      </c>
      <c r="J455" s="15" t="s">
        <v>16</v>
      </c>
      <c r="K455" s="15" t="s">
        <v>63</v>
      </c>
      <c r="L455" s="15">
        <v>1451</v>
      </c>
      <c r="M455" s="16">
        <v>250</v>
      </c>
      <c r="N455" s="17"/>
      <c r="O455" s="17" t="s">
        <v>11</v>
      </c>
    </row>
    <row r="456" spans="8:15">
      <c r="H456" s="15" t="s">
        <v>14</v>
      </c>
      <c r="I456" s="15" t="s">
        <v>15</v>
      </c>
      <c r="J456" s="15" t="s">
        <v>16</v>
      </c>
      <c r="K456" s="15" t="s">
        <v>64</v>
      </c>
      <c r="L456" s="15">
        <v>1452</v>
      </c>
      <c r="M456" s="16">
        <v>250</v>
      </c>
      <c r="N456" s="17"/>
      <c r="O456" s="17" t="s">
        <v>11</v>
      </c>
    </row>
    <row r="457" spans="8:15">
      <c r="H457" s="15" t="s">
        <v>14</v>
      </c>
      <c r="I457" s="15" t="s">
        <v>15</v>
      </c>
      <c r="J457" s="15" t="s">
        <v>16</v>
      </c>
      <c r="K457" s="15" t="s">
        <v>65</v>
      </c>
      <c r="L457" s="15">
        <v>1453</v>
      </c>
      <c r="M457" s="16">
        <v>250</v>
      </c>
      <c r="N457" s="17"/>
      <c r="O457" s="17" t="s">
        <v>11</v>
      </c>
    </row>
    <row r="458" spans="8:15">
      <c r="H458" s="15" t="s">
        <v>14</v>
      </c>
      <c r="I458" s="15" t="s">
        <v>15</v>
      </c>
      <c r="J458" s="15" t="s">
        <v>16</v>
      </c>
      <c r="K458" s="15" t="s">
        <v>66</v>
      </c>
      <c r="L458" s="15">
        <v>1454</v>
      </c>
      <c r="M458" s="16">
        <v>281</v>
      </c>
      <c r="N458" s="17"/>
      <c r="O458" s="17" t="s">
        <v>11</v>
      </c>
    </row>
    <row r="459" spans="8:15">
      <c r="H459" s="15" t="s">
        <v>14</v>
      </c>
      <c r="I459" s="15" t="s">
        <v>15</v>
      </c>
      <c r="J459" s="15" t="s">
        <v>16</v>
      </c>
      <c r="K459" s="15" t="s">
        <v>67</v>
      </c>
      <c r="L459" s="15">
        <v>1455</v>
      </c>
      <c r="M459" s="16">
        <v>281</v>
      </c>
      <c r="N459" s="17"/>
      <c r="O459" s="18" t="s">
        <v>11</v>
      </c>
    </row>
    <row r="460" spans="8:15">
      <c r="H460" s="15" t="s">
        <v>14</v>
      </c>
      <c r="I460" s="15" t="s">
        <v>15</v>
      </c>
      <c r="J460" s="15" t="s">
        <v>16</v>
      </c>
      <c r="K460" s="15" t="s">
        <v>68</v>
      </c>
      <c r="L460" s="15">
        <v>1456</v>
      </c>
      <c r="M460" s="19">
        <v>281</v>
      </c>
      <c r="N460" s="18"/>
      <c r="O460" s="18" t="s">
        <v>11</v>
      </c>
    </row>
    <row r="461" spans="8:15">
      <c r="H461" s="15" t="s">
        <v>14</v>
      </c>
      <c r="I461" s="15" t="s">
        <v>15</v>
      </c>
      <c r="J461" s="15" t="s">
        <v>16</v>
      </c>
      <c r="K461" s="15" t="s">
        <v>69</v>
      </c>
      <c r="L461" s="15">
        <v>1457</v>
      </c>
      <c r="M461" s="16">
        <v>479</v>
      </c>
      <c r="N461" s="17"/>
      <c r="O461" s="17" t="s">
        <v>11</v>
      </c>
    </row>
    <row r="462" spans="8:15">
      <c r="H462" s="15" t="s">
        <v>14</v>
      </c>
      <c r="I462" s="15" t="s">
        <v>15</v>
      </c>
      <c r="J462" s="15" t="s">
        <v>16</v>
      </c>
      <c r="K462" s="15" t="s">
        <v>70</v>
      </c>
      <c r="L462" s="15">
        <v>1458</v>
      </c>
      <c r="M462" s="19">
        <v>366</v>
      </c>
      <c r="N462" s="18"/>
      <c r="O462" s="17" t="s">
        <v>11</v>
      </c>
    </row>
    <row r="463" spans="8:15">
      <c r="H463" s="15" t="s">
        <v>14</v>
      </c>
      <c r="I463" s="15" t="s">
        <v>15</v>
      </c>
      <c r="J463" s="15" t="s">
        <v>16</v>
      </c>
      <c r="K463" s="15" t="s">
        <v>71</v>
      </c>
      <c r="L463" s="15">
        <v>1459</v>
      </c>
      <c r="M463" s="16">
        <v>371</v>
      </c>
      <c r="N463" s="17"/>
      <c r="O463" s="17" t="s">
        <v>11</v>
      </c>
    </row>
    <row r="464" spans="8:15">
      <c r="H464" s="15" t="s">
        <v>14</v>
      </c>
      <c r="I464" s="15" t="s">
        <v>15</v>
      </c>
      <c r="J464" s="15" t="s">
        <v>16</v>
      </c>
      <c r="K464" s="15" t="s">
        <v>72</v>
      </c>
      <c r="L464" s="15">
        <v>1460</v>
      </c>
      <c r="M464" s="16">
        <v>378</v>
      </c>
      <c r="N464" s="17"/>
      <c r="O464" s="17" t="s">
        <v>11</v>
      </c>
    </row>
    <row r="465" spans="8:15">
      <c r="H465" s="15" t="s">
        <v>14</v>
      </c>
      <c r="I465" s="15" t="s">
        <v>15</v>
      </c>
      <c r="J465" s="15" t="s">
        <v>16</v>
      </c>
      <c r="K465" s="15" t="s">
        <v>73</v>
      </c>
      <c r="L465" s="15">
        <v>1461</v>
      </c>
      <c r="M465" s="16">
        <v>377</v>
      </c>
      <c r="N465" s="17">
        <f>M465*5250</f>
        <v>1979250</v>
      </c>
      <c r="O465" s="18" t="s">
        <v>12</v>
      </c>
    </row>
    <row r="466" spans="8:15">
      <c r="H466" s="15" t="s">
        <v>14</v>
      </c>
      <c r="I466" s="15" t="s">
        <v>15</v>
      </c>
      <c r="J466" s="15" t="s">
        <v>16</v>
      </c>
      <c r="K466" s="15" t="s">
        <v>74</v>
      </c>
      <c r="L466" s="15">
        <v>1462</v>
      </c>
      <c r="M466" s="16">
        <v>479</v>
      </c>
      <c r="N466" s="17"/>
      <c r="O466" s="17" t="s">
        <v>11</v>
      </c>
    </row>
    <row r="467" spans="8:15">
      <c r="H467" s="15" t="s">
        <v>14</v>
      </c>
      <c r="I467" s="15" t="s">
        <v>15</v>
      </c>
      <c r="J467" s="15" t="s">
        <v>16</v>
      </c>
      <c r="K467" s="15" t="s">
        <v>75</v>
      </c>
      <c r="L467" s="15">
        <v>1463</v>
      </c>
      <c r="M467" s="16">
        <v>430</v>
      </c>
      <c r="N467" s="17"/>
      <c r="O467" s="17" t="s">
        <v>11</v>
      </c>
    </row>
    <row r="468" spans="8:15">
      <c r="H468" s="15" t="s">
        <v>14</v>
      </c>
      <c r="I468" s="15" t="s">
        <v>15</v>
      </c>
      <c r="J468" s="15" t="s">
        <v>16</v>
      </c>
      <c r="K468" s="15" t="s">
        <v>76</v>
      </c>
      <c r="L468" s="15">
        <v>1464</v>
      </c>
      <c r="M468" s="16">
        <v>268</v>
      </c>
      <c r="N468" s="17"/>
      <c r="O468" s="18" t="s">
        <v>11</v>
      </c>
    </row>
    <row r="469" spans="8:15">
      <c r="H469" s="15" t="s">
        <v>14</v>
      </c>
      <c r="I469" s="15" t="s">
        <v>15</v>
      </c>
      <c r="J469" s="15" t="s">
        <v>16</v>
      </c>
      <c r="K469" s="15" t="s">
        <v>77</v>
      </c>
      <c r="L469" s="15">
        <v>1465</v>
      </c>
      <c r="M469" s="19">
        <v>328</v>
      </c>
      <c r="N469" s="18"/>
      <c r="O469" s="17" t="s">
        <v>11</v>
      </c>
    </row>
    <row r="470" spans="8:15">
      <c r="H470" s="15" t="s">
        <v>14</v>
      </c>
      <c r="I470" s="15" t="s">
        <v>15</v>
      </c>
      <c r="J470" s="15" t="s">
        <v>16</v>
      </c>
      <c r="K470" s="15" t="s">
        <v>78</v>
      </c>
      <c r="L470" s="15">
        <v>1466</v>
      </c>
      <c r="M470" s="16">
        <v>275</v>
      </c>
      <c r="N470" s="17"/>
      <c r="O470" s="17" t="s">
        <v>11</v>
      </c>
    </row>
    <row r="471" spans="8:15">
      <c r="H471" s="15" t="s">
        <v>14</v>
      </c>
      <c r="I471" s="15" t="s">
        <v>15</v>
      </c>
      <c r="J471" s="15" t="s">
        <v>16</v>
      </c>
      <c r="K471" s="15" t="s">
        <v>79</v>
      </c>
      <c r="L471" s="15">
        <v>1467</v>
      </c>
      <c r="M471" s="19">
        <v>240</v>
      </c>
      <c r="N471" s="18"/>
      <c r="O471" s="18" t="s">
        <v>11</v>
      </c>
    </row>
    <row r="472" spans="8:15">
      <c r="H472" s="15" t="s">
        <v>14</v>
      </c>
      <c r="I472" s="15" t="s">
        <v>15</v>
      </c>
      <c r="J472" s="15" t="s">
        <v>16</v>
      </c>
      <c r="K472" s="15" t="s">
        <v>80</v>
      </c>
      <c r="L472" s="15">
        <v>1468</v>
      </c>
      <c r="M472" s="16">
        <v>240</v>
      </c>
      <c r="N472" s="17"/>
      <c r="O472" s="17" t="s">
        <v>11</v>
      </c>
    </row>
    <row r="473" spans="8:15">
      <c r="H473" s="15" t="s">
        <v>14</v>
      </c>
      <c r="I473" s="15" t="s">
        <v>15</v>
      </c>
      <c r="J473" s="15" t="s">
        <v>16</v>
      </c>
      <c r="K473" s="15" t="s">
        <v>81</v>
      </c>
      <c r="L473" s="15">
        <v>1469</v>
      </c>
      <c r="M473" s="16">
        <v>250</v>
      </c>
      <c r="N473" s="17"/>
      <c r="O473" s="17" t="s">
        <v>11</v>
      </c>
    </row>
    <row r="474" spans="8:15">
      <c r="H474" s="15" t="s">
        <v>14</v>
      </c>
      <c r="I474" s="15" t="s">
        <v>15</v>
      </c>
      <c r="J474" s="15" t="s">
        <v>16</v>
      </c>
      <c r="K474" s="15" t="s">
        <v>82</v>
      </c>
      <c r="L474" s="15">
        <v>1470</v>
      </c>
      <c r="M474" s="16">
        <v>430</v>
      </c>
      <c r="N474" s="17"/>
      <c r="O474" s="17" t="s">
        <v>11</v>
      </c>
    </row>
    <row r="475" spans="8:15">
      <c r="H475" s="15" t="s">
        <v>14</v>
      </c>
      <c r="I475" s="15" t="s">
        <v>15</v>
      </c>
      <c r="J475" s="15" t="s">
        <v>16</v>
      </c>
      <c r="K475" s="15" t="s">
        <v>83</v>
      </c>
      <c r="L475" s="15">
        <v>1471</v>
      </c>
      <c r="M475" s="16">
        <v>275</v>
      </c>
      <c r="N475" s="17"/>
      <c r="O475" s="17" t="s">
        <v>11</v>
      </c>
    </row>
    <row r="476" spans="8:15">
      <c r="H476" s="15" t="s">
        <v>14</v>
      </c>
      <c r="I476" s="15" t="s">
        <v>15</v>
      </c>
      <c r="J476" s="15" t="s">
        <v>16</v>
      </c>
      <c r="K476" s="15" t="s">
        <v>84</v>
      </c>
      <c r="L476" s="15">
        <v>1472</v>
      </c>
      <c r="M476" s="16">
        <v>240</v>
      </c>
      <c r="N476" s="17"/>
      <c r="O476" s="17" t="s">
        <v>11</v>
      </c>
    </row>
    <row r="477" spans="8:15">
      <c r="H477" s="15" t="s">
        <v>14</v>
      </c>
      <c r="I477" s="15" t="s">
        <v>15</v>
      </c>
      <c r="J477" s="15" t="s">
        <v>16</v>
      </c>
      <c r="K477" s="15" t="s">
        <v>85</v>
      </c>
      <c r="L477" s="15">
        <v>1473</v>
      </c>
      <c r="M477" s="16">
        <v>240</v>
      </c>
      <c r="N477" s="17"/>
      <c r="O477" s="17" t="s">
        <v>11</v>
      </c>
    </row>
    <row r="478" spans="8:15">
      <c r="H478" s="15" t="s">
        <v>14</v>
      </c>
      <c r="I478" s="15" t="s">
        <v>15</v>
      </c>
      <c r="J478" s="15" t="s">
        <v>16</v>
      </c>
      <c r="K478" s="15" t="s">
        <v>86</v>
      </c>
      <c r="L478" s="15">
        <v>1474</v>
      </c>
      <c r="M478" s="19">
        <v>250</v>
      </c>
      <c r="N478" s="18"/>
      <c r="O478" s="17" t="s">
        <v>11</v>
      </c>
    </row>
    <row r="479" spans="8:15">
      <c r="H479" s="15" t="s">
        <v>14</v>
      </c>
      <c r="I479" s="15" t="s">
        <v>15</v>
      </c>
      <c r="J479" s="15" t="s">
        <v>16</v>
      </c>
      <c r="K479" s="15" t="s">
        <v>87</v>
      </c>
      <c r="L479" s="15">
        <v>1475</v>
      </c>
      <c r="M479" s="16">
        <v>341</v>
      </c>
      <c r="N479" s="17"/>
      <c r="O479" s="17" t="s">
        <v>11</v>
      </c>
    </row>
    <row r="480" spans="8:15">
      <c r="H480" s="15" t="s">
        <v>14</v>
      </c>
      <c r="I480" s="15" t="s">
        <v>15</v>
      </c>
      <c r="J480" s="15" t="s">
        <v>16</v>
      </c>
      <c r="K480" s="15" t="s">
        <v>88</v>
      </c>
      <c r="L480" s="15">
        <v>1476</v>
      </c>
      <c r="M480" s="19">
        <v>359</v>
      </c>
      <c r="N480" s="18"/>
      <c r="O480" s="17" t="s">
        <v>11</v>
      </c>
    </row>
    <row r="481" spans="8:15">
      <c r="H481" s="15" t="s">
        <v>14</v>
      </c>
      <c r="I481" s="15" t="s">
        <v>15</v>
      </c>
      <c r="J481" s="15" t="s">
        <v>16</v>
      </c>
      <c r="K481" s="15" t="s">
        <v>89</v>
      </c>
      <c r="L481" s="15">
        <v>1477</v>
      </c>
      <c r="M481" s="16">
        <v>427</v>
      </c>
      <c r="N481" s="17"/>
      <c r="O481" s="17" t="s">
        <v>11</v>
      </c>
    </row>
    <row r="482" spans="8:15">
      <c r="H482" s="15" t="s">
        <v>14</v>
      </c>
      <c r="I482" s="15" t="s">
        <v>15</v>
      </c>
      <c r="J482" s="15" t="s">
        <v>16</v>
      </c>
      <c r="K482" s="15" t="s">
        <v>90</v>
      </c>
      <c r="L482" s="15">
        <v>1478</v>
      </c>
      <c r="M482" s="16">
        <v>376</v>
      </c>
      <c r="N482" s="17"/>
      <c r="O482" s="18" t="s">
        <v>11</v>
      </c>
    </row>
    <row r="483" spans="8:15">
      <c r="H483" s="15" t="s">
        <v>14</v>
      </c>
      <c r="I483" s="15" t="s">
        <v>15</v>
      </c>
      <c r="J483" s="15" t="s">
        <v>16</v>
      </c>
      <c r="K483" s="15" t="s">
        <v>91</v>
      </c>
      <c r="L483" s="15">
        <v>1479</v>
      </c>
      <c r="M483" s="16">
        <v>391</v>
      </c>
      <c r="N483" s="17"/>
      <c r="O483" s="17" t="s">
        <v>11</v>
      </c>
    </row>
    <row r="484" spans="8:15">
      <c r="H484" s="15" t="s">
        <v>14</v>
      </c>
      <c r="I484" s="15" t="s">
        <v>15</v>
      </c>
      <c r="J484" s="15" t="s">
        <v>16</v>
      </c>
      <c r="K484" s="15" t="s">
        <v>92</v>
      </c>
      <c r="L484" s="15">
        <v>1480</v>
      </c>
      <c r="M484" s="16">
        <v>382</v>
      </c>
      <c r="N484" s="17">
        <f>M484*5250</f>
        <v>2005500</v>
      </c>
      <c r="O484" s="18" t="s">
        <v>12</v>
      </c>
    </row>
    <row r="485" spans="8:15">
      <c r="H485" s="15" t="s">
        <v>14</v>
      </c>
      <c r="I485" s="15" t="s">
        <v>15</v>
      </c>
      <c r="J485" s="15" t="s">
        <v>16</v>
      </c>
      <c r="K485" s="15" t="s">
        <v>93</v>
      </c>
      <c r="L485" s="15">
        <v>1481</v>
      </c>
      <c r="M485" s="16">
        <v>320</v>
      </c>
      <c r="N485" s="17"/>
      <c r="O485" s="17" t="s">
        <v>11</v>
      </c>
    </row>
    <row r="486" spans="8:15">
      <c r="H486" s="15" t="s">
        <v>14</v>
      </c>
      <c r="I486" s="15" t="s">
        <v>15</v>
      </c>
      <c r="J486" s="15" t="s">
        <v>16</v>
      </c>
      <c r="K486" s="15" t="s">
        <v>94</v>
      </c>
      <c r="L486" s="15">
        <v>1482</v>
      </c>
      <c r="M486" s="16">
        <v>436</v>
      </c>
      <c r="N486" s="17"/>
      <c r="O486" s="17" t="s">
        <v>11</v>
      </c>
    </row>
  </sheetData>
  <autoFilter ref="H6:O486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35"/>
  <sheetViews>
    <sheetView topLeftCell="A4" workbookViewId="0">
      <selection activeCell="H41" sqref="H41"/>
    </sheetView>
  </sheetViews>
  <sheetFormatPr defaultColWidth="9" defaultRowHeight="15"/>
  <cols>
    <col min="8" max="8" width="16.5703703703704" customWidth="1"/>
    <col min="9" max="9" width="16.7111111111111" customWidth="1"/>
    <col min="10" max="10" width="18.2814814814815" customWidth="1"/>
    <col min="11" max="11" width="13.5703703703704" customWidth="1"/>
    <col min="12" max="12" width="15.4222222222222" style="13" customWidth="1"/>
    <col min="13" max="13" width="16.4222222222222" style="13" customWidth="1"/>
    <col min="14" max="14" width="16.2814814814815" customWidth="1"/>
    <col min="15" max="15" width="21.4222222222222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8" t="s">
        <v>4</v>
      </c>
      <c r="M6" s="8" t="s">
        <v>5</v>
      </c>
      <c r="N6" s="1" t="s">
        <v>6</v>
      </c>
      <c r="O6" s="1" t="s">
        <v>7</v>
      </c>
    </row>
    <row r="7" spans="8:15">
      <c r="H7" s="6" t="s">
        <v>95</v>
      </c>
      <c r="I7" s="6" t="s">
        <v>96</v>
      </c>
      <c r="J7" s="6" t="s">
        <v>97</v>
      </c>
      <c r="K7" s="2">
        <v>0</v>
      </c>
      <c r="L7" s="14">
        <v>870</v>
      </c>
      <c r="M7" s="14">
        <v>300</v>
      </c>
      <c r="N7" s="8"/>
      <c r="O7" s="2" t="s">
        <v>11</v>
      </c>
    </row>
    <row r="8" spans="8:15">
      <c r="H8" s="6" t="s">
        <v>95</v>
      </c>
      <c r="I8" s="6" t="s">
        <v>96</v>
      </c>
      <c r="J8" s="6" t="s">
        <v>97</v>
      </c>
      <c r="K8" s="6">
        <v>0</v>
      </c>
      <c r="L8" s="8">
        <v>871</v>
      </c>
      <c r="M8" s="8">
        <v>300</v>
      </c>
      <c r="N8" s="8"/>
      <c r="O8" s="6" t="s">
        <v>11</v>
      </c>
    </row>
    <row r="9" spans="8:15">
      <c r="H9" s="6" t="s">
        <v>95</v>
      </c>
      <c r="I9" s="6" t="s">
        <v>96</v>
      </c>
      <c r="J9" s="6" t="s">
        <v>97</v>
      </c>
      <c r="K9" s="6">
        <v>0</v>
      </c>
      <c r="L9" s="8">
        <v>872</v>
      </c>
      <c r="M9" s="8">
        <v>300</v>
      </c>
      <c r="N9" s="8"/>
      <c r="O9" s="6" t="s">
        <v>11</v>
      </c>
    </row>
    <row r="10" spans="8:15">
      <c r="H10" s="6" t="s">
        <v>95</v>
      </c>
      <c r="I10" s="6" t="s">
        <v>96</v>
      </c>
      <c r="J10" s="6" t="s">
        <v>97</v>
      </c>
      <c r="K10" s="6">
        <v>0</v>
      </c>
      <c r="L10" s="8">
        <v>873</v>
      </c>
      <c r="M10" s="8">
        <v>300</v>
      </c>
      <c r="N10" s="8"/>
      <c r="O10" s="6" t="s">
        <v>11</v>
      </c>
    </row>
    <row r="11" spans="8:15">
      <c r="H11" s="6" t="s">
        <v>95</v>
      </c>
      <c r="I11" s="6" t="s">
        <v>96</v>
      </c>
      <c r="J11" s="6" t="s">
        <v>97</v>
      </c>
      <c r="K11" s="6">
        <v>0</v>
      </c>
      <c r="L11" s="8">
        <v>874</v>
      </c>
      <c r="M11" s="8">
        <v>300</v>
      </c>
      <c r="N11" s="8"/>
      <c r="O11" s="6" t="s">
        <v>11</v>
      </c>
    </row>
    <row r="12" spans="8:15">
      <c r="H12" s="6" t="s">
        <v>95</v>
      </c>
      <c r="I12" s="6" t="s">
        <v>96</v>
      </c>
      <c r="J12" s="6" t="s">
        <v>97</v>
      </c>
      <c r="K12" s="6">
        <v>0</v>
      </c>
      <c r="L12" s="8">
        <v>875</v>
      </c>
      <c r="M12" s="8">
        <v>300</v>
      </c>
      <c r="N12" s="8"/>
      <c r="O12" s="6" t="s">
        <v>11</v>
      </c>
    </row>
    <row r="13" spans="8:15">
      <c r="H13" s="6" t="s">
        <v>95</v>
      </c>
      <c r="I13" s="6" t="s">
        <v>96</v>
      </c>
      <c r="J13" s="6" t="s">
        <v>97</v>
      </c>
      <c r="K13" s="6">
        <v>0</v>
      </c>
      <c r="L13" s="8">
        <v>876</v>
      </c>
      <c r="M13" s="8">
        <v>300</v>
      </c>
      <c r="N13" s="8"/>
      <c r="O13" s="6" t="s">
        <v>11</v>
      </c>
    </row>
    <row r="14" spans="8:15">
      <c r="H14" s="6" t="s">
        <v>95</v>
      </c>
      <c r="I14" s="6" t="s">
        <v>96</v>
      </c>
      <c r="J14" s="6" t="s">
        <v>97</v>
      </c>
      <c r="K14" s="6">
        <v>0</v>
      </c>
      <c r="L14" s="8">
        <v>877</v>
      </c>
      <c r="M14" s="8">
        <v>300</v>
      </c>
      <c r="N14" s="8"/>
      <c r="O14" s="6" t="s">
        <v>11</v>
      </c>
    </row>
    <row r="15" spans="8:15">
      <c r="H15" s="6" t="s">
        <v>95</v>
      </c>
      <c r="I15" s="6" t="s">
        <v>96</v>
      </c>
      <c r="J15" s="6" t="s">
        <v>97</v>
      </c>
      <c r="K15" s="6">
        <v>0</v>
      </c>
      <c r="L15" s="8">
        <v>878</v>
      </c>
      <c r="M15" s="8">
        <v>300</v>
      </c>
      <c r="N15" s="8"/>
      <c r="O15" s="6" t="s">
        <v>11</v>
      </c>
    </row>
    <row r="16" spans="8:15">
      <c r="H16" s="6" t="s">
        <v>95</v>
      </c>
      <c r="I16" s="6" t="s">
        <v>96</v>
      </c>
      <c r="J16" s="6" t="s">
        <v>97</v>
      </c>
      <c r="K16" s="6">
        <v>0</v>
      </c>
      <c r="L16" s="8">
        <v>879</v>
      </c>
      <c r="M16" s="8">
        <v>300</v>
      </c>
      <c r="N16" s="8"/>
      <c r="O16" s="6" t="s">
        <v>11</v>
      </c>
    </row>
    <row r="17" spans="8:15">
      <c r="H17" s="6" t="s">
        <v>95</v>
      </c>
      <c r="I17" s="6" t="s">
        <v>96</v>
      </c>
      <c r="J17" s="6" t="s">
        <v>97</v>
      </c>
      <c r="K17" s="6">
        <v>0</v>
      </c>
      <c r="L17" s="8">
        <v>880</v>
      </c>
      <c r="M17" s="8">
        <v>564.38</v>
      </c>
      <c r="N17" s="8"/>
      <c r="O17" s="6" t="s">
        <v>13</v>
      </c>
    </row>
    <row r="18" spans="8:15">
      <c r="H18" s="6" t="s">
        <v>95</v>
      </c>
      <c r="I18" s="6" t="s">
        <v>96</v>
      </c>
      <c r="J18" s="6" t="s">
        <v>97</v>
      </c>
      <c r="K18" s="6">
        <v>0</v>
      </c>
      <c r="L18" s="8">
        <v>881</v>
      </c>
      <c r="M18" s="8">
        <v>314.38</v>
      </c>
      <c r="N18" s="8"/>
      <c r="O18" s="6" t="s">
        <v>11</v>
      </c>
    </row>
    <row r="19" spans="8:15">
      <c r="H19" s="6" t="s">
        <v>95</v>
      </c>
      <c r="I19" s="6" t="s">
        <v>96</v>
      </c>
      <c r="J19" s="6" t="s">
        <v>97</v>
      </c>
      <c r="K19" s="6">
        <v>0</v>
      </c>
      <c r="L19" s="8">
        <v>882</v>
      </c>
      <c r="M19" s="8">
        <v>288.01</v>
      </c>
      <c r="N19" s="8"/>
      <c r="O19" s="6" t="s">
        <v>11</v>
      </c>
    </row>
    <row r="20" spans="8:15">
      <c r="H20" s="6" t="s">
        <v>95</v>
      </c>
      <c r="I20" s="6" t="s">
        <v>96</v>
      </c>
      <c r="J20" s="6" t="s">
        <v>97</v>
      </c>
      <c r="K20" s="6">
        <v>0</v>
      </c>
      <c r="L20" s="8">
        <v>883</v>
      </c>
      <c r="M20" s="8">
        <v>332.97</v>
      </c>
      <c r="N20" s="8"/>
      <c r="O20" s="6" t="s">
        <v>11</v>
      </c>
    </row>
    <row r="21" spans="8:15">
      <c r="H21" s="6" t="s">
        <v>95</v>
      </c>
      <c r="I21" s="6" t="s">
        <v>96</v>
      </c>
      <c r="J21" s="6" t="s">
        <v>97</v>
      </c>
      <c r="K21" s="6">
        <v>0</v>
      </c>
      <c r="L21" s="8">
        <v>884</v>
      </c>
      <c r="M21" s="8">
        <v>358.59</v>
      </c>
      <c r="N21" s="8"/>
      <c r="O21" s="6" t="s">
        <v>11</v>
      </c>
    </row>
    <row r="22" spans="8:15">
      <c r="H22" s="6" t="s">
        <v>95</v>
      </c>
      <c r="I22" s="6" t="s">
        <v>96</v>
      </c>
      <c r="J22" s="6" t="s">
        <v>97</v>
      </c>
      <c r="K22" s="6">
        <v>0</v>
      </c>
      <c r="L22" s="8">
        <v>885</v>
      </c>
      <c r="M22" s="8">
        <v>260</v>
      </c>
      <c r="N22" s="8"/>
      <c r="O22" s="6" t="s">
        <v>11</v>
      </c>
    </row>
    <row r="23" spans="8:15">
      <c r="H23" s="6" t="s">
        <v>95</v>
      </c>
      <c r="I23" s="6" t="s">
        <v>96</v>
      </c>
      <c r="J23" s="6" t="s">
        <v>97</v>
      </c>
      <c r="K23" s="6">
        <v>0</v>
      </c>
      <c r="L23" s="8">
        <v>886</v>
      </c>
      <c r="M23" s="8">
        <v>260</v>
      </c>
      <c r="N23" s="8"/>
      <c r="O23" s="6" t="s">
        <v>11</v>
      </c>
    </row>
    <row r="24" spans="8:15">
      <c r="H24" s="6" t="s">
        <v>95</v>
      </c>
      <c r="I24" s="6" t="s">
        <v>96</v>
      </c>
      <c r="J24" s="6" t="s">
        <v>97</v>
      </c>
      <c r="K24" s="6">
        <v>0</v>
      </c>
      <c r="L24" s="8">
        <v>887</v>
      </c>
      <c r="M24" s="8">
        <v>340.86</v>
      </c>
      <c r="N24" s="8"/>
      <c r="O24" s="6" t="s">
        <v>11</v>
      </c>
    </row>
    <row r="25" spans="8:15">
      <c r="H25" s="6" t="s">
        <v>95</v>
      </c>
      <c r="I25" s="6" t="s">
        <v>96</v>
      </c>
      <c r="J25" s="6" t="s">
        <v>97</v>
      </c>
      <c r="K25" s="6">
        <v>0</v>
      </c>
      <c r="L25" s="8">
        <v>888</v>
      </c>
      <c r="M25" s="8">
        <v>345.96</v>
      </c>
      <c r="N25" s="8"/>
      <c r="O25" s="6" t="s">
        <v>11</v>
      </c>
    </row>
    <row r="26" spans="8:15">
      <c r="H26" s="6" t="s">
        <v>95</v>
      </c>
      <c r="I26" s="6" t="s">
        <v>96</v>
      </c>
      <c r="J26" s="6" t="s">
        <v>97</v>
      </c>
      <c r="K26" s="6">
        <v>0</v>
      </c>
      <c r="L26" s="8">
        <v>889</v>
      </c>
      <c r="M26" s="8">
        <v>270</v>
      </c>
      <c r="N26" s="8"/>
      <c r="O26" s="6" t="s">
        <v>11</v>
      </c>
    </row>
    <row r="27" spans="8:15">
      <c r="H27" s="6" t="s">
        <v>95</v>
      </c>
      <c r="I27" s="6" t="s">
        <v>96</v>
      </c>
      <c r="J27" s="6" t="s">
        <v>97</v>
      </c>
      <c r="K27" s="6">
        <v>0</v>
      </c>
      <c r="L27" s="8">
        <v>890</v>
      </c>
      <c r="M27" s="8">
        <v>280</v>
      </c>
      <c r="N27" s="8"/>
      <c r="O27" s="6" t="s">
        <v>11</v>
      </c>
    </row>
    <row r="28" spans="8:15">
      <c r="H28" s="6" t="s">
        <v>95</v>
      </c>
      <c r="I28" s="6" t="s">
        <v>96</v>
      </c>
      <c r="J28" s="6" t="s">
        <v>97</v>
      </c>
      <c r="K28" s="6">
        <v>0</v>
      </c>
      <c r="L28" s="8">
        <v>891</v>
      </c>
      <c r="M28" s="8">
        <v>270</v>
      </c>
      <c r="N28" s="8"/>
      <c r="O28" s="6" t="s">
        <v>11</v>
      </c>
    </row>
    <row r="29" spans="8:15">
      <c r="H29" s="6" t="s">
        <v>95</v>
      </c>
      <c r="I29" s="6" t="s">
        <v>96</v>
      </c>
      <c r="J29" s="6" t="s">
        <v>97</v>
      </c>
      <c r="K29" s="6">
        <v>0</v>
      </c>
      <c r="L29" s="8">
        <v>892</v>
      </c>
      <c r="M29" s="8">
        <v>357.35</v>
      </c>
      <c r="N29" s="8"/>
      <c r="O29" s="6" t="s">
        <v>11</v>
      </c>
    </row>
    <row r="30" spans="8:15">
      <c r="H30" s="6" t="s">
        <v>95</v>
      </c>
      <c r="I30" s="6" t="s">
        <v>96</v>
      </c>
      <c r="J30" s="6" t="s">
        <v>97</v>
      </c>
      <c r="K30" s="6">
        <v>0</v>
      </c>
      <c r="L30" s="8">
        <v>893</v>
      </c>
      <c r="M30" s="8">
        <v>359.23</v>
      </c>
      <c r="N30" s="8"/>
      <c r="O30" s="6" t="s">
        <v>11</v>
      </c>
    </row>
    <row r="31" spans="8:15">
      <c r="H31" s="6" t="s">
        <v>95</v>
      </c>
      <c r="I31" s="6" t="s">
        <v>96</v>
      </c>
      <c r="J31" s="6" t="s">
        <v>97</v>
      </c>
      <c r="K31" s="6">
        <v>0</v>
      </c>
      <c r="L31" s="8">
        <v>894</v>
      </c>
      <c r="M31" s="8">
        <v>280</v>
      </c>
      <c r="N31" s="8"/>
      <c r="O31" s="6" t="s">
        <v>11</v>
      </c>
    </row>
    <row r="32" spans="8:15">
      <c r="H32" s="6" t="s">
        <v>95</v>
      </c>
      <c r="I32" s="6" t="s">
        <v>96</v>
      </c>
      <c r="J32" s="6" t="s">
        <v>97</v>
      </c>
      <c r="K32" s="6">
        <v>0</v>
      </c>
      <c r="L32" s="8">
        <v>895</v>
      </c>
      <c r="M32" s="8">
        <v>300</v>
      </c>
      <c r="N32" s="8"/>
      <c r="O32" s="6" t="s">
        <v>11</v>
      </c>
    </row>
    <row r="33" spans="8:15">
      <c r="H33" s="6" t="s">
        <v>95</v>
      </c>
      <c r="I33" s="6" t="s">
        <v>96</v>
      </c>
      <c r="J33" s="6" t="s">
        <v>97</v>
      </c>
      <c r="K33" s="6">
        <v>0</v>
      </c>
      <c r="L33" s="8">
        <v>896</v>
      </c>
      <c r="M33" s="8">
        <v>300</v>
      </c>
      <c r="N33" s="8"/>
      <c r="O33" s="6" t="s">
        <v>11</v>
      </c>
    </row>
    <row r="34" spans="8:15">
      <c r="H34" s="6" t="s">
        <v>95</v>
      </c>
      <c r="I34" s="6" t="s">
        <v>96</v>
      </c>
      <c r="J34" s="6" t="s">
        <v>97</v>
      </c>
      <c r="K34" s="6">
        <v>0</v>
      </c>
      <c r="L34" s="8">
        <v>897</v>
      </c>
      <c r="M34" s="8">
        <v>300</v>
      </c>
      <c r="N34" s="8"/>
      <c r="O34" s="6" t="s">
        <v>11</v>
      </c>
    </row>
    <row r="35" spans="8:15">
      <c r="H35" s="6" t="s">
        <v>95</v>
      </c>
      <c r="I35" s="6" t="s">
        <v>96</v>
      </c>
      <c r="J35" s="6" t="s">
        <v>97</v>
      </c>
      <c r="K35" s="6">
        <v>0</v>
      </c>
      <c r="L35" s="8">
        <v>898</v>
      </c>
      <c r="M35" s="8">
        <v>361.41</v>
      </c>
      <c r="N35" s="10">
        <f>M35*4500</f>
        <v>1626345</v>
      </c>
      <c r="O35" s="6" t="s">
        <v>12</v>
      </c>
    </row>
  </sheetData>
  <autoFilter ref="H6:O6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6:O155"/>
  <sheetViews>
    <sheetView workbookViewId="0">
      <selection activeCell="J80" sqref="J80"/>
    </sheetView>
  </sheetViews>
  <sheetFormatPr defaultColWidth="9" defaultRowHeight="15"/>
  <cols>
    <col min="7" max="7" width="14.1407407407407" customWidth="1"/>
    <col min="8" max="8" width="13.7111111111111" customWidth="1"/>
    <col min="9" max="9" width="14.2814814814815" customWidth="1"/>
    <col min="10" max="10" width="13" customWidth="1"/>
    <col min="11" max="11" width="13.7111111111111" customWidth="1"/>
    <col min="12" max="12" width="16.7111111111111" customWidth="1"/>
    <col min="13" max="13" width="17.2814814814815" customWidth="1"/>
    <col min="14" max="14" width="15.4222222222222" customWidth="1"/>
    <col min="15" max="15" width="19" customWidth="1"/>
  </cols>
  <sheetData>
    <row r="6" spans="7:15">
      <c r="G6" s="1" t="s">
        <v>0</v>
      </c>
      <c r="H6" s="1" t="s">
        <v>1</v>
      </c>
      <c r="I6" s="1" t="s">
        <v>2</v>
      </c>
      <c r="J6" s="1" t="s">
        <v>3</v>
      </c>
      <c r="K6" s="1" t="s">
        <v>4</v>
      </c>
      <c r="L6" s="1" t="s">
        <v>98</v>
      </c>
      <c r="M6" s="1" t="s">
        <v>5</v>
      </c>
      <c r="N6" s="1" t="s">
        <v>6</v>
      </c>
      <c r="O6" s="1" t="s">
        <v>7</v>
      </c>
    </row>
    <row r="7" spans="7:15">
      <c r="G7" s="6" t="s">
        <v>95</v>
      </c>
      <c r="H7" s="6" t="s">
        <v>96</v>
      </c>
      <c r="I7" s="6" t="s">
        <v>97</v>
      </c>
      <c r="J7" s="6">
        <v>901</v>
      </c>
      <c r="K7" s="6">
        <v>900</v>
      </c>
      <c r="L7" s="1">
        <v>196</v>
      </c>
      <c r="M7" s="1">
        <v>160</v>
      </c>
      <c r="N7" s="12">
        <f t="shared" ref="N7:N12" si="0">4630*L7</f>
        <v>907480</v>
      </c>
      <c r="O7" s="6" t="s">
        <v>12</v>
      </c>
    </row>
    <row r="8" spans="7:15">
      <c r="G8" s="6" t="s">
        <v>95</v>
      </c>
      <c r="H8" s="6" t="s">
        <v>96</v>
      </c>
      <c r="I8" s="6" t="s">
        <v>97</v>
      </c>
      <c r="J8" s="6">
        <v>901</v>
      </c>
      <c r="K8" s="6">
        <v>901</v>
      </c>
      <c r="L8" s="1">
        <v>134</v>
      </c>
      <c r="M8" s="1">
        <v>98</v>
      </c>
      <c r="N8" s="12">
        <f t="shared" si="0"/>
        <v>620420</v>
      </c>
      <c r="O8" s="6" t="s">
        <v>12</v>
      </c>
    </row>
    <row r="9" spans="7:15">
      <c r="G9" s="6" t="s">
        <v>95</v>
      </c>
      <c r="H9" s="6" t="s">
        <v>96</v>
      </c>
      <c r="I9" s="6" t="s">
        <v>97</v>
      </c>
      <c r="J9" s="6">
        <v>901</v>
      </c>
      <c r="K9" s="6">
        <v>902</v>
      </c>
      <c r="L9" s="1">
        <v>134</v>
      </c>
      <c r="M9" s="1">
        <v>98</v>
      </c>
      <c r="N9" s="12">
        <f t="shared" si="0"/>
        <v>620420</v>
      </c>
      <c r="O9" s="6" t="s">
        <v>12</v>
      </c>
    </row>
    <row r="10" spans="7:15">
      <c r="G10" s="6" t="s">
        <v>95</v>
      </c>
      <c r="H10" s="6" t="s">
        <v>96</v>
      </c>
      <c r="I10" s="6" t="s">
        <v>97</v>
      </c>
      <c r="J10" s="6">
        <v>901</v>
      </c>
      <c r="K10" s="6">
        <v>903</v>
      </c>
      <c r="L10" s="1">
        <v>134</v>
      </c>
      <c r="M10" s="1">
        <v>98</v>
      </c>
      <c r="N10" s="12">
        <f t="shared" si="0"/>
        <v>620420</v>
      </c>
      <c r="O10" s="6" t="s">
        <v>11</v>
      </c>
    </row>
    <row r="11" spans="7:15">
      <c r="G11" s="6" t="s">
        <v>95</v>
      </c>
      <c r="H11" s="6" t="s">
        <v>96</v>
      </c>
      <c r="I11" s="6" t="s">
        <v>97</v>
      </c>
      <c r="J11" s="6">
        <v>901</v>
      </c>
      <c r="K11" s="6">
        <v>904</v>
      </c>
      <c r="L11" s="1">
        <v>128</v>
      </c>
      <c r="M11" s="1">
        <v>92</v>
      </c>
      <c r="N11" s="12">
        <f t="shared" si="0"/>
        <v>592640</v>
      </c>
      <c r="O11" s="6" t="s">
        <v>11</v>
      </c>
    </row>
    <row r="12" spans="7:15">
      <c r="G12" s="6" t="s">
        <v>95</v>
      </c>
      <c r="H12" s="6" t="s">
        <v>96</v>
      </c>
      <c r="I12" s="6" t="s">
        <v>97</v>
      </c>
      <c r="J12" s="6">
        <v>901</v>
      </c>
      <c r="K12" s="6">
        <v>905</v>
      </c>
      <c r="L12" s="1">
        <v>113</v>
      </c>
      <c r="M12" s="1">
        <v>77</v>
      </c>
      <c r="N12" s="12">
        <f t="shared" si="0"/>
        <v>523190</v>
      </c>
      <c r="O12" s="6" t="s">
        <v>11</v>
      </c>
    </row>
    <row r="13" spans="7:15">
      <c r="G13" s="6" t="s">
        <v>95</v>
      </c>
      <c r="H13" s="6" t="s">
        <v>96</v>
      </c>
      <c r="I13" s="6" t="s">
        <v>97</v>
      </c>
      <c r="J13" s="6">
        <v>901</v>
      </c>
      <c r="K13" s="6">
        <v>906</v>
      </c>
      <c r="L13" s="1">
        <v>113</v>
      </c>
      <c r="M13" s="1">
        <v>77</v>
      </c>
      <c r="N13" s="12">
        <f t="shared" ref="N13:N20" si="1">4630*L13</f>
        <v>523190</v>
      </c>
      <c r="O13" s="6" t="s">
        <v>12</v>
      </c>
    </row>
    <row r="14" spans="7:15">
      <c r="G14" s="6" t="s">
        <v>95</v>
      </c>
      <c r="H14" s="6" t="s">
        <v>96</v>
      </c>
      <c r="I14" s="6" t="s">
        <v>97</v>
      </c>
      <c r="J14" s="6">
        <v>901</v>
      </c>
      <c r="K14" s="6">
        <v>907</v>
      </c>
      <c r="L14" s="1">
        <v>113</v>
      </c>
      <c r="M14" s="1">
        <v>77</v>
      </c>
      <c r="N14" s="12">
        <f t="shared" si="1"/>
        <v>523190</v>
      </c>
      <c r="O14" s="6" t="s">
        <v>12</v>
      </c>
    </row>
    <row r="15" spans="7:15">
      <c r="G15" s="6" t="s">
        <v>95</v>
      </c>
      <c r="H15" s="6" t="s">
        <v>96</v>
      </c>
      <c r="I15" s="6" t="s">
        <v>97</v>
      </c>
      <c r="J15" s="6">
        <v>901</v>
      </c>
      <c r="K15" s="6">
        <v>908</v>
      </c>
      <c r="L15" s="1">
        <v>113</v>
      </c>
      <c r="M15" s="1">
        <v>77</v>
      </c>
      <c r="N15" s="12">
        <f t="shared" si="1"/>
        <v>523190</v>
      </c>
      <c r="O15" s="6" t="s">
        <v>12</v>
      </c>
    </row>
    <row r="16" spans="7:15">
      <c r="G16" s="6" t="s">
        <v>95</v>
      </c>
      <c r="H16" s="6" t="s">
        <v>96</v>
      </c>
      <c r="I16" s="6" t="s">
        <v>97</v>
      </c>
      <c r="J16" s="6">
        <v>901</v>
      </c>
      <c r="K16" s="6">
        <v>909</v>
      </c>
      <c r="L16" s="1">
        <v>113</v>
      </c>
      <c r="M16" s="1">
        <v>77</v>
      </c>
      <c r="N16" s="12">
        <f t="shared" si="1"/>
        <v>523190</v>
      </c>
      <c r="O16" s="6" t="s">
        <v>12</v>
      </c>
    </row>
    <row r="17" spans="7:15">
      <c r="G17" s="6" t="s">
        <v>95</v>
      </c>
      <c r="H17" s="6" t="s">
        <v>96</v>
      </c>
      <c r="I17" s="6" t="s">
        <v>97</v>
      </c>
      <c r="J17" s="6">
        <v>901</v>
      </c>
      <c r="K17" s="6">
        <v>910</v>
      </c>
      <c r="L17" s="1">
        <v>113</v>
      </c>
      <c r="M17" s="1">
        <v>77</v>
      </c>
      <c r="N17" s="12">
        <f t="shared" si="1"/>
        <v>523190</v>
      </c>
      <c r="O17" s="6" t="s">
        <v>12</v>
      </c>
    </row>
    <row r="18" spans="7:15">
      <c r="G18" s="6" t="s">
        <v>95</v>
      </c>
      <c r="H18" s="6" t="s">
        <v>96</v>
      </c>
      <c r="I18" s="6" t="s">
        <v>97</v>
      </c>
      <c r="J18" s="6">
        <v>901</v>
      </c>
      <c r="K18" s="6">
        <v>911</v>
      </c>
      <c r="L18" s="1">
        <v>113</v>
      </c>
      <c r="M18" s="1">
        <v>77</v>
      </c>
      <c r="N18" s="12">
        <f t="shared" si="1"/>
        <v>523190</v>
      </c>
      <c r="O18" s="6" t="s">
        <v>12</v>
      </c>
    </row>
    <row r="19" spans="7:15">
      <c r="G19" s="6" t="s">
        <v>95</v>
      </c>
      <c r="H19" s="6" t="s">
        <v>96</v>
      </c>
      <c r="I19" s="6" t="s">
        <v>97</v>
      </c>
      <c r="J19" s="6">
        <v>901</v>
      </c>
      <c r="K19" s="6">
        <v>912</v>
      </c>
      <c r="L19" s="1">
        <v>113</v>
      </c>
      <c r="M19" s="1">
        <v>77</v>
      </c>
      <c r="N19" s="12">
        <f t="shared" si="1"/>
        <v>523190</v>
      </c>
      <c r="O19" s="6" t="s">
        <v>12</v>
      </c>
    </row>
    <row r="20" spans="7:15">
      <c r="G20" s="6" t="s">
        <v>95</v>
      </c>
      <c r="H20" s="6" t="s">
        <v>96</v>
      </c>
      <c r="I20" s="6" t="s">
        <v>97</v>
      </c>
      <c r="J20" s="6">
        <v>901</v>
      </c>
      <c r="K20" s="6">
        <v>913</v>
      </c>
      <c r="L20" s="1">
        <v>113</v>
      </c>
      <c r="M20" s="1">
        <v>77</v>
      </c>
      <c r="N20" s="12">
        <f t="shared" si="1"/>
        <v>523190</v>
      </c>
      <c r="O20" s="6" t="s">
        <v>11</v>
      </c>
    </row>
    <row r="21" spans="7:15">
      <c r="G21" s="6" t="s">
        <v>95</v>
      </c>
      <c r="H21" s="6" t="s">
        <v>96</v>
      </c>
      <c r="I21" s="6" t="s">
        <v>97</v>
      </c>
      <c r="J21" s="6">
        <v>900</v>
      </c>
      <c r="K21" s="6">
        <v>915</v>
      </c>
      <c r="L21" s="1">
        <v>117</v>
      </c>
      <c r="M21" s="1">
        <v>77</v>
      </c>
      <c r="N21" s="12">
        <f t="shared" ref="N21:N40" si="2">4630*L21</f>
        <v>541710</v>
      </c>
      <c r="O21" s="6" t="s">
        <v>12</v>
      </c>
    </row>
    <row r="22" spans="7:15">
      <c r="G22" s="6" t="s">
        <v>95</v>
      </c>
      <c r="H22" s="6" t="s">
        <v>96</v>
      </c>
      <c r="I22" s="6" t="s">
        <v>97</v>
      </c>
      <c r="J22" s="6">
        <v>900</v>
      </c>
      <c r="K22" s="6">
        <v>916</v>
      </c>
      <c r="L22" s="1">
        <v>117</v>
      </c>
      <c r="M22" s="1">
        <v>77</v>
      </c>
      <c r="N22" s="12">
        <f t="shared" si="2"/>
        <v>541710</v>
      </c>
      <c r="O22" s="6" t="s">
        <v>12</v>
      </c>
    </row>
    <row r="23" spans="7:15">
      <c r="G23" s="6" t="s">
        <v>95</v>
      </c>
      <c r="H23" s="6" t="s">
        <v>96</v>
      </c>
      <c r="I23" s="6" t="s">
        <v>97</v>
      </c>
      <c r="J23" s="6">
        <v>900</v>
      </c>
      <c r="K23" s="6">
        <v>917</v>
      </c>
      <c r="L23" s="1">
        <v>117</v>
      </c>
      <c r="M23" s="1">
        <v>77</v>
      </c>
      <c r="N23" s="12">
        <f t="shared" si="2"/>
        <v>541710</v>
      </c>
      <c r="O23" s="6" t="s">
        <v>12</v>
      </c>
    </row>
    <row r="24" spans="7:15">
      <c r="G24" s="6" t="s">
        <v>95</v>
      </c>
      <c r="H24" s="6" t="s">
        <v>96</v>
      </c>
      <c r="I24" s="6" t="s">
        <v>97</v>
      </c>
      <c r="J24" s="6">
        <v>900</v>
      </c>
      <c r="K24" s="6">
        <v>918</v>
      </c>
      <c r="L24" s="1">
        <v>117</v>
      </c>
      <c r="M24" s="1">
        <v>77</v>
      </c>
      <c r="N24" s="12">
        <f t="shared" si="2"/>
        <v>541710</v>
      </c>
      <c r="O24" s="6" t="s">
        <v>11</v>
      </c>
    </row>
    <row r="25" spans="7:15">
      <c r="G25" s="6" t="s">
        <v>95</v>
      </c>
      <c r="H25" s="6" t="s">
        <v>96</v>
      </c>
      <c r="I25" s="6" t="s">
        <v>97</v>
      </c>
      <c r="J25" s="6">
        <v>900</v>
      </c>
      <c r="K25" s="6">
        <v>919</v>
      </c>
      <c r="L25" s="1">
        <v>117</v>
      </c>
      <c r="M25" s="1">
        <v>77</v>
      </c>
      <c r="N25" s="12">
        <f t="shared" si="2"/>
        <v>541710</v>
      </c>
      <c r="O25" s="6" t="s">
        <v>11</v>
      </c>
    </row>
    <row r="26" spans="7:15">
      <c r="G26" s="6" t="s">
        <v>95</v>
      </c>
      <c r="H26" s="6" t="s">
        <v>96</v>
      </c>
      <c r="I26" s="6" t="s">
        <v>97</v>
      </c>
      <c r="J26" s="6">
        <v>900</v>
      </c>
      <c r="K26" s="6">
        <v>920</v>
      </c>
      <c r="L26" s="1">
        <v>117</v>
      </c>
      <c r="M26" s="1">
        <v>77</v>
      </c>
      <c r="N26" s="12">
        <f t="shared" si="2"/>
        <v>541710</v>
      </c>
      <c r="O26" s="6" t="s">
        <v>12</v>
      </c>
    </row>
    <row r="27" spans="7:15">
      <c r="G27" s="6" t="s">
        <v>95</v>
      </c>
      <c r="H27" s="6" t="s">
        <v>96</v>
      </c>
      <c r="I27" s="6" t="s">
        <v>97</v>
      </c>
      <c r="J27" s="6">
        <v>900</v>
      </c>
      <c r="K27" s="6">
        <v>921</v>
      </c>
      <c r="L27" s="1">
        <v>117</v>
      </c>
      <c r="M27" s="1">
        <v>77</v>
      </c>
      <c r="N27" s="12">
        <f t="shared" si="2"/>
        <v>541710</v>
      </c>
      <c r="O27" s="6" t="s">
        <v>12</v>
      </c>
    </row>
    <row r="28" spans="7:15">
      <c r="G28" s="6" t="s">
        <v>95</v>
      </c>
      <c r="H28" s="6" t="s">
        <v>96</v>
      </c>
      <c r="I28" s="6" t="s">
        <v>97</v>
      </c>
      <c r="J28" s="6">
        <v>900</v>
      </c>
      <c r="K28" s="6">
        <v>922</v>
      </c>
      <c r="L28" s="1">
        <v>117</v>
      </c>
      <c r="M28" s="1">
        <v>77</v>
      </c>
      <c r="N28" s="12">
        <f t="shared" si="2"/>
        <v>541710</v>
      </c>
      <c r="O28" s="6" t="s">
        <v>12</v>
      </c>
    </row>
    <row r="29" spans="7:15">
      <c r="G29" s="6" t="s">
        <v>95</v>
      </c>
      <c r="H29" s="6" t="s">
        <v>96</v>
      </c>
      <c r="I29" s="6" t="s">
        <v>97</v>
      </c>
      <c r="J29" s="6">
        <v>901</v>
      </c>
      <c r="K29" s="6">
        <v>924</v>
      </c>
      <c r="L29" s="1">
        <v>113</v>
      </c>
      <c r="M29" s="1">
        <v>77</v>
      </c>
      <c r="N29" s="12">
        <f t="shared" si="2"/>
        <v>523190</v>
      </c>
      <c r="O29" s="6" t="s">
        <v>12</v>
      </c>
    </row>
    <row r="30" spans="7:15">
      <c r="G30" s="6" t="s">
        <v>95</v>
      </c>
      <c r="H30" s="6" t="s">
        <v>96</v>
      </c>
      <c r="I30" s="6" t="s">
        <v>97</v>
      </c>
      <c r="J30" s="6">
        <v>901</v>
      </c>
      <c r="K30" s="6">
        <v>925</v>
      </c>
      <c r="L30" s="1">
        <v>113</v>
      </c>
      <c r="M30" s="1">
        <v>77</v>
      </c>
      <c r="N30" s="12">
        <f t="shared" si="2"/>
        <v>523190</v>
      </c>
      <c r="O30" s="6" t="s">
        <v>12</v>
      </c>
    </row>
    <row r="31" spans="7:15">
      <c r="G31" s="6" t="s">
        <v>95</v>
      </c>
      <c r="H31" s="6" t="s">
        <v>96</v>
      </c>
      <c r="I31" s="6" t="s">
        <v>97</v>
      </c>
      <c r="J31" s="6">
        <v>901</v>
      </c>
      <c r="K31" s="6">
        <v>926</v>
      </c>
      <c r="L31" s="1">
        <v>113</v>
      </c>
      <c r="M31" s="1">
        <v>77</v>
      </c>
      <c r="N31" s="12">
        <f t="shared" si="2"/>
        <v>523190</v>
      </c>
      <c r="O31" s="6" t="s">
        <v>12</v>
      </c>
    </row>
    <row r="32" spans="7:15">
      <c r="G32" s="6" t="s">
        <v>95</v>
      </c>
      <c r="H32" s="6" t="s">
        <v>96</v>
      </c>
      <c r="I32" s="6" t="s">
        <v>97</v>
      </c>
      <c r="J32" s="6">
        <v>901</v>
      </c>
      <c r="K32" s="6">
        <v>927</v>
      </c>
      <c r="L32" s="1">
        <v>113</v>
      </c>
      <c r="M32" s="1">
        <v>77</v>
      </c>
      <c r="N32" s="12">
        <f t="shared" si="2"/>
        <v>523190</v>
      </c>
      <c r="O32" s="6" t="s">
        <v>12</v>
      </c>
    </row>
    <row r="33" spans="7:15">
      <c r="G33" s="6" t="s">
        <v>95</v>
      </c>
      <c r="H33" s="6" t="s">
        <v>96</v>
      </c>
      <c r="I33" s="6" t="s">
        <v>97</v>
      </c>
      <c r="J33" s="6">
        <v>901</v>
      </c>
      <c r="K33" s="6">
        <v>928</v>
      </c>
      <c r="L33" s="1">
        <v>113</v>
      </c>
      <c r="M33" s="1">
        <v>77</v>
      </c>
      <c r="N33" s="12">
        <f t="shared" si="2"/>
        <v>523190</v>
      </c>
      <c r="O33" s="6" t="s">
        <v>12</v>
      </c>
    </row>
    <row r="34" spans="7:15">
      <c r="G34" s="6" t="s">
        <v>95</v>
      </c>
      <c r="H34" s="6" t="s">
        <v>96</v>
      </c>
      <c r="I34" s="6" t="s">
        <v>97</v>
      </c>
      <c r="J34" s="6">
        <v>901</v>
      </c>
      <c r="K34" s="6">
        <v>929</v>
      </c>
      <c r="L34" s="1">
        <v>113</v>
      </c>
      <c r="M34" s="1">
        <v>77</v>
      </c>
      <c r="N34" s="12">
        <f t="shared" si="2"/>
        <v>523190</v>
      </c>
      <c r="O34" s="6" t="s">
        <v>12</v>
      </c>
    </row>
    <row r="35" spans="7:15">
      <c r="G35" s="6" t="s">
        <v>95</v>
      </c>
      <c r="H35" s="6" t="s">
        <v>96</v>
      </c>
      <c r="I35" s="6" t="s">
        <v>97</v>
      </c>
      <c r="J35" s="6">
        <v>901</v>
      </c>
      <c r="K35" s="6">
        <v>930</v>
      </c>
      <c r="L35" s="1">
        <v>113</v>
      </c>
      <c r="M35" s="1">
        <v>77</v>
      </c>
      <c r="N35" s="12">
        <f t="shared" si="2"/>
        <v>523190</v>
      </c>
      <c r="O35" s="6" t="s">
        <v>11</v>
      </c>
    </row>
    <row r="36" spans="7:15">
      <c r="G36" s="6" t="s">
        <v>95</v>
      </c>
      <c r="H36" s="6" t="s">
        <v>96</v>
      </c>
      <c r="I36" s="6" t="s">
        <v>97</v>
      </c>
      <c r="J36" s="6">
        <v>901</v>
      </c>
      <c r="K36" s="6">
        <v>931</v>
      </c>
      <c r="L36" s="1">
        <v>113</v>
      </c>
      <c r="M36" s="1">
        <v>77</v>
      </c>
      <c r="N36" s="12">
        <f t="shared" si="2"/>
        <v>523190</v>
      </c>
      <c r="O36" s="6" t="s">
        <v>12</v>
      </c>
    </row>
    <row r="37" spans="7:15">
      <c r="G37" s="6" t="s">
        <v>95</v>
      </c>
      <c r="H37" s="6" t="s">
        <v>96</v>
      </c>
      <c r="I37" s="6" t="s">
        <v>97</v>
      </c>
      <c r="J37" s="6">
        <v>901</v>
      </c>
      <c r="K37" s="6">
        <v>932</v>
      </c>
      <c r="L37" s="1">
        <v>113</v>
      </c>
      <c r="M37" s="1">
        <v>77</v>
      </c>
      <c r="N37" s="12">
        <f t="shared" si="2"/>
        <v>523190</v>
      </c>
      <c r="O37" s="6" t="s">
        <v>11</v>
      </c>
    </row>
    <row r="38" spans="7:15">
      <c r="G38" s="6" t="s">
        <v>95</v>
      </c>
      <c r="H38" s="6" t="s">
        <v>96</v>
      </c>
      <c r="I38" s="6" t="s">
        <v>97</v>
      </c>
      <c r="J38" s="6">
        <v>901</v>
      </c>
      <c r="K38" s="6">
        <v>933</v>
      </c>
      <c r="L38" s="1">
        <v>113</v>
      </c>
      <c r="M38" s="1">
        <v>77</v>
      </c>
      <c r="N38" s="12">
        <f t="shared" si="2"/>
        <v>523190</v>
      </c>
      <c r="O38" s="6" t="s">
        <v>12</v>
      </c>
    </row>
    <row r="39" spans="7:15">
      <c r="G39" s="6" t="s">
        <v>95</v>
      </c>
      <c r="H39" s="6" t="s">
        <v>96</v>
      </c>
      <c r="I39" s="6" t="s">
        <v>97</v>
      </c>
      <c r="J39" s="6">
        <v>901</v>
      </c>
      <c r="K39" s="6">
        <v>934</v>
      </c>
      <c r="L39" s="1">
        <v>113</v>
      </c>
      <c r="M39" s="1">
        <v>77</v>
      </c>
      <c r="N39" s="12">
        <f t="shared" si="2"/>
        <v>523190</v>
      </c>
      <c r="O39" s="6" t="s">
        <v>11</v>
      </c>
    </row>
    <row r="40" spans="7:15">
      <c r="G40" s="6" t="s">
        <v>95</v>
      </c>
      <c r="H40" s="6" t="s">
        <v>96</v>
      </c>
      <c r="I40" s="6" t="s">
        <v>97</v>
      </c>
      <c r="J40" s="6">
        <v>901</v>
      </c>
      <c r="K40" s="6">
        <v>935</v>
      </c>
      <c r="L40" s="1">
        <v>113</v>
      </c>
      <c r="M40" s="1">
        <v>77</v>
      </c>
      <c r="N40" s="12">
        <f t="shared" si="2"/>
        <v>523190</v>
      </c>
      <c r="O40" s="6" t="s">
        <v>11</v>
      </c>
    </row>
    <row r="41" spans="7:15">
      <c r="G41" s="6" t="s">
        <v>95</v>
      </c>
      <c r="H41" s="6" t="s">
        <v>96</v>
      </c>
      <c r="I41" s="6" t="s">
        <v>97</v>
      </c>
      <c r="J41" s="6">
        <v>901</v>
      </c>
      <c r="K41" s="6">
        <v>936</v>
      </c>
      <c r="L41" s="1">
        <v>121</v>
      </c>
      <c r="M41" s="1">
        <v>85</v>
      </c>
      <c r="N41" s="12">
        <f t="shared" ref="N41:N45" si="3">4630*L41</f>
        <v>560230</v>
      </c>
      <c r="O41" s="6" t="s">
        <v>12</v>
      </c>
    </row>
    <row r="42" spans="7:15">
      <c r="G42" s="6" t="s">
        <v>95</v>
      </c>
      <c r="H42" s="6" t="s">
        <v>96</v>
      </c>
      <c r="I42" s="6" t="s">
        <v>97</v>
      </c>
      <c r="J42" s="6">
        <v>901</v>
      </c>
      <c r="K42" s="6">
        <v>937</v>
      </c>
      <c r="L42" s="1">
        <v>144</v>
      </c>
      <c r="M42" s="1">
        <v>108</v>
      </c>
      <c r="N42" s="12">
        <f t="shared" si="3"/>
        <v>666720</v>
      </c>
      <c r="O42" s="6" t="s">
        <v>11</v>
      </c>
    </row>
    <row r="43" spans="7:15">
      <c r="G43" s="6" t="s">
        <v>95</v>
      </c>
      <c r="H43" s="6" t="s">
        <v>96</v>
      </c>
      <c r="I43" s="6" t="s">
        <v>97</v>
      </c>
      <c r="J43" s="6">
        <v>901</v>
      </c>
      <c r="K43" s="6">
        <v>938</v>
      </c>
      <c r="L43" s="1">
        <v>113</v>
      </c>
      <c r="M43" s="1">
        <v>77</v>
      </c>
      <c r="N43" s="12">
        <f t="shared" si="3"/>
        <v>523190</v>
      </c>
      <c r="O43" s="6" t="s">
        <v>11</v>
      </c>
    </row>
    <row r="44" spans="7:15">
      <c r="G44" s="6" t="s">
        <v>95</v>
      </c>
      <c r="H44" s="6" t="s">
        <v>96</v>
      </c>
      <c r="I44" s="6" t="s">
        <v>97</v>
      </c>
      <c r="J44" s="6">
        <v>901</v>
      </c>
      <c r="K44" s="6">
        <v>939</v>
      </c>
      <c r="L44" s="1">
        <v>113</v>
      </c>
      <c r="M44" s="1">
        <v>77</v>
      </c>
      <c r="N44" s="12">
        <f t="shared" si="3"/>
        <v>523190</v>
      </c>
      <c r="O44" s="6" t="s">
        <v>11</v>
      </c>
    </row>
    <row r="45" spans="7:15">
      <c r="G45" s="6" t="s">
        <v>95</v>
      </c>
      <c r="H45" s="6" t="s">
        <v>96</v>
      </c>
      <c r="I45" s="6" t="s">
        <v>97</v>
      </c>
      <c r="J45" s="6">
        <v>901</v>
      </c>
      <c r="K45" s="6">
        <v>940</v>
      </c>
      <c r="L45" s="1">
        <v>113</v>
      </c>
      <c r="M45" s="1">
        <v>77</v>
      </c>
      <c r="N45" s="12">
        <f t="shared" si="3"/>
        <v>523190</v>
      </c>
      <c r="O45" s="6" t="s">
        <v>12</v>
      </c>
    </row>
    <row r="46" spans="7:15">
      <c r="G46" s="6" t="s">
        <v>95</v>
      </c>
      <c r="H46" s="6" t="s">
        <v>96</v>
      </c>
      <c r="I46" s="6" t="s">
        <v>97</v>
      </c>
      <c r="J46" s="6">
        <v>901</v>
      </c>
      <c r="K46" s="6">
        <v>941</v>
      </c>
      <c r="L46" s="1">
        <v>113</v>
      </c>
      <c r="M46" s="1">
        <v>77</v>
      </c>
      <c r="N46" s="12">
        <f t="shared" ref="N46:N72" si="4">4630*L46</f>
        <v>523190</v>
      </c>
      <c r="O46" s="6" t="s">
        <v>12</v>
      </c>
    </row>
    <row r="47" spans="7:15">
      <c r="G47" s="6" t="s">
        <v>95</v>
      </c>
      <c r="H47" s="6" t="s">
        <v>96</v>
      </c>
      <c r="I47" s="6" t="s">
        <v>97</v>
      </c>
      <c r="J47" s="6">
        <v>901</v>
      </c>
      <c r="K47" s="6">
        <v>942</v>
      </c>
      <c r="L47" s="1">
        <v>113</v>
      </c>
      <c r="M47" s="1">
        <v>77</v>
      </c>
      <c r="N47" s="12">
        <f t="shared" si="4"/>
        <v>523190</v>
      </c>
      <c r="O47" s="6" t="s">
        <v>12</v>
      </c>
    </row>
    <row r="48" spans="7:15">
      <c r="G48" s="6" t="s">
        <v>95</v>
      </c>
      <c r="H48" s="6" t="s">
        <v>96</v>
      </c>
      <c r="I48" s="6" t="s">
        <v>97</v>
      </c>
      <c r="J48" s="6">
        <v>901</v>
      </c>
      <c r="K48" s="6">
        <v>943</v>
      </c>
      <c r="L48" s="1">
        <v>113</v>
      </c>
      <c r="M48" s="1">
        <v>77</v>
      </c>
      <c r="N48" s="12">
        <f t="shared" si="4"/>
        <v>523190</v>
      </c>
      <c r="O48" s="6" t="s">
        <v>12</v>
      </c>
    </row>
    <row r="49" spans="7:15">
      <c r="G49" s="6" t="s">
        <v>95</v>
      </c>
      <c r="H49" s="6" t="s">
        <v>96</v>
      </c>
      <c r="I49" s="6" t="s">
        <v>97</v>
      </c>
      <c r="J49" s="6">
        <v>901</v>
      </c>
      <c r="K49" s="6">
        <v>944</v>
      </c>
      <c r="L49" s="1">
        <v>113</v>
      </c>
      <c r="M49" s="1">
        <v>77</v>
      </c>
      <c r="N49" s="12">
        <f t="shared" si="4"/>
        <v>523190</v>
      </c>
      <c r="O49" s="6" t="s">
        <v>12</v>
      </c>
    </row>
    <row r="50" spans="7:15">
      <c r="G50" s="6" t="s">
        <v>95</v>
      </c>
      <c r="H50" s="6" t="s">
        <v>96</v>
      </c>
      <c r="I50" s="6" t="s">
        <v>97</v>
      </c>
      <c r="J50" s="6">
        <v>901</v>
      </c>
      <c r="K50" s="6">
        <v>945</v>
      </c>
      <c r="L50" s="1">
        <v>113</v>
      </c>
      <c r="M50" s="1">
        <v>77</v>
      </c>
      <c r="N50" s="12">
        <f t="shared" si="4"/>
        <v>523190</v>
      </c>
      <c r="O50" s="6" t="s">
        <v>12</v>
      </c>
    </row>
    <row r="51" spans="7:15">
      <c r="G51" s="6" t="s">
        <v>95</v>
      </c>
      <c r="H51" s="6" t="s">
        <v>96</v>
      </c>
      <c r="I51" s="6" t="s">
        <v>97</v>
      </c>
      <c r="J51" s="6">
        <v>901</v>
      </c>
      <c r="K51" s="6">
        <v>946</v>
      </c>
      <c r="L51" s="1">
        <v>113</v>
      </c>
      <c r="M51" s="1">
        <v>77</v>
      </c>
      <c r="N51" s="12">
        <f t="shared" si="4"/>
        <v>523190</v>
      </c>
      <c r="O51" s="6" t="s">
        <v>12</v>
      </c>
    </row>
    <row r="52" spans="7:15">
      <c r="G52" s="6" t="s">
        <v>95</v>
      </c>
      <c r="H52" s="6" t="s">
        <v>96</v>
      </c>
      <c r="I52" s="6" t="s">
        <v>97</v>
      </c>
      <c r="J52" s="6">
        <v>900</v>
      </c>
      <c r="K52" s="6">
        <v>948</v>
      </c>
      <c r="L52" s="1">
        <v>117</v>
      </c>
      <c r="M52" s="1">
        <v>77</v>
      </c>
      <c r="N52" s="12">
        <f t="shared" si="4"/>
        <v>541710</v>
      </c>
      <c r="O52" s="6" t="s">
        <v>12</v>
      </c>
    </row>
    <row r="53" spans="7:15">
      <c r="G53" s="6" t="s">
        <v>95</v>
      </c>
      <c r="H53" s="6" t="s">
        <v>96</v>
      </c>
      <c r="I53" s="6" t="s">
        <v>97</v>
      </c>
      <c r="J53" s="6">
        <v>900</v>
      </c>
      <c r="K53" s="6">
        <v>949</v>
      </c>
      <c r="L53" s="1">
        <v>117</v>
      </c>
      <c r="M53" s="1">
        <v>77</v>
      </c>
      <c r="N53" s="12">
        <f t="shared" si="4"/>
        <v>541710</v>
      </c>
      <c r="O53" s="6" t="s">
        <v>12</v>
      </c>
    </row>
    <row r="54" spans="7:15">
      <c r="G54" s="6" t="s">
        <v>95</v>
      </c>
      <c r="H54" s="6" t="s">
        <v>96</v>
      </c>
      <c r="I54" s="6" t="s">
        <v>97</v>
      </c>
      <c r="J54" s="6">
        <v>900</v>
      </c>
      <c r="K54" s="6">
        <v>950</v>
      </c>
      <c r="L54" s="1">
        <v>117</v>
      </c>
      <c r="M54" s="1">
        <v>77</v>
      </c>
      <c r="N54" s="12">
        <f t="shared" si="4"/>
        <v>541710</v>
      </c>
      <c r="O54" s="6" t="s">
        <v>12</v>
      </c>
    </row>
    <row r="55" spans="7:15">
      <c r="G55" s="6" t="s">
        <v>95</v>
      </c>
      <c r="H55" s="6" t="s">
        <v>96</v>
      </c>
      <c r="I55" s="6" t="s">
        <v>97</v>
      </c>
      <c r="J55" s="6">
        <v>900</v>
      </c>
      <c r="K55" s="6">
        <v>951</v>
      </c>
      <c r="L55" s="1">
        <v>117</v>
      </c>
      <c r="M55" s="1">
        <v>77</v>
      </c>
      <c r="N55" s="12">
        <f t="shared" si="4"/>
        <v>541710</v>
      </c>
      <c r="O55" s="6" t="s">
        <v>11</v>
      </c>
    </row>
    <row r="56" spans="7:15">
      <c r="G56" s="6" t="s">
        <v>95</v>
      </c>
      <c r="H56" s="6" t="s">
        <v>96</v>
      </c>
      <c r="I56" s="6" t="s">
        <v>97</v>
      </c>
      <c r="J56" s="6">
        <v>900</v>
      </c>
      <c r="K56" s="6">
        <v>952</v>
      </c>
      <c r="L56" s="1">
        <v>117</v>
      </c>
      <c r="M56" s="1">
        <v>77</v>
      </c>
      <c r="N56" s="12">
        <f t="shared" si="4"/>
        <v>541710</v>
      </c>
      <c r="O56" s="6" t="s">
        <v>12</v>
      </c>
    </row>
    <row r="57" spans="7:15">
      <c r="G57" s="6" t="s">
        <v>95</v>
      </c>
      <c r="H57" s="6" t="s">
        <v>96</v>
      </c>
      <c r="I57" s="6" t="s">
        <v>97</v>
      </c>
      <c r="J57" s="6">
        <v>900</v>
      </c>
      <c r="K57" s="6">
        <v>953</v>
      </c>
      <c r="L57" s="1">
        <v>117</v>
      </c>
      <c r="M57" s="1">
        <v>77</v>
      </c>
      <c r="N57" s="12">
        <f t="shared" si="4"/>
        <v>541710</v>
      </c>
      <c r="O57" s="6" t="s">
        <v>12</v>
      </c>
    </row>
    <row r="58" spans="7:15">
      <c r="G58" s="6" t="s">
        <v>95</v>
      </c>
      <c r="H58" s="6" t="s">
        <v>96</v>
      </c>
      <c r="I58" s="6" t="s">
        <v>97</v>
      </c>
      <c r="J58" s="6">
        <v>900</v>
      </c>
      <c r="K58" s="6">
        <v>954</v>
      </c>
      <c r="L58" s="1">
        <v>117</v>
      </c>
      <c r="M58" s="1">
        <v>77</v>
      </c>
      <c r="N58" s="12">
        <f t="shared" si="4"/>
        <v>541710</v>
      </c>
      <c r="O58" s="6" t="s">
        <v>12</v>
      </c>
    </row>
    <row r="59" spans="7:15">
      <c r="G59" s="6" t="s">
        <v>95</v>
      </c>
      <c r="H59" s="6" t="s">
        <v>96</v>
      </c>
      <c r="I59" s="6" t="s">
        <v>97</v>
      </c>
      <c r="J59" s="6">
        <v>900</v>
      </c>
      <c r="K59" s="6">
        <v>955</v>
      </c>
      <c r="L59" s="1">
        <v>117</v>
      </c>
      <c r="M59" s="1">
        <v>77</v>
      </c>
      <c r="N59" s="12">
        <f t="shared" si="4"/>
        <v>541710</v>
      </c>
      <c r="O59" s="6" t="s">
        <v>12</v>
      </c>
    </row>
    <row r="60" spans="7:15">
      <c r="G60" s="6" t="s">
        <v>95</v>
      </c>
      <c r="H60" s="6" t="s">
        <v>96</v>
      </c>
      <c r="I60" s="6" t="s">
        <v>97</v>
      </c>
      <c r="J60" s="6">
        <v>901</v>
      </c>
      <c r="K60" s="6">
        <v>957</v>
      </c>
      <c r="L60" s="1">
        <v>113</v>
      </c>
      <c r="M60" s="1">
        <v>77</v>
      </c>
      <c r="N60" s="12">
        <f t="shared" si="4"/>
        <v>523190</v>
      </c>
      <c r="O60" s="6" t="s">
        <v>11</v>
      </c>
    </row>
    <row r="61" spans="7:15">
      <c r="G61" s="6" t="s">
        <v>95</v>
      </c>
      <c r="H61" s="6" t="s">
        <v>96</v>
      </c>
      <c r="I61" s="6" t="s">
        <v>97</v>
      </c>
      <c r="J61" s="6">
        <v>901</v>
      </c>
      <c r="K61" s="6">
        <v>958</v>
      </c>
      <c r="L61" s="1">
        <v>113</v>
      </c>
      <c r="M61" s="1">
        <v>77</v>
      </c>
      <c r="N61" s="12">
        <f t="shared" si="4"/>
        <v>523190</v>
      </c>
      <c r="O61" s="6" t="s">
        <v>12</v>
      </c>
    </row>
    <row r="62" spans="7:15">
      <c r="G62" s="6" t="s">
        <v>95</v>
      </c>
      <c r="H62" s="6" t="s">
        <v>96</v>
      </c>
      <c r="I62" s="6" t="s">
        <v>97</v>
      </c>
      <c r="J62" s="6">
        <v>901</v>
      </c>
      <c r="K62" s="6">
        <v>959</v>
      </c>
      <c r="L62" s="1">
        <v>113</v>
      </c>
      <c r="M62" s="1">
        <v>77</v>
      </c>
      <c r="N62" s="12">
        <f t="shared" si="4"/>
        <v>523190</v>
      </c>
      <c r="O62" s="6" t="s">
        <v>12</v>
      </c>
    </row>
    <row r="63" spans="7:15">
      <c r="G63" s="6" t="s">
        <v>95</v>
      </c>
      <c r="H63" s="6" t="s">
        <v>96</v>
      </c>
      <c r="I63" s="6" t="s">
        <v>97</v>
      </c>
      <c r="J63" s="6">
        <v>901</v>
      </c>
      <c r="K63" s="6">
        <v>960</v>
      </c>
      <c r="L63" s="1">
        <v>113</v>
      </c>
      <c r="M63" s="1">
        <v>77</v>
      </c>
      <c r="N63" s="12">
        <f t="shared" si="4"/>
        <v>523190</v>
      </c>
      <c r="O63" s="6" t="s">
        <v>12</v>
      </c>
    </row>
    <row r="64" spans="7:15">
      <c r="G64" s="6" t="s">
        <v>95</v>
      </c>
      <c r="H64" s="6" t="s">
        <v>96</v>
      </c>
      <c r="I64" s="6" t="s">
        <v>97</v>
      </c>
      <c r="J64" s="6">
        <v>901</v>
      </c>
      <c r="K64" s="6">
        <v>961</v>
      </c>
      <c r="L64" s="1">
        <v>113</v>
      </c>
      <c r="M64" s="1">
        <v>77</v>
      </c>
      <c r="N64" s="12">
        <f t="shared" si="4"/>
        <v>523190</v>
      </c>
      <c r="O64" s="6" t="s">
        <v>12</v>
      </c>
    </row>
    <row r="65" spans="7:15">
      <c r="G65" s="6" t="s">
        <v>95</v>
      </c>
      <c r="H65" s="6" t="s">
        <v>96</v>
      </c>
      <c r="I65" s="6" t="s">
        <v>97</v>
      </c>
      <c r="J65" s="6">
        <v>901</v>
      </c>
      <c r="K65" s="6">
        <v>962</v>
      </c>
      <c r="L65" s="1">
        <v>113</v>
      </c>
      <c r="M65" s="1">
        <v>77</v>
      </c>
      <c r="N65" s="12">
        <f t="shared" si="4"/>
        <v>523190</v>
      </c>
      <c r="O65" s="6" t="s">
        <v>11</v>
      </c>
    </row>
    <row r="66" spans="7:15">
      <c r="G66" s="6" t="s">
        <v>95</v>
      </c>
      <c r="H66" s="6" t="s">
        <v>96</v>
      </c>
      <c r="I66" s="6" t="s">
        <v>97</v>
      </c>
      <c r="J66" s="6">
        <v>901</v>
      </c>
      <c r="K66" s="6">
        <v>963</v>
      </c>
      <c r="L66" s="1">
        <f>77+36</f>
        <v>113</v>
      </c>
      <c r="M66" s="1">
        <v>77</v>
      </c>
      <c r="N66" s="12">
        <f t="shared" si="4"/>
        <v>523190</v>
      </c>
      <c r="O66" s="6" t="s">
        <v>11</v>
      </c>
    </row>
    <row r="67" spans="7:15">
      <c r="G67" s="6" t="s">
        <v>95</v>
      </c>
      <c r="H67" s="6" t="s">
        <v>96</v>
      </c>
      <c r="I67" s="6" t="s">
        <v>97</v>
      </c>
      <c r="J67" s="6">
        <v>901</v>
      </c>
      <c r="K67" s="6">
        <v>964</v>
      </c>
      <c r="L67" s="1">
        <f>140+36</f>
        <v>176</v>
      </c>
      <c r="M67" s="1">
        <v>140</v>
      </c>
      <c r="N67" s="12">
        <f t="shared" si="4"/>
        <v>814880</v>
      </c>
      <c r="O67" s="6" t="s">
        <v>11</v>
      </c>
    </row>
    <row r="68" spans="7:15">
      <c r="G68" s="6" t="s">
        <v>95</v>
      </c>
      <c r="H68" s="6" t="s">
        <v>96</v>
      </c>
      <c r="I68" s="6" t="s">
        <v>97</v>
      </c>
      <c r="J68" s="6">
        <v>901</v>
      </c>
      <c r="K68" s="6">
        <v>965</v>
      </c>
      <c r="L68" s="1">
        <v>180</v>
      </c>
      <c r="M68" s="1">
        <v>144</v>
      </c>
      <c r="N68" s="12">
        <f t="shared" si="4"/>
        <v>833400</v>
      </c>
      <c r="O68" s="6" t="s">
        <v>12</v>
      </c>
    </row>
    <row r="69" spans="7:15">
      <c r="G69" s="6" t="s">
        <v>95</v>
      </c>
      <c r="H69" s="6" t="s">
        <v>96</v>
      </c>
      <c r="I69" s="6" t="s">
        <v>97</v>
      </c>
      <c r="J69" s="6">
        <v>901</v>
      </c>
      <c r="K69" s="6">
        <v>966</v>
      </c>
      <c r="L69" s="1">
        <v>113</v>
      </c>
      <c r="M69" s="1">
        <v>77</v>
      </c>
      <c r="N69" s="12">
        <f t="shared" si="4"/>
        <v>523190</v>
      </c>
      <c r="O69" s="6" t="s">
        <v>11</v>
      </c>
    </row>
    <row r="70" spans="7:15">
      <c r="G70" s="6" t="s">
        <v>95</v>
      </c>
      <c r="H70" s="6" t="s">
        <v>96</v>
      </c>
      <c r="I70" s="6" t="s">
        <v>97</v>
      </c>
      <c r="J70" s="6">
        <v>901</v>
      </c>
      <c r="K70" s="6">
        <v>967</v>
      </c>
      <c r="L70" s="1">
        <v>113</v>
      </c>
      <c r="M70" s="1">
        <v>77</v>
      </c>
      <c r="N70" s="12">
        <f t="shared" si="4"/>
        <v>523190</v>
      </c>
      <c r="O70" s="6" t="s">
        <v>12</v>
      </c>
    </row>
    <row r="71" spans="7:15">
      <c r="G71" s="6" t="s">
        <v>95</v>
      </c>
      <c r="H71" s="6" t="s">
        <v>96</v>
      </c>
      <c r="I71" s="6" t="s">
        <v>97</v>
      </c>
      <c r="J71" s="6">
        <v>901</v>
      </c>
      <c r="K71" s="6">
        <v>968</v>
      </c>
      <c r="L71" s="1">
        <v>113</v>
      </c>
      <c r="M71" s="1">
        <v>77</v>
      </c>
      <c r="N71" s="12">
        <f t="shared" si="4"/>
        <v>523190</v>
      </c>
      <c r="O71" s="6" t="s">
        <v>11</v>
      </c>
    </row>
    <row r="72" spans="7:15">
      <c r="G72" s="6" t="s">
        <v>95</v>
      </c>
      <c r="H72" s="6" t="s">
        <v>96</v>
      </c>
      <c r="I72" s="6" t="s">
        <v>97</v>
      </c>
      <c r="J72" s="6">
        <v>900</v>
      </c>
      <c r="K72" s="6">
        <v>970</v>
      </c>
      <c r="L72" s="1">
        <v>117</v>
      </c>
      <c r="M72" s="1">
        <v>77</v>
      </c>
      <c r="N72" s="12">
        <f t="shared" si="4"/>
        <v>541710</v>
      </c>
      <c r="O72" s="6" t="s">
        <v>11</v>
      </c>
    </row>
    <row r="73" spans="7:15">
      <c r="G73" s="6" t="s">
        <v>95</v>
      </c>
      <c r="H73" s="6" t="s">
        <v>96</v>
      </c>
      <c r="I73" s="6" t="s">
        <v>97</v>
      </c>
      <c r="J73" s="6">
        <v>900</v>
      </c>
      <c r="K73" s="6">
        <v>971</v>
      </c>
      <c r="L73" s="1">
        <v>117</v>
      </c>
      <c r="M73" s="1">
        <v>77</v>
      </c>
      <c r="N73" s="12">
        <f t="shared" ref="N73:N91" si="5">4630*L73</f>
        <v>541710</v>
      </c>
      <c r="O73" s="6" t="s">
        <v>12</v>
      </c>
    </row>
    <row r="74" spans="7:15">
      <c r="G74" s="6" t="s">
        <v>95</v>
      </c>
      <c r="H74" s="6" t="s">
        <v>96</v>
      </c>
      <c r="I74" s="6" t="s">
        <v>97</v>
      </c>
      <c r="J74" s="6">
        <v>900</v>
      </c>
      <c r="K74" s="6">
        <v>972</v>
      </c>
      <c r="L74" s="1">
        <v>117</v>
      </c>
      <c r="M74" s="1">
        <v>77</v>
      </c>
      <c r="N74" s="12">
        <f t="shared" si="5"/>
        <v>541710</v>
      </c>
      <c r="O74" s="6" t="s">
        <v>12</v>
      </c>
    </row>
    <row r="75" spans="7:15">
      <c r="G75" s="6" t="s">
        <v>95</v>
      </c>
      <c r="H75" s="6" t="s">
        <v>96</v>
      </c>
      <c r="I75" s="6" t="s">
        <v>97</v>
      </c>
      <c r="J75" s="6">
        <v>900</v>
      </c>
      <c r="K75" s="6">
        <v>973</v>
      </c>
      <c r="L75" s="1">
        <v>117</v>
      </c>
      <c r="M75" s="1">
        <v>77</v>
      </c>
      <c r="N75" s="12">
        <f t="shared" si="5"/>
        <v>541710</v>
      </c>
      <c r="O75" s="6" t="s">
        <v>11</v>
      </c>
    </row>
    <row r="76" spans="7:15">
      <c r="G76" s="6" t="s">
        <v>95</v>
      </c>
      <c r="H76" s="6" t="s">
        <v>96</v>
      </c>
      <c r="I76" s="6" t="s">
        <v>97</v>
      </c>
      <c r="J76" s="6">
        <v>900</v>
      </c>
      <c r="K76" s="6">
        <v>974</v>
      </c>
      <c r="L76" s="1">
        <v>175</v>
      </c>
      <c r="M76" s="1">
        <v>115</v>
      </c>
      <c r="N76" s="12">
        <f t="shared" si="5"/>
        <v>810250</v>
      </c>
      <c r="O76" s="6" t="s">
        <v>11</v>
      </c>
    </row>
    <row r="77" spans="7:15">
      <c r="G77" s="6" t="s">
        <v>95</v>
      </c>
      <c r="H77" s="6" t="s">
        <v>96</v>
      </c>
      <c r="I77" s="6" t="s">
        <v>97</v>
      </c>
      <c r="J77" s="6">
        <v>900</v>
      </c>
      <c r="K77" s="6">
        <v>975</v>
      </c>
      <c r="L77" s="1">
        <v>117</v>
      </c>
      <c r="M77" s="1">
        <v>77</v>
      </c>
      <c r="N77" s="12">
        <f t="shared" si="5"/>
        <v>541710</v>
      </c>
      <c r="O77" s="6" t="s">
        <v>11</v>
      </c>
    </row>
    <row r="78" spans="7:15">
      <c r="G78" s="6" t="s">
        <v>95</v>
      </c>
      <c r="H78" s="6" t="s">
        <v>96</v>
      </c>
      <c r="I78" s="6" t="s">
        <v>97</v>
      </c>
      <c r="J78" s="6">
        <v>900</v>
      </c>
      <c r="K78" s="6">
        <v>976</v>
      </c>
      <c r="L78" s="1">
        <v>175</v>
      </c>
      <c r="M78" s="1">
        <v>115</v>
      </c>
      <c r="N78" s="12">
        <f t="shared" si="5"/>
        <v>810250</v>
      </c>
      <c r="O78" s="6" t="s">
        <v>11</v>
      </c>
    </row>
    <row r="79" spans="7:15">
      <c r="G79" s="6" t="s">
        <v>95</v>
      </c>
      <c r="H79" s="6" t="s">
        <v>96</v>
      </c>
      <c r="I79" s="6" t="s">
        <v>97</v>
      </c>
      <c r="J79" s="6">
        <v>900</v>
      </c>
      <c r="K79" s="6">
        <v>977</v>
      </c>
      <c r="L79" s="1">
        <v>117</v>
      </c>
      <c r="M79" s="1">
        <v>77</v>
      </c>
      <c r="N79" s="12">
        <f t="shared" si="5"/>
        <v>541710</v>
      </c>
      <c r="O79" s="6" t="s">
        <v>12</v>
      </c>
    </row>
    <row r="80" spans="7:15">
      <c r="G80" s="6" t="s">
        <v>95</v>
      </c>
      <c r="H80" s="6" t="s">
        <v>96</v>
      </c>
      <c r="I80" s="6" t="s">
        <v>97</v>
      </c>
      <c r="J80" s="6">
        <v>900</v>
      </c>
      <c r="K80" s="6">
        <v>978</v>
      </c>
      <c r="L80" s="1">
        <v>117</v>
      </c>
      <c r="M80" s="1">
        <v>77</v>
      </c>
      <c r="N80" s="12">
        <f t="shared" si="5"/>
        <v>541710</v>
      </c>
      <c r="O80" s="6" t="s">
        <v>12</v>
      </c>
    </row>
    <row r="81" spans="7:15">
      <c r="G81" s="6" t="s">
        <v>95</v>
      </c>
      <c r="H81" s="6" t="s">
        <v>96</v>
      </c>
      <c r="I81" s="6" t="s">
        <v>97</v>
      </c>
      <c r="J81" s="6">
        <v>900</v>
      </c>
      <c r="K81" s="6">
        <v>979</v>
      </c>
      <c r="L81" s="1">
        <v>117</v>
      </c>
      <c r="M81" s="1">
        <v>77</v>
      </c>
      <c r="N81" s="12">
        <f t="shared" si="5"/>
        <v>541710</v>
      </c>
      <c r="O81" s="6" t="s">
        <v>12</v>
      </c>
    </row>
    <row r="82" spans="7:15">
      <c r="G82" s="6" t="s">
        <v>95</v>
      </c>
      <c r="H82" s="6" t="s">
        <v>96</v>
      </c>
      <c r="I82" s="6" t="s">
        <v>97</v>
      </c>
      <c r="J82" s="6">
        <v>900</v>
      </c>
      <c r="K82" s="6">
        <v>980</v>
      </c>
      <c r="L82" s="1">
        <v>115</v>
      </c>
      <c r="M82" s="1">
        <v>75</v>
      </c>
      <c r="N82" s="12">
        <f t="shared" si="5"/>
        <v>532450</v>
      </c>
      <c r="O82" s="6" t="s">
        <v>12</v>
      </c>
    </row>
    <row r="83" spans="7:15">
      <c r="G83" s="6" t="s">
        <v>95</v>
      </c>
      <c r="H83" s="6" t="s">
        <v>96</v>
      </c>
      <c r="I83" s="6" t="s">
        <v>97</v>
      </c>
      <c r="J83" s="6">
        <v>899</v>
      </c>
      <c r="K83" s="6">
        <v>981</v>
      </c>
      <c r="L83" s="1">
        <v>111</v>
      </c>
      <c r="M83" s="1">
        <v>80</v>
      </c>
      <c r="N83" s="12">
        <f t="shared" si="5"/>
        <v>513930</v>
      </c>
      <c r="O83" s="6" t="s">
        <v>12</v>
      </c>
    </row>
    <row r="84" spans="7:15">
      <c r="G84" s="6" t="s">
        <v>95</v>
      </c>
      <c r="H84" s="6" t="s">
        <v>96</v>
      </c>
      <c r="I84" s="6" t="s">
        <v>97</v>
      </c>
      <c r="J84" s="6">
        <v>899</v>
      </c>
      <c r="K84" s="6">
        <v>982</v>
      </c>
      <c r="L84" s="1">
        <v>105</v>
      </c>
      <c r="M84" s="1">
        <v>74</v>
      </c>
      <c r="N84" s="12">
        <f t="shared" si="5"/>
        <v>486150</v>
      </c>
      <c r="O84" s="6" t="s">
        <v>12</v>
      </c>
    </row>
    <row r="85" spans="7:15">
      <c r="G85" s="6" t="s">
        <v>95</v>
      </c>
      <c r="H85" s="6" t="s">
        <v>96</v>
      </c>
      <c r="I85" s="6" t="s">
        <v>97</v>
      </c>
      <c r="J85" s="6">
        <v>899</v>
      </c>
      <c r="K85" s="6">
        <v>983</v>
      </c>
      <c r="L85" s="1">
        <v>103</v>
      </c>
      <c r="M85" s="1">
        <v>72</v>
      </c>
      <c r="N85" s="12">
        <f t="shared" si="5"/>
        <v>476890</v>
      </c>
      <c r="O85" s="6" t="s">
        <v>11</v>
      </c>
    </row>
    <row r="86" spans="7:15">
      <c r="G86" s="6" t="s">
        <v>95</v>
      </c>
      <c r="H86" s="6" t="s">
        <v>96</v>
      </c>
      <c r="I86" s="6" t="s">
        <v>97</v>
      </c>
      <c r="J86" s="6">
        <v>899</v>
      </c>
      <c r="K86" s="6">
        <v>984</v>
      </c>
      <c r="L86" s="1">
        <v>106</v>
      </c>
      <c r="M86" s="1">
        <v>75</v>
      </c>
      <c r="N86" s="12">
        <f t="shared" si="5"/>
        <v>490780</v>
      </c>
      <c r="O86" s="6" t="s">
        <v>11</v>
      </c>
    </row>
    <row r="87" spans="7:15">
      <c r="G87" s="6" t="s">
        <v>95</v>
      </c>
      <c r="H87" s="6" t="s">
        <v>96</v>
      </c>
      <c r="I87" s="6" t="s">
        <v>97</v>
      </c>
      <c r="J87" s="6">
        <v>899</v>
      </c>
      <c r="K87" s="6">
        <v>985</v>
      </c>
      <c r="L87" s="1">
        <v>108</v>
      </c>
      <c r="M87" s="1">
        <v>77</v>
      </c>
      <c r="N87" s="12">
        <f t="shared" si="5"/>
        <v>500040</v>
      </c>
      <c r="O87" s="6" t="s">
        <v>12</v>
      </c>
    </row>
    <row r="88" spans="7:15">
      <c r="G88" s="6" t="s">
        <v>95</v>
      </c>
      <c r="H88" s="6" t="s">
        <v>96</v>
      </c>
      <c r="I88" s="6" t="s">
        <v>97</v>
      </c>
      <c r="J88" s="6">
        <v>899</v>
      </c>
      <c r="K88" s="6">
        <v>986</v>
      </c>
      <c r="L88" s="1">
        <v>111</v>
      </c>
      <c r="M88" s="1">
        <v>80</v>
      </c>
      <c r="N88" s="12">
        <f t="shared" si="5"/>
        <v>513930</v>
      </c>
      <c r="O88" s="6" t="s">
        <v>12</v>
      </c>
    </row>
    <row r="89" spans="7:15">
      <c r="G89" s="6" t="s">
        <v>95</v>
      </c>
      <c r="H89" s="6" t="s">
        <v>96</v>
      </c>
      <c r="I89" s="6" t="s">
        <v>97</v>
      </c>
      <c r="J89" s="6">
        <v>899</v>
      </c>
      <c r="K89" s="6">
        <v>987</v>
      </c>
      <c r="L89" s="1">
        <v>111</v>
      </c>
      <c r="M89" s="1">
        <v>80</v>
      </c>
      <c r="N89" s="12">
        <f t="shared" si="5"/>
        <v>513930</v>
      </c>
      <c r="O89" s="6" t="s">
        <v>12</v>
      </c>
    </row>
    <row r="90" spans="7:15">
      <c r="G90" s="6" t="s">
        <v>95</v>
      </c>
      <c r="H90" s="6" t="s">
        <v>96</v>
      </c>
      <c r="I90" s="6" t="s">
        <v>97</v>
      </c>
      <c r="J90" s="6">
        <v>899</v>
      </c>
      <c r="K90" s="6">
        <v>988</v>
      </c>
      <c r="L90" s="1">
        <v>111</v>
      </c>
      <c r="M90" s="1">
        <v>80</v>
      </c>
      <c r="N90" s="12">
        <f t="shared" si="5"/>
        <v>513930</v>
      </c>
      <c r="O90" s="6" t="s">
        <v>12</v>
      </c>
    </row>
    <row r="91" spans="7:15">
      <c r="G91" s="6" t="s">
        <v>95</v>
      </c>
      <c r="H91" s="6" t="s">
        <v>96</v>
      </c>
      <c r="I91" s="6" t="s">
        <v>97</v>
      </c>
      <c r="J91" s="6">
        <v>899</v>
      </c>
      <c r="K91" s="6">
        <v>989</v>
      </c>
      <c r="L91" s="1">
        <v>111</v>
      </c>
      <c r="M91" s="1">
        <v>80</v>
      </c>
      <c r="N91" s="12">
        <f t="shared" si="5"/>
        <v>513930</v>
      </c>
      <c r="O91" s="6" t="s">
        <v>12</v>
      </c>
    </row>
    <row r="92" spans="7:15">
      <c r="G92" s="6" t="s">
        <v>95</v>
      </c>
      <c r="H92" s="6" t="s">
        <v>96</v>
      </c>
      <c r="I92" s="6" t="s">
        <v>97</v>
      </c>
      <c r="J92" s="6">
        <v>899</v>
      </c>
      <c r="K92" s="6">
        <v>990</v>
      </c>
      <c r="L92" s="1">
        <v>129</v>
      </c>
      <c r="M92" s="1">
        <v>98</v>
      </c>
      <c r="N92" s="12">
        <f t="shared" ref="N92:N111" si="6">4630*L92</f>
        <v>597270</v>
      </c>
      <c r="O92" s="6" t="s">
        <v>12</v>
      </c>
    </row>
    <row r="93" spans="7:15">
      <c r="G93" s="6" t="s">
        <v>95</v>
      </c>
      <c r="H93" s="6" t="s">
        <v>96</v>
      </c>
      <c r="I93" s="6" t="s">
        <v>97</v>
      </c>
      <c r="J93" s="6">
        <v>900</v>
      </c>
      <c r="K93" s="6">
        <v>991</v>
      </c>
      <c r="L93" s="1">
        <v>117</v>
      </c>
      <c r="M93" s="1">
        <v>77</v>
      </c>
      <c r="N93" s="12">
        <f t="shared" si="6"/>
        <v>541710</v>
      </c>
      <c r="O93" s="6" t="s">
        <v>12</v>
      </c>
    </row>
    <row r="94" spans="7:15">
      <c r="G94" s="6" t="s">
        <v>95</v>
      </c>
      <c r="H94" s="6" t="s">
        <v>96</v>
      </c>
      <c r="I94" s="6" t="s">
        <v>97</v>
      </c>
      <c r="J94" s="6">
        <v>900</v>
      </c>
      <c r="K94" s="6">
        <v>992</v>
      </c>
      <c r="L94" s="1">
        <v>117</v>
      </c>
      <c r="M94" s="1">
        <v>77</v>
      </c>
      <c r="N94" s="12">
        <f t="shared" si="6"/>
        <v>541710</v>
      </c>
      <c r="O94" s="6" t="s">
        <v>12</v>
      </c>
    </row>
    <row r="95" spans="7:15">
      <c r="G95" s="6" t="s">
        <v>95</v>
      </c>
      <c r="H95" s="6" t="s">
        <v>96</v>
      </c>
      <c r="I95" s="6" t="s">
        <v>97</v>
      </c>
      <c r="J95" s="6">
        <v>900</v>
      </c>
      <c r="K95" s="6">
        <v>993</v>
      </c>
      <c r="L95" s="1">
        <v>117</v>
      </c>
      <c r="M95" s="1">
        <v>77</v>
      </c>
      <c r="N95" s="12">
        <f t="shared" si="6"/>
        <v>541710</v>
      </c>
      <c r="O95" s="6" t="s">
        <v>12</v>
      </c>
    </row>
    <row r="96" spans="7:15">
      <c r="G96" s="6" t="s">
        <v>95</v>
      </c>
      <c r="H96" s="6" t="s">
        <v>96</v>
      </c>
      <c r="I96" s="6" t="s">
        <v>97</v>
      </c>
      <c r="J96" s="6">
        <v>900</v>
      </c>
      <c r="K96" s="6">
        <v>994</v>
      </c>
      <c r="L96" s="1">
        <v>117</v>
      </c>
      <c r="M96" s="1">
        <v>77</v>
      </c>
      <c r="N96" s="12">
        <f t="shared" si="6"/>
        <v>541710</v>
      </c>
      <c r="O96" s="6" t="s">
        <v>12</v>
      </c>
    </row>
    <row r="97" spans="7:15">
      <c r="G97" s="6" t="s">
        <v>95</v>
      </c>
      <c r="H97" s="6" t="s">
        <v>96</v>
      </c>
      <c r="I97" s="6" t="s">
        <v>97</v>
      </c>
      <c r="J97" s="6">
        <v>900</v>
      </c>
      <c r="K97" s="6">
        <v>995</v>
      </c>
      <c r="L97" s="1">
        <v>117</v>
      </c>
      <c r="M97" s="1">
        <v>77</v>
      </c>
      <c r="N97" s="12">
        <f t="shared" si="6"/>
        <v>541710</v>
      </c>
      <c r="O97" s="6" t="s">
        <v>12</v>
      </c>
    </row>
    <row r="98" spans="7:15">
      <c r="G98" s="6" t="s">
        <v>95</v>
      </c>
      <c r="H98" s="6" t="s">
        <v>96</v>
      </c>
      <c r="I98" s="6" t="s">
        <v>97</v>
      </c>
      <c r="J98" s="6">
        <v>900</v>
      </c>
      <c r="K98" s="6">
        <v>996</v>
      </c>
      <c r="L98" s="1">
        <v>122</v>
      </c>
      <c r="M98" s="1">
        <v>82</v>
      </c>
      <c r="N98" s="12">
        <f t="shared" si="6"/>
        <v>564860</v>
      </c>
      <c r="O98" s="6" t="s">
        <v>12</v>
      </c>
    </row>
    <row r="99" spans="7:15">
      <c r="G99" s="6" t="s">
        <v>95</v>
      </c>
      <c r="H99" s="6" t="s">
        <v>96</v>
      </c>
      <c r="I99" s="6" t="s">
        <v>97</v>
      </c>
      <c r="J99" s="6">
        <v>899</v>
      </c>
      <c r="K99" s="6">
        <v>997</v>
      </c>
      <c r="L99" s="1">
        <v>115</v>
      </c>
      <c r="M99" s="1">
        <v>84</v>
      </c>
      <c r="N99" s="12">
        <f t="shared" si="6"/>
        <v>532450</v>
      </c>
      <c r="O99" s="6" t="s">
        <v>12</v>
      </c>
    </row>
    <row r="100" spans="7:15">
      <c r="G100" s="6" t="s">
        <v>95</v>
      </c>
      <c r="H100" s="6" t="s">
        <v>96</v>
      </c>
      <c r="I100" s="6" t="s">
        <v>97</v>
      </c>
      <c r="J100" s="6">
        <v>899</v>
      </c>
      <c r="K100" s="6">
        <v>998</v>
      </c>
      <c r="L100" s="1">
        <v>108</v>
      </c>
      <c r="M100" s="1">
        <v>77</v>
      </c>
      <c r="N100" s="12">
        <f t="shared" si="6"/>
        <v>500040</v>
      </c>
      <c r="O100" s="6" t="s">
        <v>12</v>
      </c>
    </row>
    <row r="101" spans="7:15">
      <c r="G101" s="6" t="s">
        <v>95</v>
      </c>
      <c r="H101" s="6" t="s">
        <v>96</v>
      </c>
      <c r="I101" s="6" t="s">
        <v>97</v>
      </c>
      <c r="J101" s="6">
        <v>899</v>
      </c>
      <c r="K101" s="6">
        <v>999</v>
      </c>
      <c r="L101" s="1">
        <v>108</v>
      </c>
      <c r="M101" s="1">
        <v>77</v>
      </c>
      <c r="N101" s="12">
        <f t="shared" si="6"/>
        <v>500040</v>
      </c>
      <c r="O101" s="6" t="s">
        <v>12</v>
      </c>
    </row>
    <row r="102" spans="7:15">
      <c r="G102" s="6" t="s">
        <v>95</v>
      </c>
      <c r="H102" s="6" t="s">
        <v>96</v>
      </c>
      <c r="I102" s="6" t="s">
        <v>97</v>
      </c>
      <c r="J102" s="6">
        <v>899</v>
      </c>
      <c r="K102" s="6">
        <v>1000</v>
      </c>
      <c r="L102" s="1">
        <v>108</v>
      </c>
      <c r="M102" s="1">
        <v>77</v>
      </c>
      <c r="N102" s="12">
        <f t="shared" si="6"/>
        <v>500040</v>
      </c>
      <c r="O102" s="6" t="s">
        <v>12</v>
      </c>
    </row>
    <row r="103" spans="7:15">
      <c r="G103" s="6" t="s">
        <v>95</v>
      </c>
      <c r="H103" s="6" t="s">
        <v>96</v>
      </c>
      <c r="I103" s="6" t="s">
        <v>97</v>
      </c>
      <c r="J103" s="6">
        <v>899</v>
      </c>
      <c r="K103" s="6">
        <v>1001</v>
      </c>
      <c r="L103" s="1">
        <v>108</v>
      </c>
      <c r="M103" s="1">
        <v>77</v>
      </c>
      <c r="N103" s="12">
        <f t="shared" si="6"/>
        <v>500040</v>
      </c>
      <c r="O103" s="6" t="s">
        <v>12</v>
      </c>
    </row>
    <row r="104" spans="7:15">
      <c r="G104" s="6" t="s">
        <v>95</v>
      </c>
      <c r="H104" s="6" t="s">
        <v>96</v>
      </c>
      <c r="I104" s="6" t="s">
        <v>97</v>
      </c>
      <c r="J104" s="6">
        <v>899</v>
      </c>
      <c r="K104" s="6">
        <v>1002</v>
      </c>
      <c r="L104" s="1">
        <v>115</v>
      </c>
      <c r="M104" s="1">
        <v>84</v>
      </c>
      <c r="N104" s="12">
        <f t="shared" si="6"/>
        <v>532450</v>
      </c>
      <c r="O104" s="6" t="s">
        <v>12</v>
      </c>
    </row>
    <row r="105" spans="7:15">
      <c r="G105" s="6" t="s">
        <v>95</v>
      </c>
      <c r="H105" s="6" t="s">
        <v>96</v>
      </c>
      <c r="I105" s="6" t="s">
        <v>97</v>
      </c>
      <c r="J105" s="6">
        <v>899</v>
      </c>
      <c r="K105" s="6">
        <v>1003</v>
      </c>
      <c r="L105" s="1">
        <v>114</v>
      </c>
      <c r="M105" s="1">
        <v>83</v>
      </c>
      <c r="N105" s="12">
        <f t="shared" si="6"/>
        <v>527820</v>
      </c>
      <c r="O105" s="6" t="s">
        <v>12</v>
      </c>
    </row>
    <row r="106" spans="7:15">
      <c r="G106" s="6" t="s">
        <v>95</v>
      </c>
      <c r="H106" s="6" t="s">
        <v>96</v>
      </c>
      <c r="I106" s="6" t="s">
        <v>97</v>
      </c>
      <c r="J106" s="6">
        <v>899</v>
      </c>
      <c r="K106" s="6">
        <v>1004</v>
      </c>
      <c r="L106" s="1">
        <v>108</v>
      </c>
      <c r="M106" s="1">
        <v>77</v>
      </c>
      <c r="N106" s="12">
        <f t="shared" si="6"/>
        <v>500040</v>
      </c>
      <c r="O106" s="6" t="s">
        <v>12</v>
      </c>
    </row>
    <row r="107" spans="7:15">
      <c r="G107" s="6" t="s">
        <v>95</v>
      </c>
      <c r="H107" s="6" t="s">
        <v>96</v>
      </c>
      <c r="I107" s="6" t="s">
        <v>97</v>
      </c>
      <c r="J107" s="6">
        <v>899</v>
      </c>
      <c r="K107" s="6">
        <v>1005</v>
      </c>
      <c r="L107" s="1">
        <v>108</v>
      </c>
      <c r="M107" s="1">
        <v>77</v>
      </c>
      <c r="N107" s="12">
        <f t="shared" si="6"/>
        <v>500040</v>
      </c>
      <c r="O107" s="6" t="s">
        <v>12</v>
      </c>
    </row>
    <row r="108" spans="7:15">
      <c r="G108" s="6" t="s">
        <v>95</v>
      </c>
      <c r="H108" s="6" t="s">
        <v>96</v>
      </c>
      <c r="I108" s="6" t="s">
        <v>97</v>
      </c>
      <c r="J108" s="6">
        <v>899</v>
      </c>
      <c r="K108" s="6">
        <v>1006</v>
      </c>
      <c r="L108" s="1">
        <v>108</v>
      </c>
      <c r="M108" s="1">
        <v>77</v>
      </c>
      <c r="N108" s="12">
        <f t="shared" si="6"/>
        <v>500040</v>
      </c>
      <c r="O108" s="6" t="s">
        <v>12</v>
      </c>
    </row>
    <row r="109" spans="7:15">
      <c r="G109" s="6" t="s">
        <v>95</v>
      </c>
      <c r="H109" s="6" t="s">
        <v>96</v>
      </c>
      <c r="I109" s="6" t="s">
        <v>97</v>
      </c>
      <c r="J109" s="6">
        <v>899</v>
      </c>
      <c r="K109" s="6">
        <v>1007</v>
      </c>
      <c r="L109" s="1">
        <v>108</v>
      </c>
      <c r="M109" s="1">
        <v>77</v>
      </c>
      <c r="N109" s="12">
        <f t="shared" si="6"/>
        <v>500040</v>
      </c>
      <c r="O109" s="6" t="s">
        <v>12</v>
      </c>
    </row>
    <row r="110" spans="7:15">
      <c r="G110" s="6" t="s">
        <v>95</v>
      </c>
      <c r="H110" s="6" t="s">
        <v>96</v>
      </c>
      <c r="I110" s="6" t="s">
        <v>97</v>
      </c>
      <c r="J110" s="6">
        <v>899</v>
      </c>
      <c r="K110" s="6">
        <v>1008</v>
      </c>
      <c r="L110" s="1">
        <v>130</v>
      </c>
      <c r="M110" s="1">
        <v>99</v>
      </c>
      <c r="N110" s="12">
        <f t="shared" si="6"/>
        <v>601900</v>
      </c>
      <c r="O110" s="6" t="s">
        <v>12</v>
      </c>
    </row>
    <row r="111" spans="7:15">
      <c r="G111" s="6" t="s">
        <v>95</v>
      </c>
      <c r="H111" s="6" t="s">
        <v>96</v>
      </c>
      <c r="I111" s="6" t="s">
        <v>97</v>
      </c>
      <c r="J111" s="6">
        <v>900</v>
      </c>
      <c r="K111" s="6">
        <v>1009</v>
      </c>
      <c r="L111" s="1">
        <v>125</v>
      </c>
      <c r="M111" s="1">
        <v>85</v>
      </c>
      <c r="N111" s="12">
        <f t="shared" si="6"/>
        <v>578750</v>
      </c>
      <c r="O111" s="6" t="s">
        <v>12</v>
      </c>
    </row>
    <row r="112" spans="7:15">
      <c r="G112" s="6" t="s">
        <v>95</v>
      </c>
      <c r="H112" s="6" t="s">
        <v>96</v>
      </c>
      <c r="I112" s="6" t="s">
        <v>97</v>
      </c>
      <c r="J112" s="6">
        <v>900</v>
      </c>
      <c r="K112" s="6">
        <v>1010</v>
      </c>
      <c r="L112" s="1">
        <v>117</v>
      </c>
      <c r="M112" s="1">
        <v>77</v>
      </c>
      <c r="N112" s="12">
        <f t="shared" ref="N112:N126" si="7">4630*L112</f>
        <v>541710</v>
      </c>
      <c r="O112" s="6" t="s">
        <v>12</v>
      </c>
    </row>
    <row r="113" spans="7:15">
      <c r="G113" s="6" t="s">
        <v>95</v>
      </c>
      <c r="H113" s="6" t="s">
        <v>96</v>
      </c>
      <c r="I113" s="6" t="s">
        <v>97</v>
      </c>
      <c r="J113" s="6">
        <v>900</v>
      </c>
      <c r="K113" s="6">
        <v>1011</v>
      </c>
      <c r="L113" s="1">
        <v>117</v>
      </c>
      <c r="M113" s="1">
        <v>77</v>
      </c>
      <c r="N113" s="12">
        <f t="shared" si="7"/>
        <v>541710</v>
      </c>
      <c r="O113" s="6" t="s">
        <v>11</v>
      </c>
    </row>
    <row r="114" spans="7:15">
      <c r="G114" s="6" t="s">
        <v>95</v>
      </c>
      <c r="H114" s="6" t="s">
        <v>96</v>
      </c>
      <c r="I114" s="6" t="s">
        <v>97</v>
      </c>
      <c r="J114" s="6">
        <v>900</v>
      </c>
      <c r="K114" s="6">
        <v>1012</v>
      </c>
      <c r="L114" s="1">
        <v>117</v>
      </c>
      <c r="M114" s="1">
        <v>77</v>
      </c>
      <c r="N114" s="12">
        <f t="shared" si="7"/>
        <v>541710</v>
      </c>
      <c r="O114" s="6" t="s">
        <v>12</v>
      </c>
    </row>
    <row r="115" spans="7:15">
      <c r="G115" s="6" t="s">
        <v>95</v>
      </c>
      <c r="H115" s="6" t="s">
        <v>96</v>
      </c>
      <c r="I115" s="6" t="s">
        <v>97</v>
      </c>
      <c r="J115" s="6">
        <v>900</v>
      </c>
      <c r="K115" s="6">
        <v>1013</v>
      </c>
      <c r="L115" s="1">
        <v>117</v>
      </c>
      <c r="M115" s="1">
        <v>77</v>
      </c>
      <c r="N115" s="12">
        <f t="shared" si="7"/>
        <v>541710</v>
      </c>
      <c r="O115" s="6" t="s">
        <v>12</v>
      </c>
    </row>
    <row r="116" spans="7:15">
      <c r="G116" s="6" t="s">
        <v>95</v>
      </c>
      <c r="H116" s="6" t="s">
        <v>96</v>
      </c>
      <c r="I116" s="6" t="s">
        <v>97</v>
      </c>
      <c r="J116" s="6">
        <v>900</v>
      </c>
      <c r="K116" s="6">
        <v>1014</v>
      </c>
      <c r="L116" s="1">
        <v>130</v>
      </c>
      <c r="M116" s="1">
        <v>90</v>
      </c>
      <c r="N116" s="12">
        <f t="shared" si="7"/>
        <v>601900</v>
      </c>
      <c r="O116" s="6" t="s">
        <v>12</v>
      </c>
    </row>
    <row r="117" spans="7:15">
      <c r="G117" s="6" t="s">
        <v>95</v>
      </c>
      <c r="H117" s="6" t="s">
        <v>96</v>
      </c>
      <c r="I117" s="6" t="s">
        <v>97</v>
      </c>
      <c r="J117" s="6">
        <v>899</v>
      </c>
      <c r="K117" s="6">
        <v>1015</v>
      </c>
      <c r="L117" s="1">
        <v>115</v>
      </c>
      <c r="M117" s="1">
        <v>84</v>
      </c>
      <c r="N117" s="12">
        <f t="shared" si="7"/>
        <v>532450</v>
      </c>
      <c r="O117" s="6" t="s">
        <v>12</v>
      </c>
    </row>
    <row r="118" spans="7:15">
      <c r="G118" s="6" t="s">
        <v>95</v>
      </c>
      <c r="H118" s="6" t="s">
        <v>96</v>
      </c>
      <c r="I118" s="6" t="s">
        <v>97</v>
      </c>
      <c r="J118" s="6">
        <v>899</v>
      </c>
      <c r="K118" s="6">
        <v>1016</v>
      </c>
      <c r="L118" s="1">
        <v>108</v>
      </c>
      <c r="M118" s="1">
        <v>77</v>
      </c>
      <c r="N118" s="12">
        <f t="shared" si="7"/>
        <v>500040</v>
      </c>
      <c r="O118" s="6" t="s">
        <v>12</v>
      </c>
    </row>
    <row r="119" spans="7:15">
      <c r="G119" s="6" t="s">
        <v>95</v>
      </c>
      <c r="H119" s="6" t="s">
        <v>96</v>
      </c>
      <c r="I119" s="6" t="s">
        <v>97</v>
      </c>
      <c r="J119" s="6">
        <v>899</v>
      </c>
      <c r="K119" s="6">
        <v>1017</v>
      </c>
      <c r="L119" s="1">
        <v>108</v>
      </c>
      <c r="M119" s="1">
        <v>77</v>
      </c>
      <c r="N119" s="12">
        <f t="shared" si="7"/>
        <v>500040</v>
      </c>
      <c r="O119" s="6" t="s">
        <v>12</v>
      </c>
    </row>
    <row r="120" spans="7:15">
      <c r="G120" s="6" t="s">
        <v>95</v>
      </c>
      <c r="H120" s="6" t="s">
        <v>96</v>
      </c>
      <c r="I120" s="6" t="s">
        <v>97</v>
      </c>
      <c r="J120" s="6">
        <v>899</v>
      </c>
      <c r="K120" s="6">
        <v>1018</v>
      </c>
      <c r="L120" s="1">
        <v>108</v>
      </c>
      <c r="M120" s="1">
        <v>77</v>
      </c>
      <c r="N120" s="12">
        <f t="shared" si="7"/>
        <v>500040</v>
      </c>
      <c r="O120" s="6" t="s">
        <v>12</v>
      </c>
    </row>
    <row r="121" spans="7:15">
      <c r="G121" s="6" t="s">
        <v>95</v>
      </c>
      <c r="H121" s="6" t="s">
        <v>96</v>
      </c>
      <c r="I121" s="6" t="s">
        <v>97</v>
      </c>
      <c r="J121" s="6">
        <v>899</v>
      </c>
      <c r="K121" s="6">
        <v>1019</v>
      </c>
      <c r="L121" s="1">
        <v>108</v>
      </c>
      <c r="M121" s="1">
        <v>77</v>
      </c>
      <c r="N121" s="12">
        <f t="shared" si="7"/>
        <v>500040</v>
      </c>
      <c r="O121" s="6" t="s">
        <v>12</v>
      </c>
    </row>
    <row r="122" spans="7:15">
      <c r="G122" s="6" t="s">
        <v>95</v>
      </c>
      <c r="H122" s="6" t="s">
        <v>96</v>
      </c>
      <c r="I122" s="6" t="s">
        <v>97</v>
      </c>
      <c r="J122" s="6">
        <v>899</v>
      </c>
      <c r="K122" s="6">
        <v>1020</v>
      </c>
      <c r="L122" s="1">
        <v>157</v>
      </c>
      <c r="M122" s="1">
        <v>126</v>
      </c>
      <c r="N122" s="12">
        <f t="shared" si="7"/>
        <v>726910</v>
      </c>
      <c r="O122" s="6" t="s">
        <v>12</v>
      </c>
    </row>
    <row r="123" spans="7:15">
      <c r="G123" s="6" t="s">
        <v>95</v>
      </c>
      <c r="H123" s="6" t="s">
        <v>96</v>
      </c>
      <c r="I123" s="6" t="s">
        <v>97</v>
      </c>
      <c r="J123" s="6">
        <v>899</v>
      </c>
      <c r="K123" s="6">
        <v>1021</v>
      </c>
      <c r="L123" s="1">
        <v>145</v>
      </c>
      <c r="M123" s="1">
        <v>114</v>
      </c>
      <c r="N123" s="12">
        <f t="shared" si="7"/>
        <v>671350</v>
      </c>
      <c r="O123" s="6" t="s">
        <v>11</v>
      </c>
    </row>
    <row r="124" spans="7:15">
      <c r="G124" s="6" t="s">
        <v>95</v>
      </c>
      <c r="H124" s="6" t="s">
        <v>96</v>
      </c>
      <c r="I124" s="6" t="s">
        <v>97</v>
      </c>
      <c r="J124" s="6">
        <v>899</v>
      </c>
      <c r="K124" s="6">
        <v>1022</v>
      </c>
      <c r="L124" s="1">
        <v>108</v>
      </c>
      <c r="M124" s="1">
        <v>77</v>
      </c>
      <c r="N124" s="12">
        <f t="shared" si="7"/>
        <v>500040</v>
      </c>
      <c r="O124" s="6" t="s">
        <v>12</v>
      </c>
    </row>
    <row r="125" spans="7:15">
      <c r="G125" s="6" t="s">
        <v>95</v>
      </c>
      <c r="H125" s="6" t="s">
        <v>96</v>
      </c>
      <c r="I125" s="6" t="s">
        <v>97</v>
      </c>
      <c r="J125" s="6">
        <v>899</v>
      </c>
      <c r="K125" s="6">
        <v>1023</v>
      </c>
      <c r="L125" s="1">
        <v>108</v>
      </c>
      <c r="M125" s="1">
        <v>77</v>
      </c>
      <c r="N125" s="12">
        <f t="shared" si="7"/>
        <v>500040</v>
      </c>
      <c r="O125" s="6" t="s">
        <v>12</v>
      </c>
    </row>
    <row r="126" spans="7:15">
      <c r="G126" s="6" t="s">
        <v>95</v>
      </c>
      <c r="H126" s="6" t="s">
        <v>96</v>
      </c>
      <c r="I126" s="6" t="s">
        <v>97</v>
      </c>
      <c r="J126" s="6">
        <v>899</v>
      </c>
      <c r="K126" s="6">
        <v>1024</v>
      </c>
      <c r="L126" s="1">
        <v>108</v>
      </c>
      <c r="M126" s="1">
        <v>77</v>
      </c>
      <c r="N126" s="12">
        <f t="shared" si="7"/>
        <v>500040</v>
      </c>
      <c r="O126" s="6" t="s">
        <v>12</v>
      </c>
    </row>
    <row r="127" spans="7:15">
      <c r="G127" s="6" t="s">
        <v>95</v>
      </c>
      <c r="H127" s="6" t="s">
        <v>96</v>
      </c>
      <c r="I127" s="6" t="s">
        <v>97</v>
      </c>
      <c r="J127" s="6">
        <v>899</v>
      </c>
      <c r="K127" s="6">
        <v>1025</v>
      </c>
      <c r="L127" s="1">
        <v>108</v>
      </c>
      <c r="M127" s="1">
        <v>77</v>
      </c>
      <c r="N127" s="12">
        <f t="shared" ref="N127:N141" si="8">4630*L127</f>
        <v>500040</v>
      </c>
      <c r="O127" s="6" t="s">
        <v>11</v>
      </c>
    </row>
    <row r="128" spans="7:15">
      <c r="G128" s="6" t="s">
        <v>95</v>
      </c>
      <c r="H128" s="6" t="s">
        <v>96</v>
      </c>
      <c r="I128" s="6" t="s">
        <v>97</v>
      </c>
      <c r="J128" s="6">
        <v>899</v>
      </c>
      <c r="K128" s="6">
        <v>1026</v>
      </c>
      <c r="L128" s="1">
        <v>130</v>
      </c>
      <c r="M128" s="1">
        <v>99</v>
      </c>
      <c r="N128" s="12">
        <f t="shared" si="8"/>
        <v>601900</v>
      </c>
      <c r="O128" s="6" t="s">
        <v>12</v>
      </c>
    </row>
    <row r="129" spans="7:15">
      <c r="G129" s="6" t="s">
        <v>95</v>
      </c>
      <c r="H129" s="6" t="s">
        <v>96</v>
      </c>
      <c r="I129" s="6" t="s">
        <v>97</v>
      </c>
      <c r="J129" s="6">
        <v>900</v>
      </c>
      <c r="K129" s="6">
        <v>1027</v>
      </c>
      <c r="L129" s="1">
        <v>132</v>
      </c>
      <c r="M129" s="1">
        <v>92</v>
      </c>
      <c r="N129" s="12">
        <f t="shared" si="8"/>
        <v>611160</v>
      </c>
      <c r="O129" s="6" t="s">
        <v>12</v>
      </c>
    </row>
    <row r="130" spans="7:15">
      <c r="G130" s="6" t="s">
        <v>95</v>
      </c>
      <c r="H130" s="6" t="s">
        <v>96</v>
      </c>
      <c r="I130" s="6" t="s">
        <v>97</v>
      </c>
      <c r="J130" s="6">
        <v>900</v>
      </c>
      <c r="K130" s="6">
        <v>1028</v>
      </c>
      <c r="L130" s="1">
        <v>117</v>
      </c>
      <c r="M130" s="1">
        <v>77</v>
      </c>
      <c r="N130" s="12">
        <f t="shared" si="8"/>
        <v>541710</v>
      </c>
      <c r="O130" s="6" t="s">
        <v>11</v>
      </c>
    </row>
    <row r="131" spans="7:15">
      <c r="G131" s="6" t="s">
        <v>95</v>
      </c>
      <c r="H131" s="6" t="s">
        <v>96</v>
      </c>
      <c r="I131" s="6" t="s">
        <v>97</v>
      </c>
      <c r="J131" s="6">
        <v>900</v>
      </c>
      <c r="K131" s="6">
        <v>1029</v>
      </c>
      <c r="L131" s="1">
        <v>117</v>
      </c>
      <c r="M131" s="1">
        <v>77</v>
      </c>
      <c r="N131" s="12">
        <f t="shared" si="8"/>
        <v>541710</v>
      </c>
      <c r="O131" s="6" t="s">
        <v>99</v>
      </c>
    </row>
    <row r="132" spans="7:15">
      <c r="G132" s="6" t="s">
        <v>95</v>
      </c>
      <c r="H132" s="6" t="s">
        <v>96</v>
      </c>
      <c r="I132" s="6" t="s">
        <v>97</v>
      </c>
      <c r="J132" s="6">
        <v>900</v>
      </c>
      <c r="K132" s="6">
        <v>1030</v>
      </c>
      <c r="L132" s="1">
        <v>110</v>
      </c>
      <c r="M132" s="1">
        <v>70</v>
      </c>
      <c r="N132" s="12">
        <f t="shared" si="8"/>
        <v>509300</v>
      </c>
      <c r="O132" s="6" t="s">
        <v>11</v>
      </c>
    </row>
    <row r="133" spans="7:15">
      <c r="G133" s="6" t="s">
        <v>95</v>
      </c>
      <c r="H133" s="6" t="s">
        <v>96</v>
      </c>
      <c r="I133" s="6" t="s">
        <v>97</v>
      </c>
      <c r="J133" s="6">
        <v>900</v>
      </c>
      <c r="K133" s="6">
        <v>1031</v>
      </c>
      <c r="L133" s="1">
        <v>128</v>
      </c>
      <c r="M133" s="1">
        <v>88</v>
      </c>
      <c r="N133" s="12">
        <f t="shared" si="8"/>
        <v>592640</v>
      </c>
      <c r="O133" s="6" t="s">
        <v>12</v>
      </c>
    </row>
    <row r="134" spans="7:15">
      <c r="G134" s="6" t="s">
        <v>95</v>
      </c>
      <c r="H134" s="6" t="s">
        <v>96</v>
      </c>
      <c r="I134" s="6" t="s">
        <v>97</v>
      </c>
      <c r="J134" s="6">
        <v>900</v>
      </c>
      <c r="K134" s="6">
        <v>1032</v>
      </c>
      <c r="L134" s="1">
        <v>130</v>
      </c>
      <c r="M134" s="1">
        <v>90</v>
      </c>
      <c r="N134" s="12">
        <f t="shared" si="8"/>
        <v>601900</v>
      </c>
      <c r="O134" s="6" t="s">
        <v>12</v>
      </c>
    </row>
    <row r="135" spans="7:15">
      <c r="G135" s="6" t="s">
        <v>95</v>
      </c>
      <c r="H135" s="6" t="s">
        <v>96</v>
      </c>
      <c r="I135" s="6" t="s">
        <v>97</v>
      </c>
      <c r="J135" s="6">
        <v>900</v>
      </c>
      <c r="K135" s="6">
        <v>1033</v>
      </c>
      <c r="L135" s="1">
        <v>130</v>
      </c>
      <c r="M135" s="1">
        <v>90</v>
      </c>
      <c r="N135" s="12">
        <f t="shared" si="8"/>
        <v>601900</v>
      </c>
      <c r="O135" s="6" t="s">
        <v>12</v>
      </c>
    </row>
    <row r="136" spans="7:15">
      <c r="G136" s="6" t="s">
        <v>95</v>
      </c>
      <c r="H136" s="6" t="s">
        <v>96</v>
      </c>
      <c r="I136" s="6" t="s">
        <v>97</v>
      </c>
      <c r="J136" s="6">
        <v>900</v>
      </c>
      <c r="K136" s="6">
        <v>1034</v>
      </c>
      <c r="L136" s="1">
        <v>134</v>
      </c>
      <c r="M136" s="1">
        <v>94</v>
      </c>
      <c r="N136" s="12">
        <f t="shared" si="8"/>
        <v>620420</v>
      </c>
      <c r="O136" s="6" t="s">
        <v>12</v>
      </c>
    </row>
    <row r="137" spans="7:15">
      <c r="G137" s="6" t="s">
        <v>95</v>
      </c>
      <c r="H137" s="6" t="s">
        <v>96</v>
      </c>
      <c r="I137" s="6" t="s">
        <v>97</v>
      </c>
      <c r="J137" s="6">
        <v>900</v>
      </c>
      <c r="K137" s="6">
        <v>1035</v>
      </c>
      <c r="L137" s="1">
        <v>130</v>
      </c>
      <c r="M137" s="1">
        <v>90</v>
      </c>
      <c r="N137" s="12">
        <f t="shared" si="8"/>
        <v>601900</v>
      </c>
      <c r="O137" s="6" t="s">
        <v>12</v>
      </c>
    </row>
    <row r="138" spans="7:15">
      <c r="G138" s="6" t="s">
        <v>95</v>
      </c>
      <c r="H138" s="6" t="s">
        <v>96</v>
      </c>
      <c r="I138" s="6" t="s">
        <v>97</v>
      </c>
      <c r="J138" s="6">
        <v>900</v>
      </c>
      <c r="K138" s="6">
        <v>1036</v>
      </c>
      <c r="L138" s="1">
        <v>160</v>
      </c>
      <c r="M138" s="1">
        <v>120</v>
      </c>
      <c r="N138" s="12">
        <f t="shared" si="8"/>
        <v>740800</v>
      </c>
      <c r="O138" s="6" t="s">
        <v>12</v>
      </c>
    </row>
    <row r="139" spans="7:15">
      <c r="G139" s="6" t="s">
        <v>95</v>
      </c>
      <c r="H139" s="6" t="s">
        <v>96</v>
      </c>
      <c r="I139" s="6" t="s">
        <v>97</v>
      </c>
      <c r="J139" s="6">
        <v>899</v>
      </c>
      <c r="K139" s="6">
        <v>1037</v>
      </c>
      <c r="L139" s="1">
        <v>173</v>
      </c>
      <c r="M139" s="1">
        <v>142</v>
      </c>
      <c r="N139" s="12">
        <f t="shared" si="8"/>
        <v>800990</v>
      </c>
      <c r="O139" s="6" t="s">
        <v>12</v>
      </c>
    </row>
    <row r="140" spans="7:15">
      <c r="G140" s="6" t="s">
        <v>95</v>
      </c>
      <c r="H140" s="6" t="s">
        <v>96</v>
      </c>
      <c r="I140" s="6" t="s">
        <v>97</v>
      </c>
      <c r="J140" s="6">
        <v>899</v>
      </c>
      <c r="K140" s="6">
        <v>1038</v>
      </c>
      <c r="L140" s="1">
        <v>109</v>
      </c>
      <c r="M140" s="1">
        <v>78</v>
      </c>
      <c r="N140" s="12">
        <f t="shared" si="8"/>
        <v>504670</v>
      </c>
      <c r="O140" s="6" t="s">
        <v>12</v>
      </c>
    </row>
    <row r="141" spans="7:15">
      <c r="G141" s="6" t="s">
        <v>95</v>
      </c>
      <c r="H141" s="6" t="s">
        <v>96</v>
      </c>
      <c r="I141" s="6" t="s">
        <v>97</v>
      </c>
      <c r="J141" s="6">
        <v>899</v>
      </c>
      <c r="K141" s="6">
        <v>1039</v>
      </c>
      <c r="L141" s="1">
        <v>108</v>
      </c>
      <c r="M141" s="1">
        <v>77</v>
      </c>
      <c r="N141" s="12">
        <f t="shared" si="8"/>
        <v>500040</v>
      </c>
      <c r="O141" s="6" t="s">
        <v>12</v>
      </c>
    </row>
    <row r="142" spans="7:15">
      <c r="G142" s="6" t="s">
        <v>95</v>
      </c>
      <c r="H142" s="6" t="s">
        <v>96</v>
      </c>
      <c r="I142" s="6" t="s">
        <v>97</v>
      </c>
      <c r="J142" s="6">
        <v>899</v>
      </c>
      <c r="K142" s="6">
        <v>1040</v>
      </c>
      <c r="L142" s="1">
        <v>108</v>
      </c>
      <c r="M142" s="1">
        <v>77</v>
      </c>
      <c r="N142" s="12">
        <f t="shared" ref="N142:N155" si="9">4630*L142</f>
        <v>500040</v>
      </c>
      <c r="O142" s="6" t="s">
        <v>12</v>
      </c>
    </row>
    <row r="143" spans="7:15">
      <c r="G143" s="6" t="s">
        <v>95</v>
      </c>
      <c r="H143" s="6" t="s">
        <v>96</v>
      </c>
      <c r="I143" s="6" t="s">
        <v>97</v>
      </c>
      <c r="J143" s="6">
        <v>899</v>
      </c>
      <c r="K143" s="6">
        <v>1041</v>
      </c>
      <c r="L143" s="1">
        <v>108</v>
      </c>
      <c r="M143" s="1">
        <v>77</v>
      </c>
      <c r="N143" s="12">
        <f t="shared" si="9"/>
        <v>500040</v>
      </c>
      <c r="O143" s="6" t="s">
        <v>12</v>
      </c>
    </row>
    <row r="144" spans="7:15">
      <c r="G144" s="6" t="s">
        <v>95</v>
      </c>
      <c r="H144" s="6" t="s">
        <v>96</v>
      </c>
      <c r="I144" s="6" t="s">
        <v>97</v>
      </c>
      <c r="J144" s="6">
        <v>899</v>
      </c>
      <c r="K144" s="6">
        <v>1042</v>
      </c>
      <c r="L144" s="1">
        <v>108</v>
      </c>
      <c r="M144" s="1">
        <v>77</v>
      </c>
      <c r="N144" s="12">
        <f t="shared" si="9"/>
        <v>500040</v>
      </c>
      <c r="O144" s="6" t="s">
        <v>12</v>
      </c>
    </row>
    <row r="145" spans="7:15">
      <c r="G145" s="6" t="s">
        <v>95</v>
      </c>
      <c r="H145" s="6" t="s">
        <v>96</v>
      </c>
      <c r="I145" s="6" t="s">
        <v>97</v>
      </c>
      <c r="J145" s="6">
        <v>899</v>
      </c>
      <c r="K145" s="6">
        <v>1043</v>
      </c>
      <c r="L145" s="1">
        <v>137</v>
      </c>
      <c r="M145" s="1">
        <v>106</v>
      </c>
      <c r="N145" s="12">
        <f t="shared" si="9"/>
        <v>634310</v>
      </c>
      <c r="O145" s="6" t="s">
        <v>12</v>
      </c>
    </row>
    <row r="146" spans="7:15">
      <c r="G146" s="6" t="s">
        <v>95</v>
      </c>
      <c r="H146" s="6" t="s">
        <v>96</v>
      </c>
      <c r="I146" s="6" t="s">
        <v>97</v>
      </c>
      <c r="J146" s="6">
        <v>899</v>
      </c>
      <c r="K146" s="6">
        <v>1044</v>
      </c>
      <c r="L146" s="1">
        <v>119</v>
      </c>
      <c r="M146" s="1">
        <v>88</v>
      </c>
      <c r="N146" s="12">
        <f t="shared" si="9"/>
        <v>550970</v>
      </c>
      <c r="O146" s="6" t="s">
        <v>12</v>
      </c>
    </row>
    <row r="147" spans="7:15">
      <c r="G147" s="6" t="s">
        <v>95</v>
      </c>
      <c r="H147" s="6" t="s">
        <v>96</v>
      </c>
      <c r="I147" s="6" t="s">
        <v>97</v>
      </c>
      <c r="J147" s="6">
        <v>899</v>
      </c>
      <c r="K147" s="6">
        <v>1045</v>
      </c>
      <c r="L147" s="1">
        <v>108</v>
      </c>
      <c r="M147" s="1">
        <v>77</v>
      </c>
      <c r="N147" s="12">
        <f t="shared" si="9"/>
        <v>500040</v>
      </c>
      <c r="O147" s="6" t="s">
        <v>12</v>
      </c>
    </row>
    <row r="148" spans="7:15">
      <c r="G148" s="6" t="s">
        <v>95</v>
      </c>
      <c r="H148" s="6" t="s">
        <v>96</v>
      </c>
      <c r="I148" s="6" t="s">
        <v>97</v>
      </c>
      <c r="J148" s="6">
        <v>899</v>
      </c>
      <c r="K148" s="6">
        <v>1046</v>
      </c>
      <c r="L148" s="1">
        <v>108</v>
      </c>
      <c r="M148" s="1">
        <v>77</v>
      </c>
      <c r="N148" s="12">
        <f t="shared" si="9"/>
        <v>500040</v>
      </c>
      <c r="O148" s="6" t="s">
        <v>12</v>
      </c>
    </row>
    <row r="149" spans="7:15">
      <c r="G149" s="6" t="s">
        <v>95</v>
      </c>
      <c r="H149" s="6" t="s">
        <v>96</v>
      </c>
      <c r="I149" s="6" t="s">
        <v>97</v>
      </c>
      <c r="J149" s="6">
        <v>899</v>
      </c>
      <c r="K149" s="6">
        <v>1047</v>
      </c>
      <c r="L149" s="1">
        <v>108</v>
      </c>
      <c r="M149" s="1">
        <v>77</v>
      </c>
      <c r="N149" s="12">
        <f t="shared" si="9"/>
        <v>500040</v>
      </c>
      <c r="O149" s="6" t="s">
        <v>12</v>
      </c>
    </row>
    <row r="150" spans="7:15">
      <c r="G150" s="6" t="s">
        <v>95</v>
      </c>
      <c r="H150" s="6" t="s">
        <v>96</v>
      </c>
      <c r="I150" s="6" t="s">
        <v>97</v>
      </c>
      <c r="J150" s="6">
        <v>899</v>
      </c>
      <c r="K150" s="6">
        <v>1048</v>
      </c>
      <c r="L150" s="1">
        <v>108</v>
      </c>
      <c r="M150" s="1">
        <v>77</v>
      </c>
      <c r="N150" s="12">
        <f t="shared" si="9"/>
        <v>500040</v>
      </c>
      <c r="O150" s="6" t="s">
        <v>12</v>
      </c>
    </row>
    <row r="151" spans="7:15">
      <c r="G151" s="6" t="s">
        <v>95</v>
      </c>
      <c r="H151" s="6" t="s">
        <v>96</v>
      </c>
      <c r="I151" s="6" t="s">
        <v>97</v>
      </c>
      <c r="J151" s="6">
        <v>899</v>
      </c>
      <c r="K151" s="6">
        <v>1049</v>
      </c>
      <c r="L151" s="1">
        <v>108</v>
      </c>
      <c r="M151" s="1">
        <v>77</v>
      </c>
      <c r="N151" s="12">
        <f t="shared" si="9"/>
        <v>500040</v>
      </c>
      <c r="O151" s="6" t="s">
        <v>12</v>
      </c>
    </row>
    <row r="152" spans="7:15">
      <c r="G152" s="6" t="s">
        <v>95</v>
      </c>
      <c r="H152" s="6" t="s">
        <v>96</v>
      </c>
      <c r="I152" s="6" t="s">
        <v>97</v>
      </c>
      <c r="J152" s="6">
        <v>899</v>
      </c>
      <c r="K152" s="6">
        <v>1050</v>
      </c>
      <c r="L152" s="1">
        <v>106</v>
      </c>
      <c r="M152" s="1">
        <v>75</v>
      </c>
      <c r="N152" s="12">
        <f t="shared" si="9"/>
        <v>490780</v>
      </c>
      <c r="O152" s="6" t="s">
        <v>12</v>
      </c>
    </row>
    <row r="153" spans="7:15">
      <c r="G153" s="6" t="s">
        <v>95</v>
      </c>
      <c r="H153" s="6" t="s">
        <v>96</v>
      </c>
      <c r="I153" s="6" t="s">
        <v>97</v>
      </c>
      <c r="J153" s="6">
        <v>899</v>
      </c>
      <c r="K153" s="6">
        <v>1051</v>
      </c>
      <c r="L153" s="1">
        <v>113</v>
      </c>
      <c r="M153" s="1">
        <v>82</v>
      </c>
      <c r="N153" s="12">
        <f t="shared" si="9"/>
        <v>523190</v>
      </c>
      <c r="O153" s="6" t="s">
        <v>12</v>
      </c>
    </row>
    <row r="154" spans="7:15">
      <c r="G154" s="6" t="s">
        <v>95</v>
      </c>
      <c r="H154" s="6" t="s">
        <v>96</v>
      </c>
      <c r="I154" s="6" t="s">
        <v>97</v>
      </c>
      <c r="J154" s="6">
        <v>899</v>
      </c>
      <c r="K154" s="6">
        <v>1052</v>
      </c>
      <c r="L154" s="1">
        <v>123</v>
      </c>
      <c r="M154" s="1">
        <v>92</v>
      </c>
      <c r="N154" s="12">
        <f t="shared" si="9"/>
        <v>569490</v>
      </c>
      <c r="O154" s="6" t="s">
        <v>12</v>
      </c>
    </row>
    <row r="155" spans="7:15">
      <c r="G155" s="6" t="s">
        <v>95</v>
      </c>
      <c r="H155" s="6" t="s">
        <v>96</v>
      </c>
      <c r="I155" s="6" t="s">
        <v>97</v>
      </c>
      <c r="J155" s="6">
        <v>899</v>
      </c>
      <c r="K155" s="6">
        <v>1053</v>
      </c>
      <c r="L155" s="1">
        <v>196</v>
      </c>
      <c r="M155" s="1">
        <v>165</v>
      </c>
      <c r="N155" s="12">
        <f t="shared" si="9"/>
        <v>907480</v>
      </c>
      <c r="O155" s="6" t="s">
        <v>12</v>
      </c>
    </row>
  </sheetData>
  <autoFilter ref="G6:O6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96"/>
  <sheetViews>
    <sheetView tabSelected="1" topLeftCell="A78" workbookViewId="0">
      <selection activeCell="F83" sqref="F83"/>
    </sheetView>
  </sheetViews>
  <sheetFormatPr defaultColWidth="9" defaultRowHeight="15"/>
  <cols>
    <col min="8" max="8" width="15.7111111111111" customWidth="1"/>
    <col min="9" max="9" width="14.1407407407407" customWidth="1"/>
    <col min="10" max="10" width="13.7111111111111" customWidth="1"/>
    <col min="11" max="11" width="16.5703703703704" customWidth="1"/>
    <col min="12" max="12" width="13.2814814814815" customWidth="1"/>
    <col min="13" max="13" width="15" customWidth="1"/>
    <col min="14" max="14" width="17" customWidth="1"/>
    <col min="15" max="15" width="15.7111111111111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>
      <c r="H7" s="2" t="s">
        <v>100</v>
      </c>
      <c r="I7" s="2" t="s">
        <v>101</v>
      </c>
      <c r="J7" s="2" t="s">
        <v>102</v>
      </c>
      <c r="K7" s="8">
        <v>361</v>
      </c>
      <c r="L7" s="8" t="s">
        <v>103</v>
      </c>
      <c r="M7" s="9">
        <v>276</v>
      </c>
      <c r="N7" s="8"/>
      <c r="O7" s="2" t="s">
        <v>11</v>
      </c>
    </row>
    <row r="8" spans="8:15">
      <c r="H8" s="2" t="s">
        <v>100</v>
      </c>
      <c r="I8" s="2" t="s">
        <v>101</v>
      </c>
      <c r="J8" s="2" t="s">
        <v>102</v>
      </c>
      <c r="K8" s="8">
        <v>361</v>
      </c>
      <c r="L8" s="8" t="s">
        <v>104</v>
      </c>
      <c r="M8" s="9">
        <v>262</v>
      </c>
      <c r="N8" s="8"/>
      <c r="O8" s="6" t="s">
        <v>11</v>
      </c>
    </row>
    <row r="9" spans="8:15">
      <c r="H9" s="2" t="s">
        <v>100</v>
      </c>
      <c r="I9" s="2" t="s">
        <v>101</v>
      </c>
      <c r="J9" s="2" t="s">
        <v>102</v>
      </c>
      <c r="K9" s="8">
        <v>361</v>
      </c>
      <c r="L9" s="8" t="s">
        <v>105</v>
      </c>
      <c r="M9" s="9">
        <v>230</v>
      </c>
      <c r="N9" s="8"/>
      <c r="O9" s="6" t="s">
        <v>11</v>
      </c>
    </row>
    <row r="10" spans="8:15">
      <c r="H10" s="2" t="s">
        <v>100</v>
      </c>
      <c r="I10" s="2" t="s">
        <v>101</v>
      </c>
      <c r="J10" s="2" t="s">
        <v>102</v>
      </c>
      <c r="K10" s="8">
        <v>361</v>
      </c>
      <c r="L10" s="8" t="s">
        <v>106</v>
      </c>
      <c r="M10" s="9">
        <v>200</v>
      </c>
      <c r="N10" s="8"/>
      <c r="O10" s="6" t="s">
        <v>11</v>
      </c>
    </row>
    <row r="11" spans="8:15">
      <c r="H11" s="2" t="s">
        <v>100</v>
      </c>
      <c r="I11" s="2" t="s">
        <v>101</v>
      </c>
      <c r="J11" s="2" t="s">
        <v>102</v>
      </c>
      <c r="K11" s="8">
        <v>361</v>
      </c>
      <c r="L11" s="8" t="s">
        <v>107</v>
      </c>
      <c r="M11" s="9">
        <v>236</v>
      </c>
      <c r="N11" s="8"/>
      <c r="O11" s="6" t="s">
        <v>11</v>
      </c>
    </row>
    <row r="12" spans="8:15">
      <c r="H12" s="2" t="s">
        <v>100</v>
      </c>
      <c r="I12" s="2" t="s">
        <v>101</v>
      </c>
      <c r="J12" s="2" t="s">
        <v>102</v>
      </c>
      <c r="K12" s="8">
        <v>361</v>
      </c>
      <c r="L12" s="8" t="s">
        <v>108</v>
      </c>
      <c r="M12" s="9">
        <v>236</v>
      </c>
      <c r="N12" s="8"/>
      <c r="O12" s="6" t="s">
        <v>11</v>
      </c>
    </row>
    <row r="13" spans="8:15">
      <c r="H13" s="2" t="s">
        <v>100</v>
      </c>
      <c r="I13" s="2" t="s">
        <v>101</v>
      </c>
      <c r="J13" s="2" t="s">
        <v>102</v>
      </c>
      <c r="K13" s="8">
        <v>361</v>
      </c>
      <c r="L13" s="8" t="s">
        <v>109</v>
      </c>
      <c r="M13" s="9">
        <v>476</v>
      </c>
      <c r="N13" s="8"/>
      <c r="O13" s="6" t="s">
        <v>11</v>
      </c>
    </row>
    <row r="14" spans="8:15">
      <c r="H14" s="2" t="s">
        <v>100</v>
      </c>
      <c r="I14" s="2" t="s">
        <v>101</v>
      </c>
      <c r="J14" s="2" t="s">
        <v>102</v>
      </c>
      <c r="K14" s="8">
        <v>361</v>
      </c>
      <c r="L14" s="8" t="s">
        <v>110</v>
      </c>
      <c r="M14" s="9">
        <v>260</v>
      </c>
      <c r="N14" s="8"/>
      <c r="O14" s="6" t="s">
        <v>11</v>
      </c>
    </row>
    <row r="15" spans="8:15">
      <c r="H15" s="2" t="s">
        <v>100</v>
      </c>
      <c r="I15" s="2" t="s">
        <v>101</v>
      </c>
      <c r="J15" s="2" t="s">
        <v>102</v>
      </c>
      <c r="K15" s="8">
        <v>361</v>
      </c>
      <c r="L15" s="8" t="s">
        <v>111</v>
      </c>
      <c r="M15" s="9">
        <v>260</v>
      </c>
      <c r="N15" s="8"/>
      <c r="O15" s="6" t="s">
        <v>11</v>
      </c>
    </row>
    <row r="16" spans="8:15">
      <c r="H16" s="2" t="s">
        <v>100</v>
      </c>
      <c r="I16" s="2" t="s">
        <v>101</v>
      </c>
      <c r="J16" s="2" t="s">
        <v>102</v>
      </c>
      <c r="K16" s="8">
        <v>361</v>
      </c>
      <c r="L16" s="8" t="s">
        <v>112</v>
      </c>
      <c r="M16" s="9">
        <v>250</v>
      </c>
      <c r="N16" s="8"/>
      <c r="O16" s="6" t="s">
        <v>11</v>
      </c>
    </row>
    <row r="17" spans="8:15">
      <c r="H17" s="2" t="s">
        <v>100</v>
      </c>
      <c r="I17" s="2" t="s">
        <v>101</v>
      </c>
      <c r="J17" s="2" t="s">
        <v>102</v>
      </c>
      <c r="K17" s="8">
        <v>361</v>
      </c>
      <c r="L17" s="8" t="s">
        <v>113</v>
      </c>
      <c r="M17" s="9">
        <v>250</v>
      </c>
      <c r="N17" s="8"/>
      <c r="O17" s="6" t="s">
        <v>11</v>
      </c>
    </row>
    <row r="18" spans="8:15">
      <c r="H18" s="2" t="s">
        <v>100</v>
      </c>
      <c r="I18" s="2" t="s">
        <v>101</v>
      </c>
      <c r="J18" s="2" t="s">
        <v>102</v>
      </c>
      <c r="K18" s="8">
        <v>361</v>
      </c>
      <c r="L18" s="8" t="s">
        <v>114</v>
      </c>
      <c r="M18" s="9">
        <v>250</v>
      </c>
      <c r="N18" s="8"/>
      <c r="O18" s="6" t="s">
        <v>11</v>
      </c>
    </row>
    <row r="19" spans="8:15">
      <c r="H19" s="2" t="s">
        <v>100</v>
      </c>
      <c r="I19" s="2" t="s">
        <v>101</v>
      </c>
      <c r="J19" s="2" t="s">
        <v>102</v>
      </c>
      <c r="K19" s="8">
        <v>361</v>
      </c>
      <c r="L19" s="8" t="s">
        <v>115</v>
      </c>
      <c r="M19" s="9">
        <v>500</v>
      </c>
      <c r="N19" s="8"/>
      <c r="O19" s="6" t="s">
        <v>11</v>
      </c>
    </row>
    <row r="20" spans="8:15">
      <c r="H20" s="2" t="s">
        <v>100</v>
      </c>
      <c r="I20" s="2" t="s">
        <v>101</v>
      </c>
      <c r="J20" s="2" t="s">
        <v>102</v>
      </c>
      <c r="K20" s="8">
        <v>361</v>
      </c>
      <c r="L20" s="8" t="s">
        <v>116</v>
      </c>
      <c r="M20" s="9">
        <v>273</v>
      </c>
      <c r="N20" s="8"/>
      <c r="O20" s="6" t="s">
        <v>11</v>
      </c>
    </row>
    <row r="21" spans="8:15">
      <c r="H21" s="2" t="s">
        <v>100</v>
      </c>
      <c r="I21" s="2" t="s">
        <v>101</v>
      </c>
      <c r="J21" s="2" t="s">
        <v>102</v>
      </c>
      <c r="K21" s="8">
        <v>362</v>
      </c>
      <c r="L21" s="8">
        <v>1</v>
      </c>
      <c r="M21" s="9">
        <v>944</v>
      </c>
      <c r="N21" s="10"/>
      <c r="O21" s="6" t="s">
        <v>11</v>
      </c>
    </row>
    <row r="22" spans="8:15">
      <c r="H22" s="2" t="s">
        <v>100</v>
      </c>
      <c r="I22" s="2" t="s">
        <v>101</v>
      </c>
      <c r="J22" s="2" t="s">
        <v>102</v>
      </c>
      <c r="K22" s="8">
        <v>363</v>
      </c>
      <c r="L22" s="8" t="s">
        <v>103</v>
      </c>
      <c r="M22" s="9">
        <v>393</v>
      </c>
      <c r="N22" s="10">
        <f>M22*4500</f>
        <v>1768500</v>
      </c>
      <c r="O22" s="6" t="s">
        <v>12</v>
      </c>
    </row>
    <row r="23" spans="8:15">
      <c r="H23" s="2" t="s">
        <v>100</v>
      </c>
      <c r="I23" s="2" t="s">
        <v>101</v>
      </c>
      <c r="J23" s="2" t="s">
        <v>102</v>
      </c>
      <c r="K23" s="8">
        <v>363</v>
      </c>
      <c r="L23" s="8" t="s">
        <v>104</v>
      </c>
      <c r="M23" s="9">
        <v>142</v>
      </c>
      <c r="N23" s="8"/>
      <c r="O23" s="6" t="s">
        <v>11</v>
      </c>
    </row>
    <row r="24" spans="8:15">
      <c r="H24" s="2" t="s">
        <v>100</v>
      </c>
      <c r="I24" s="2" t="s">
        <v>101</v>
      </c>
      <c r="J24" s="2" t="s">
        <v>102</v>
      </c>
      <c r="K24" s="8">
        <v>363</v>
      </c>
      <c r="L24" s="8" t="s">
        <v>105</v>
      </c>
      <c r="M24" s="9">
        <v>340</v>
      </c>
      <c r="N24" s="8"/>
      <c r="O24" s="6" t="s">
        <v>11</v>
      </c>
    </row>
    <row r="25" spans="8:15">
      <c r="H25" s="2" t="s">
        <v>100</v>
      </c>
      <c r="I25" s="2" t="s">
        <v>101</v>
      </c>
      <c r="J25" s="2" t="s">
        <v>102</v>
      </c>
      <c r="K25" s="8">
        <v>363</v>
      </c>
      <c r="L25" s="8" t="s">
        <v>106</v>
      </c>
      <c r="M25" s="9">
        <v>342</v>
      </c>
      <c r="N25" s="8"/>
      <c r="O25" s="6" t="s">
        <v>11</v>
      </c>
    </row>
    <row r="26" spans="8:15">
      <c r="H26" s="2" t="s">
        <v>100</v>
      </c>
      <c r="I26" s="2" t="s">
        <v>101</v>
      </c>
      <c r="J26" s="2" t="s">
        <v>102</v>
      </c>
      <c r="K26" s="8">
        <v>363</v>
      </c>
      <c r="L26" s="8" t="s">
        <v>107</v>
      </c>
      <c r="M26" s="9">
        <v>352</v>
      </c>
      <c r="N26" s="8"/>
      <c r="O26" s="6" t="s">
        <v>11</v>
      </c>
    </row>
    <row r="27" spans="8:15">
      <c r="H27" s="2" t="s">
        <v>100</v>
      </c>
      <c r="I27" s="2" t="s">
        <v>101</v>
      </c>
      <c r="J27" s="2" t="s">
        <v>102</v>
      </c>
      <c r="K27" s="8">
        <v>363</v>
      </c>
      <c r="L27" s="8" t="s">
        <v>108</v>
      </c>
      <c r="M27" s="9">
        <v>350</v>
      </c>
      <c r="N27" s="8"/>
      <c r="O27" s="6" t="s">
        <v>11</v>
      </c>
    </row>
    <row r="28" spans="8:15">
      <c r="H28" s="2" t="s">
        <v>100</v>
      </c>
      <c r="I28" s="2" t="s">
        <v>101</v>
      </c>
      <c r="J28" s="2" t="s">
        <v>102</v>
      </c>
      <c r="K28" s="8">
        <v>363</v>
      </c>
      <c r="L28" s="8" t="s">
        <v>117</v>
      </c>
      <c r="M28" s="9">
        <v>250</v>
      </c>
      <c r="N28" s="8"/>
      <c r="O28" s="6" t="s">
        <v>11</v>
      </c>
    </row>
    <row r="29" spans="8:15">
      <c r="H29" s="2" t="s">
        <v>100</v>
      </c>
      <c r="I29" s="2" t="s">
        <v>101</v>
      </c>
      <c r="J29" s="2" t="s">
        <v>102</v>
      </c>
      <c r="K29" s="8">
        <v>363</v>
      </c>
      <c r="L29" s="8" t="s">
        <v>118</v>
      </c>
      <c r="M29" s="9">
        <v>265</v>
      </c>
      <c r="N29" s="8"/>
      <c r="O29" s="6" t="s">
        <v>11</v>
      </c>
    </row>
    <row r="30" spans="8:15">
      <c r="H30" s="2" t="s">
        <v>100</v>
      </c>
      <c r="I30" s="2" t="s">
        <v>101</v>
      </c>
      <c r="J30" s="2" t="s">
        <v>102</v>
      </c>
      <c r="K30" s="8">
        <v>363</v>
      </c>
      <c r="L30" s="8" t="s">
        <v>119</v>
      </c>
      <c r="M30" s="9">
        <v>250</v>
      </c>
      <c r="N30" s="8"/>
      <c r="O30" s="6" t="s">
        <v>11</v>
      </c>
    </row>
    <row r="31" spans="8:15">
      <c r="H31" s="2" t="s">
        <v>100</v>
      </c>
      <c r="I31" s="2" t="s">
        <v>101</v>
      </c>
      <c r="J31" s="2" t="s">
        <v>102</v>
      </c>
      <c r="K31" s="8">
        <v>363</v>
      </c>
      <c r="L31" s="8" t="s">
        <v>120</v>
      </c>
      <c r="M31" s="9">
        <v>250</v>
      </c>
      <c r="N31" s="8"/>
      <c r="O31" s="6" t="s">
        <v>11</v>
      </c>
    </row>
    <row r="32" spans="8:15">
      <c r="H32" s="2" t="s">
        <v>100</v>
      </c>
      <c r="I32" s="2" t="s">
        <v>101</v>
      </c>
      <c r="J32" s="2" t="s">
        <v>102</v>
      </c>
      <c r="K32" s="8">
        <v>364</v>
      </c>
      <c r="L32" s="8" t="s">
        <v>103</v>
      </c>
      <c r="M32" s="9">
        <v>250</v>
      </c>
      <c r="N32" s="8"/>
      <c r="O32" s="11" t="s">
        <v>11</v>
      </c>
    </row>
    <row r="33" spans="8:15">
      <c r="H33" s="2" t="s">
        <v>100</v>
      </c>
      <c r="I33" s="2" t="s">
        <v>101</v>
      </c>
      <c r="J33" s="2" t="s">
        <v>102</v>
      </c>
      <c r="K33" s="8">
        <v>364</v>
      </c>
      <c r="L33" s="8" t="s">
        <v>104</v>
      </c>
      <c r="M33" s="9">
        <v>250</v>
      </c>
      <c r="N33" s="8"/>
      <c r="O33" s="6" t="s">
        <v>11</v>
      </c>
    </row>
    <row r="34" spans="8:15">
      <c r="H34" s="2" t="s">
        <v>100</v>
      </c>
      <c r="I34" s="2" t="s">
        <v>101</v>
      </c>
      <c r="J34" s="2" t="s">
        <v>102</v>
      </c>
      <c r="K34" s="8">
        <v>364</v>
      </c>
      <c r="L34" s="8" t="s">
        <v>121</v>
      </c>
      <c r="M34" s="9">
        <v>500</v>
      </c>
      <c r="N34" s="8"/>
      <c r="O34" s="6" t="s">
        <v>11</v>
      </c>
    </row>
    <row r="35" spans="8:15">
      <c r="H35" s="2" t="s">
        <v>100</v>
      </c>
      <c r="I35" s="2" t="s">
        <v>101</v>
      </c>
      <c r="J35" s="2" t="s">
        <v>102</v>
      </c>
      <c r="K35" s="8">
        <v>364</v>
      </c>
      <c r="L35" s="8" t="s">
        <v>107</v>
      </c>
      <c r="M35" s="9">
        <v>250</v>
      </c>
      <c r="N35" s="8"/>
      <c r="O35" s="6" t="s">
        <v>11</v>
      </c>
    </row>
    <row r="36" spans="8:15">
      <c r="H36" s="2" t="s">
        <v>100</v>
      </c>
      <c r="I36" s="2" t="s">
        <v>101</v>
      </c>
      <c r="J36" s="2" t="s">
        <v>102</v>
      </c>
      <c r="K36" s="8">
        <v>364</v>
      </c>
      <c r="L36" s="8" t="s">
        <v>108</v>
      </c>
      <c r="M36" s="9">
        <v>250</v>
      </c>
      <c r="N36" s="8"/>
      <c r="O36" s="6" t="s">
        <v>11</v>
      </c>
    </row>
    <row r="37" spans="8:15">
      <c r="H37" s="2" t="s">
        <v>100</v>
      </c>
      <c r="I37" s="2" t="s">
        <v>101</v>
      </c>
      <c r="J37" s="2" t="s">
        <v>102</v>
      </c>
      <c r="K37" s="8">
        <v>364</v>
      </c>
      <c r="L37" s="8" t="s">
        <v>118</v>
      </c>
      <c r="M37" s="9">
        <v>250</v>
      </c>
      <c r="N37" s="8"/>
      <c r="O37" s="6" t="s">
        <v>11</v>
      </c>
    </row>
    <row r="38" spans="8:15">
      <c r="H38" s="2" t="s">
        <v>100</v>
      </c>
      <c r="I38" s="2" t="s">
        <v>101</v>
      </c>
      <c r="J38" s="2" t="s">
        <v>102</v>
      </c>
      <c r="K38" s="8">
        <v>364</v>
      </c>
      <c r="L38" s="8" t="s">
        <v>119</v>
      </c>
      <c r="M38" s="9">
        <v>250</v>
      </c>
      <c r="N38" s="8"/>
      <c r="O38" s="6" t="s">
        <v>11</v>
      </c>
    </row>
    <row r="39" spans="8:15">
      <c r="H39" s="2" t="s">
        <v>100</v>
      </c>
      <c r="I39" s="2" t="s">
        <v>101</v>
      </c>
      <c r="J39" s="2" t="s">
        <v>102</v>
      </c>
      <c r="K39" s="8">
        <v>364</v>
      </c>
      <c r="L39" s="8" t="s">
        <v>116</v>
      </c>
      <c r="M39" s="9">
        <v>325</v>
      </c>
      <c r="N39" s="8"/>
      <c r="O39" s="6" t="s">
        <v>11</v>
      </c>
    </row>
    <row r="40" spans="8:15">
      <c r="H40" s="2" t="s">
        <v>100</v>
      </c>
      <c r="I40" s="2" t="s">
        <v>101</v>
      </c>
      <c r="J40" s="2" t="s">
        <v>102</v>
      </c>
      <c r="K40" s="8">
        <v>364</v>
      </c>
      <c r="L40" s="8" t="s">
        <v>110</v>
      </c>
      <c r="M40" s="9">
        <v>250</v>
      </c>
      <c r="N40" s="8"/>
      <c r="O40" s="6" t="s">
        <v>11</v>
      </c>
    </row>
    <row r="41" spans="8:15">
      <c r="H41" s="2" t="s">
        <v>100</v>
      </c>
      <c r="I41" s="2" t="s">
        <v>101</v>
      </c>
      <c r="J41" s="2" t="s">
        <v>102</v>
      </c>
      <c r="K41" s="8">
        <v>364</v>
      </c>
      <c r="L41" s="8" t="s">
        <v>111</v>
      </c>
      <c r="M41" s="9">
        <v>255</v>
      </c>
      <c r="N41" s="8"/>
      <c r="O41" s="6" t="s">
        <v>11</v>
      </c>
    </row>
    <row r="42" spans="8:15">
      <c r="H42" s="2" t="s">
        <v>100</v>
      </c>
      <c r="I42" s="2" t="s">
        <v>101</v>
      </c>
      <c r="J42" s="2" t="s">
        <v>102</v>
      </c>
      <c r="K42" s="8">
        <v>364</v>
      </c>
      <c r="L42" s="8" t="s">
        <v>112</v>
      </c>
      <c r="M42" s="9">
        <v>245</v>
      </c>
      <c r="N42" s="8"/>
      <c r="O42" s="6" t="s">
        <v>11</v>
      </c>
    </row>
    <row r="43" spans="8:15">
      <c r="H43" s="2" t="s">
        <v>100</v>
      </c>
      <c r="I43" s="2" t="s">
        <v>101</v>
      </c>
      <c r="J43" s="2" t="s">
        <v>102</v>
      </c>
      <c r="K43" s="8">
        <v>364</v>
      </c>
      <c r="L43" s="8" t="s">
        <v>113</v>
      </c>
      <c r="M43" s="9">
        <v>250</v>
      </c>
      <c r="N43" s="8"/>
      <c r="O43" s="6" t="s">
        <v>11</v>
      </c>
    </row>
    <row r="44" spans="8:15">
      <c r="H44" s="2" t="s">
        <v>100</v>
      </c>
      <c r="I44" s="2" t="s">
        <v>101</v>
      </c>
      <c r="J44" s="2" t="s">
        <v>102</v>
      </c>
      <c r="K44" s="8">
        <v>364</v>
      </c>
      <c r="L44" s="8" t="s">
        <v>114</v>
      </c>
      <c r="M44" s="9">
        <v>250</v>
      </c>
      <c r="N44" s="8"/>
      <c r="O44" s="6" t="s">
        <v>11</v>
      </c>
    </row>
    <row r="45" spans="8:15">
      <c r="H45" s="2" t="s">
        <v>100</v>
      </c>
      <c r="I45" s="2" t="s">
        <v>101</v>
      </c>
      <c r="J45" s="2" t="s">
        <v>102</v>
      </c>
      <c r="K45" s="8">
        <v>364</v>
      </c>
      <c r="L45" s="8" t="s">
        <v>115</v>
      </c>
      <c r="M45" s="9">
        <v>500</v>
      </c>
      <c r="N45" s="8"/>
      <c r="O45" s="6" t="s">
        <v>11</v>
      </c>
    </row>
    <row r="46" spans="8:15">
      <c r="H46" s="2" t="s">
        <v>100</v>
      </c>
      <c r="I46" s="2" t="s">
        <v>101</v>
      </c>
      <c r="J46" s="2" t="s">
        <v>102</v>
      </c>
      <c r="K46" s="8">
        <v>364</v>
      </c>
      <c r="L46" s="8" t="s">
        <v>122</v>
      </c>
      <c r="M46" s="9">
        <v>250</v>
      </c>
      <c r="N46" s="8"/>
      <c r="O46" s="6" t="s">
        <v>11</v>
      </c>
    </row>
    <row r="47" spans="8:15">
      <c r="H47" s="2" t="s">
        <v>100</v>
      </c>
      <c r="I47" s="2" t="s">
        <v>101</v>
      </c>
      <c r="J47" s="2" t="s">
        <v>102</v>
      </c>
      <c r="K47" s="8">
        <v>364</v>
      </c>
      <c r="L47" s="8" t="s">
        <v>123</v>
      </c>
      <c r="M47" s="9">
        <v>250</v>
      </c>
      <c r="N47" s="8"/>
      <c r="O47" s="11" t="s">
        <v>11</v>
      </c>
    </row>
    <row r="48" spans="8:15">
      <c r="H48" s="2" t="s">
        <v>100</v>
      </c>
      <c r="I48" s="2" t="s">
        <v>101</v>
      </c>
      <c r="J48" s="2" t="s">
        <v>102</v>
      </c>
      <c r="K48" s="8">
        <v>364</v>
      </c>
      <c r="L48" s="8" t="s">
        <v>124</v>
      </c>
      <c r="M48" s="9">
        <v>500</v>
      </c>
      <c r="N48" s="8"/>
      <c r="O48" s="6" t="s">
        <v>11</v>
      </c>
    </row>
    <row r="49" spans="8:15">
      <c r="H49" s="2" t="s">
        <v>100</v>
      </c>
      <c r="I49" s="2" t="s">
        <v>101</v>
      </c>
      <c r="J49" s="2" t="s">
        <v>102</v>
      </c>
      <c r="K49" s="8">
        <v>364</v>
      </c>
      <c r="L49" s="8" t="s">
        <v>125</v>
      </c>
      <c r="M49" s="9">
        <v>500</v>
      </c>
      <c r="N49" s="8"/>
      <c r="O49" s="6" t="s">
        <v>11</v>
      </c>
    </row>
    <row r="50" spans="8:15">
      <c r="H50" s="2" t="s">
        <v>100</v>
      </c>
      <c r="I50" s="2" t="s">
        <v>101</v>
      </c>
      <c r="J50" s="2" t="s">
        <v>102</v>
      </c>
      <c r="K50" s="8">
        <v>364</v>
      </c>
      <c r="L50" s="8" t="s">
        <v>126</v>
      </c>
      <c r="M50" s="9">
        <v>575</v>
      </c>
      <c r="N50" s="8"/>
      <c r="O50" s="6" t="s">
        <v>11</v>
      </c>
    </row>
    <row r="51" spans="8:15">
      <c r="H51" s="2" t="s">
        <v>100</v>
      </c>
      <c r="I51" s="2" t="s">
        <v>101</v>
      </c>
      <c r="J51" s="2" t="s">
        <v>102</v>
      </c>
      <c r="K51" s="8">
        <v>364</v>
      </c>
      <c r="L51" s="8" t="s">
        <v>127</v>
      </c>
      <c r="M51" s="9">
        <v>611</v>
      </c>
      <c r="N51" s="8"/>
      <c r="O51" s="6" t="s">
        <v>11</v>
      </c>
    </row>
    <row r="52" spans="8:15">
      <c r="H52" s="2" t="s">
        <v>100</v>
      </c>
      <c r="I52" s="2" t="s">
        <v>101</v>
      </c>
      <c r="J52" s="2" t="s">
        <v>102</v>
      </c>
      <c r="K52" s="8">
        <v>365</v>
      </c>
      <c r="L52" s="8" t="s">
        <v>103</v>
      </c>
      <c r="M52" s="9">
        <v>335</v>
      </c>
      <c r="N52" s="8"/>
      <c r="O52" s="6" t="s">
        <v>11</v>
      </c>
    </row>
    <row r="53" spans="8:15">
      <c r="H53" s="2" t="s">
        <v>100</v>
      </c>
      <c r="I53" s="2" t="s">
        <v>101</v>
      </c>
      <c r="J53" s="2" t="s">
        <v>102</v>
      </c>
      <c r="K53" s="8">
        <v>365</v>
      </c>
      <c r="L53" s="8" t="s">
        <v>104</v>
      </c>
      <c r="M53" s="9">
        <v>340</v>
      </c>
      <c r="N53" s="8"/>
      <c r="O53" s="6" t="s">
        <v>11</v>
      </c>
    </row>
    <row r="54" spans="8:15">
      <c r="H54" s="2" t="s">
        <v>100</v>
      </c>
      <c r="I54" s="2" t="s">
        <v>101</v>
      </c>
      <c r="J54" s="2" t="s">
        <v>102</v>
      </c>
      <c r="K54" s="8">
        <v>365</v>
      </c>
      <c r="L54" s="8" t="s">
        <v>105</v>
      </c>
      <c r="M54" s="9">
        <v>305</v>
      </c>
      <c r="N54" s="8"/>
      <c r="O54" s="6" t="s">
        <v>11</v>
      </c>
    </row>
    <row r="55" spans="8:15">
      <c r="H55" s="2" t="s">
        <v>100</v>
      </c>
      <c r="I55" s="2" t="s">
        <v>101</v>
      </c>
      <c r="J55" s="2" t="s">
        <v>102</v>
      </c>
      <c r="K55" s="8">
        <v>365</v>
      </c>
      <c r="L55" s="8" t="s">
        <v>106</v>
      </c>
      <c r="M55" s="9">
        <v>305</v>
      </c>
      <c r="N55" s="8"/>
      <c r="O55" s="6" t="s">
        <v>11</v>
      </c>
    </row>
    <row r="56" spans="8:15">
      <c r="H56" s="2" t="s">
        <v>100</v>
      </c>
      <c r="I56" s="2" t="s">
        <v>101</v>
      </c>
      <c r="J56" s="2" t="s">
        <v>102</v>
      </c>
      <c r="K56" s="8">
        <v>365</v>
      </c>
      <c r="L56" s="8" t="s">
        <v>107</v>
      </c>
      <c r="M56" s="9">
        <v>345</v>
      </c>
      <c r="N56" s="8"/>
      <c r="O56" s="6" t="s">
        <v>11</v>
      </c>
    </row>
    <row r="57" spans="8:15">
      <c r="H57" s="2" t="s">
        <v>100</v>
      </c>
      <c r="I57" s="2" t="s">
        <v>101</v>
      </c>
      <c r="J57" s="2" t="s">
        <v>102</v>
      </c>
      <c r="K57" s="8">
        <v>365</v>
      </c>
      <c r="L57" s="8" t="s">
        <v>108</v>
      </c>
      <c r="M57" s="9">
        <v>335</v>
      </c>
      <c r="N57" s="8"/>
      <c r="O57" s="6" t="s">
        <v>11</v>
      </c>
    </row>
    <row r="58" spans="8:15">
      <c r="H58" s="2" t="s">
        <v>100</v>
      </c>
      <c r="I58" s="2" t="s">
        <v>101</v>
      </c>
      <c r="J58" s="2" t="s">
        <v>102</v>
      </c>
      <c r="K58" s="8">
        <v>366</v>
      </c>
      <c r="L58" s="8" t="s">
        <v>128</v>
      </c>
      <c r="M58" s="9">
        <v>500</v>
      </c>
      <c r="N58" s="8"/>
      <c r="O58" s="6" t="s">
        <v>11</v>
      </c>
    </row>
    <row r="59" spans="8:15">
      <c r="H59" s="2" t="s">
        <v>100</v>
      </c>
      <c r="I59" s="2" t="s">
        <v>101</v>
      </c>
      <c r="J59" s="2" t="s">
        <v>102</v>
      </c>
      <c r="K59" s="8">
        <v>366</v>
      </c>
      <c r="L59" s="8" t="s">
        <v>118</v>
      </c>
      <c r="M59" s="9">
        <v>278</v>
      </c>
      <c r="N59" s="8"/>
      <c r="O59" s="6" t="s">
        <v>11</v>
      </c>
    </row>
    <row r="60" spans="8:15">
      <c r="H60" s="2" t="s">
        <v>100</v>
      </c>
      <c r="I60" s="2" t="s">
        <v>101</v>
      </c>
      <c r="J60" s="2" t="s">
        <v>102</v>
      </c>
      <c r="K60" s="8">
        <v>366</v>
      </c>
      <c r="L60" s="8" t="s">
        <v>105</v>
      </c>
      <c r="M60" s="9">
        <v>250</v>
      </c>
      <c r="N60" s="8"/>
      <c r="O60" s="6" t="s">
        <v>11</v>
      </c>
    </row>
    <row r="61" spans="8:15">
      <c r="H61" s="2" t="s">
        <v>100</v>
      </c>
      <c r="I61" s="2" t="s">
        <v>101</v>
      </c>
      <c r="J61" s="2" t="s">
        <v>102</v>
      </c>
      <c r="K61" s="8">
        <v>366</v>
      </c>
      <c r="L61" s="8" t="s">
        <v>106</v>
      </c>
      <c r="M61" s="9">
        <v>250</v>
      </c>
      <c r="N61" s="8"/>
      <c r="O61" s="6" t="s">
        <v>11</v>
      </c>
    </row>
    <row r="62" spans="8:15">
      <c r="H62" s="2" t="s">
        <v>100</v>
      </c>
      <c r="I62" s="2" t="s">
        <v>101</v>
      </c>
      <c r="J62" s="2" t="s">
        <v>102</v>
      </c>
      <c r="K62" s="8">
        <v>366</v>
      </c>
      <c r="L62" s="8" t="s">
        <v>107</v>
      </c>
      <c r="M62" s="9">
        <v>250</v>
      </c>
      <c r="N62" s="8"/>
      <c r="O62" s="6" t="s">
        <v>11</v>
      </c>
    </row>
    <row r="63" spans="8:15">
      <c r="H63" s="2" t="s">
        <v>100</v>
      </c>
      <c r="I63" s="2" t="s">
        <v>101</v>
      </c>
      <c r="J63" s="2" t="s">
        <v>102</v>
      </c>
      <c r="K63" s="8">
        <v>366</v>
      </c>
      <c r="L63" s="8" t="s">
        <v>108</v>
      </c>
      <c r="M63" s="9">
        <v>250</v>
      </c>
      <c r="N63" s="8"/>
      <c r="O63" s="6" t="s">
        <v>11</v>
      </c>
    </row>
    <row r="64" spans="8:15">
      <c r="H64" s="2" t="s">
        <v>100</v>
      </c>
      <c r="I64" s="2" t="s">
        <v>101</v>
      </c>
      <c r="J64" s="2" t="s">
        <v>102</v>
      </c>
      <c r="K64" s="8">
        <v>366</v>
      </c>
      <c r="L64" s="8" t="s">
        <v>119</v>
      </c>
      <c r="M64" s="9">
        <v>220</v>
      </c>
      <c r="N64" s="8"/>
      <c r="O64" s="6" t="s">
        <v>11</v>
      </c>
    </row>
    <row r="65" spans="8:15">
      <c r="H65" s="2" t="s">
        <v>100</v>
      </c>
      <c r="I65" s="2" t="s">
        <v>101</v>
      </c>
      <c r="J65" s="2" t="s">
        <v>102</v>
      </c>
      <c r="K65" s="8">
        <v>367</v>
      </c>
      <c r="L65" s="8" t="s">
        <v>127</v>
      </c>
      <c r="M65" s="9">
        <v>500</v>
      </c>
      <c r="N65" s="8"/>
      <c r="O65" s="6" t="s">
        <v>11</v>
      </c>
    </row>
    <row r="66" spans="8:15">
      <c r="H66" s="2" t="s">
        <v>100</v>
      </c>
      <c r="I66" s="2" t="s">
        <v>101</v>
      </c>
      <c r="J66" s="2" t="s">
        <v>102</v>
      </c>
      <c r="K66" s="8">
        <v>367</v>
      </c>
      <c r="L66" s="8" t="s">
        <v>103</v>
      </c>
      <c r="M66" s="9">
        <v>250</v>
      </c>
      <c r="N66" s="10">
        <f t="shared" ref="N66:N71" si="0">M66*4500</f>
        <v>1125000</v>
      </c>
      <c r="O66" s="6" t="s">
        <v>12</v>
      </c>
    </row>
    <row r="67" spans="8:15">
      <c r="H67" s="2" t="s">
        <v>100</v>
      </c>
      <c r="I67" s="2" t="s">
        <v>101</v>
      </c>
      <c r="J67" s="2" t="s">
        <v>102</v>
      </c>
      <c r="K67" s="8">
        <v>367</v>
      </c>
      <c r="L67" s="8" t="s">
        <v>104</v>
      </c>
      <c r="M67" s="9">
        <v>250</v>
      </c>
      <c r="N67" s="10">
        <f t="shared" si="0"/>
        <v>1125000</v>
      </c>
      <c r="O67" s="6" t="s">
        <v>12</v>
      </c>
    </row>
    <row r="68" spans="8:15">
      <c r="H68" s="2" t="s">
        <v>100</v>
      </c>
      <c r="I68" s="2" t="s">
        <v>101</v>
      </c>
      <c r="J68" s="2" t="s">
        <v>102</v>
      </c>
      <c r="K68" s="8">
        <v>367</v>
      </c>
      <c r="L68" s="8" t="s">
        <v>105</v>
      </c>
      <c r="M68" s="9">
        <v>250</v>
      </c>
      <c r="N68" s="10">
        <f t="shared" si="0"/>
        <v>1125000</v>
      </c>
      <c r="O68" s="6" t="s">
        <v>12</v>
      </c>
    </row>
    <row r="69" spans="8:15">
      <c r="H69" s="2" t="s">
        <v>100</v>
      </c>
      <c r="I69" s="2" t="s">
        <v>101</v>
      </c>
      <c r="J69" s="2" t="s">
        <v>102</v>
      </c>
      <c r="K69" s="8">
        <v>367</v>
      </c>
      <c r="L69" s="8" t="s">
        <v>106</v>
      </c>
      <c r="M69" s="9">
        <v>250</v>
      </c>
      <c r="N69" s="10">
        <f t="shared" si="0"/>
        <v>1125000</v>
      </c>
      <c r="O69" s="6" t="s">
        <v>12</v>
      </c>
    </row>
    <row r="70" spans="8:15">
      <c r="H70" s="2" t="s">
        <v>100</v>
      </c>
      <c r="I70" s="2" t="s">
        <v>101</v>
      </c>
      <c r="J70" s="2" t="s">
        <v>102</v>
      </c>
      <c r="K70" s="8">
        <v>367</v>
      </c>
      <c r="L70" s="8" t="s">
        <v>107</v>
      </c>
      <c r="M70" s="9">
        <v>250</v>
      </c>
      <c r="N70" s="10">
        <f t="shared" si="0"/>
        <v>1125000</v>
      </c>
      <c r="O70" s="6" t="s">
        <v>12</v>
      </c>
    </row>
    <row r="71" spans="8:15">
      <c r="H71" s="2" t="s">
        <v>100</v>
      </c>
      <c r="I71" s="2" t="s">
        <v>101</v>
      </c>
      <c r="J71" s="2" t="s">
        <v>102</v>
      </c>
      <c r="K71" s="8">
        <v>367</v>
      </c>
      <c r="L71" s="8" t="s">
        <v>108</v>
      </c>
      <c r="M71" s="9">
        <v>250</v>
      </c>
      <c r="N71" s="10">
        <f t="shared" si="0"/>
        <v>1125000</v>
      </c>
      <c r="O71" s="6" t="s">
        <v>12</v>
      </c>
    </row>
    <row r="72" ht="22.5" customHeight="1" spans="8:15">
      <c r="H72" s="2" t="s">
        <v>100</v>
      </c>
      <c r="I72" s="2" t="s">
        <v>101</v>
      </c>
      <c r="J72" s="2" t="s">
        <v>102</v>
      </c>
      <c r="K72" s="8">
        <v>367</v>
      </c>
      <c r="L72" s="8" t="s">
        <v>109</v>
      </c>
      <c r="M72" s="9">
        <v>500</v>
      </c>
      <c r="N72" s="8"/>
      <c r="O72" s="6" t="s">
        <v>11</v>
      </c>
    </row>
    <row r="73" ht="19.5" customHeight="1" spans="8:15">
      <c r="H73" s="2" t="s">
        <v>100</v>
      </c>
      <c r="I73" s="2" t="s">
        <v>101</v>
      </c>
      <c r="J73" s="2" t="s">
        <v>102</v>
      </c>
      <c r="K73" s="8">
        <v>367</v>
      </c>
      <c r="L73" s="8" t="s">
        <v>116</v>
      </c>
      <c r="M73" s="9">
        <v>250</v>
      </c>
      <c r="N73" s="8"/>
      <c r="O73" s="6" t="s">
        <v>11</v>
      </c>
    </row>
    <row r="74" ht="15.75" customHeight="1" spans="8:15">
      <c r="H74" s="2" t="s">
        <v>100</v>
      </c>
      <c r="I74" s="2" t="s">
        <v>101</v>
      </c>
      <c r="J74" s="2" t="s">
        <v>102</v>
      </c>
      <c r="K74" s="8">
        <v>367</v>
      </c>
      <c r="L74" s="8" t="s">
        <v>110</v>
      </c>
      <c r="M74" s="9">
        <v>250</v>
      </c>
      <c r="N74" s="8"/>
      <c r="O74" s="6" t="s">
        <v>11</v>
      </c>
    </row>
    <row r="75" ht="15.75" customHeight="1" spans="8:15">
      <c r="H75" s="2" t="s">
        <v>100</v>
      </c>
      <c r="I75" s="2" t="s">
        <v>101</v>
      </c>
      <c r="J75" s="2" t="s">
        <v>102</v>
      </c>
      <c r="K75" s="8">
        <v>367</v>
      </c>
      <c r="L75" s="8" t="s">
        <v>112</v>
      </c>
      <c r="M75" s="9">
        <v>250</v>
      </c>
      <c r="N75" s="10">
        <f t="shared" ref="N75:N78" si="1">M75*4500</f>
        <v>1125000</v>
      </c>
      <c r="O75" s="6" t="s">
        <v>12</v>
      </c>
    </row>
    <row r="76" spans="8:15">
      <c r="H76" s="2" t="s">
        <v>100</v>
      </c>
      <c r="I76" s="2" t="s">
        <v>101</v>
      </c>
      <c r="J76" s="2" t="s">
        <v>102</v>
      </c>
      <c r="K76" s="8">
        <v>367</v>
      </c>
      <c r="L76" s="8" t="s">
        <v>112</v>
      </c>
      <c r="M76" s="9">
        <v>250</v>
      </c>
      <c r="N76" s="10">
        <f t="shared" si="1"/>
        <v>1125000</v>
      </c>
      <c r="O76" s="6" t="s">
        <v>12</v>
      </c>
    </row>
    <row r="77" spans="8:15">
      <c r="H77" s="2" t="s">
        <v>100</v>
      </c>
      <c r="I77" s="2" t="s">
        <v>101</v>
      </c>
      <c r="J77" s="2" t="s">
        <v>102</v>
      </c>
      <c r="K77" s="8">
        <v>367</v>
      </c>
      <c r="L77" s="8" t="s">
        <v>113</v>
      </c>
      <c r="M77" s="9">
        <v>400</v>
      </c>
      <c r="N77" s="10">
        <f t="shared" si="1"/>
        <v>1800000</v>
      </c>
      <c r="O77" s="6" t="s">
        <v>12</v>
      </c>
    </row>
    <row r="78" spans="8:15">
      <c r="H78" s="2" t="s">
        <v>100</v>
      </c>
      <c r="I78" s="2" t="s">
        <v>101</v>
      </c>
      <c r="J78" s="2" t="s">
        <v>102</v>
      </c>
      <c r="K78" s="8">
        <v>367</v>
      </c>
      <c r="L78" s="8" t="s">
        <v>114</v>
      </c>
      <c r="M78" s="9">
        <v>405</v>
      </c>
      <c r="N78" s="10">
        <f t="shared" si="1"/>
        <v>1822500</v>
      </c>
      <c r="O78" s="6" t="s">
        <v>12</v>
      </c>
    </row>
    <row r="79" spans="8:15">
      <c r="H79" s="2" t="s">
        <v>100</v>
      </c>
      <c r="I79" s="2" t="s">
        <v>101</v>
      </c>
      <c r="J79" s="2" t="s">
        <v>102</v>
      </c>
      <c r="K79" s="8">
        <v>367</v>
      </c>
      <c r="L79" s="8" t="s">
        <v>115</v>
      </c>
      <c r="M79" s="9">
        <v>500</v>
      </c>
      <c r="N79" s="8"/>
      <c r="O79" s="6" t="s">
        <v>11</v>
      </c>
    </row>
    <row r="80" spans="8:15">
      <c r="H80" s="2" t="s">
        <v>100</v>
      </c>
      <c r="I80" s="2" t="s">
        <v>101</v>
      </c>
      <c r="J80" s="2" t="s">
        <v>102</v>
      </c>
      <c r="K80" s="8">
        <v>367</v>
      </c>
      <c r="L80" s="8" t="s">
        <v>126</v>
      </c>
      <c r="M80" s="9">
        <v>500</v>
      </c>
      <c r="N80" s="8"/>
      <c r="O80" s="6" t="s">
        <v>11</v>
      </c>
    </row>
    <row r="81" spans="8:15">
      <c r="H81" s="2" t="s">
        <v>100</v>
      </c>
      <c r="I81" s="2" t="s">
        <v>101</v>
      </c>
      <c r="J81" s="2" t="s">
        <v>102</v>
      </c>
      <c r="K81" s="8">
        <v>367</v>
      </c>
      <c r="L81" s="8" t="s">
        <v>129</v>
      </c>
      <c r="M81" s="9">
        <v>448</v>
      </c>
      <c r="N81" s="8"/>
      <c r="O81" s="6" t="s">
        <v>11</v>
      </c>
    </row>
    <row r="82" spans="8:15">
      <c r="H82" s="2" t="s">
        <v>100</v>
      </c>
      <c r="I82" s="2" t="s">
        <v>101</v>
      </c>
      <c r="J82" s="2" t="s">
        <v>102</v>
      </c>
      <c r="K82" s="8">
        <v>367</v>
      </c>
      <c r="L82" s="8" t="s">
        <v>124</v>
      </c>
      <c r="M82" s="9">
        <v>464</v>
      </c>
      <c r="N82" s="8"/>
      <c r="O82" s="6" t="s">
        <v>11</v>
      </c>
    </row>
    <row r="83" spans="8:15">
      <c r="H83" s="2" t="s">
        <v>100</v>
      </c>
      <c r="I83" s="2" t="s">
        <v>101</v>
      </c>
      <c r="J83" s="2" t="s">
        <v>102</v>
      </c>
      <c r="K83" s="8">
        <v>367</v>
      </c>
      <c r="L83" s="8" t="s">
        <v>130</v>
      </c>
      <c r="M83" s="9">
        <v>250</v>
      </c>
      <c r="N83" s="10">
        <f t="shared" ref="N83:N86" si="2">M83*4500</f>
        <v>1125000</v>
      </c>
      <c r="O83" s="6" t="s">
        <v>12</v>
      </c>
    </row>
    <row r="84" spans="8:15">
      <c r="H84" s="2" t="s">
        <v>100</v>
      </c>
      <c r="I84" s="2" t="s">
        <v>101</v>
      </c>
      <c r="J84" s="2" t="s">
        <v>102</v>
      </c>
      <c r="K84" s="8">
        <v>367</v>
      </c>
      <c r="L84" s="8" t="s">
        <v>131</v>
      </c>
      <c r="M84" s="9">
        <v>250</v>
      </c>
      <c r="N84" s="10">
        <f t="shared" si="2"/>
        <v>1125000</v>
      </c>
      <c r="O84" s="6" t="s">
        <v>12</v>
      </c>
    </row>
    <row r="85" spans="8:15">
      <c r="H85" s="2" t="s">
        <v>100</v>
      </c>
      <c r="I85" s="2" t="s">
        <v>101</v>
      </c>
      <c r="J85" s="2" t="s">
        <v>102</v>
      </c>
      <c r="K85" s="8">
        <v>368</v>
      </c>
      <c r="L85" s="8" t="s">
        <v>103</v>
      </c>
      <c r="M85" s="9">
        <v>320</v>
      </c>
      <c r="N85" s="10">
        <f t="shared" si="2"/>
        <v>1440000</v>
      </c>
      <c r="O85" s="6" t="s">
        <v>12</v>
      </c>
    </row>
    <row r="86" spans="8:15">
      <c r="H86" s="2" t="s">
        <v>100</v>
      </c>
      <c r="I86" s="2" t="s">
        <v>101</v>
      </c>
      <c r="J86" s="2" t="s">
        <v>102</v>
      </c>
      <c r="K86" s="8">
        <v>368</v>
      </c>
      <c r="L86" s="8" t="s">
        <v>104</v>
      </c>
      <c r="M86" s="9">
        <v>385</v>
      </c>
      <c r="N86" s="10">
        <f t="shared" si="2"/>
        <v>1732500</v>
      </c>
      <c r="O86" s="6" t="s">
        <v>12</v>
      </c>
    </row>
    <row r="87" spans="8:15">
      <c r="H87" s="2" t="s">
        <v>100</v>
      </c>
      <c r="I87" s="2" t="s">
        <v>101</v>
      </c>
      <c r="J87" s="2" t="s">
        <v>102</v>
      </c>
      <c r="K87" s="8">
        <v>368</v>
      </c>
      <c r="L87" s="8" t="s">
        <v>121</v>
      </c>
      <c r="M87" s="9">
        <v>685</v>
      </c>
      <c r="N87" s="8"/>
      <c r="O87" s="6" t="s">
        <v>11</v>
      </c>
    </row>
    <row r="88" spans="8:15">
      <c r="H88" s="2" t="s">
        <v>100</v>
      </c>
      <c r="I88" s="2" t="s">
        <v>101</v>
      </c>
      <c r="J88" s="2" t="s">
        <v>102</v>
      </c>
      <c r="K88" s="8">
        <v>369</v>
      </c>
      <c r="L88" s="8" t="s">
        <v>105</v>
      </c>
      <c r="M88" s="9">
        <v>315</v>
      </c>
      <c r="N88" s="8"/>
      <c r="O88" s="6" t="s">
        <v>11</v>
      </c>
    </row>
    <row r="89" spans="8:15">
      <c r="H89" s="2" t="s">
        <v>100</v>
      </c>
      <c r="I89" s="2" t="s">
        <v>101</v>
      </c>
      <c r="J89" s="2" t="s">
        <v>102</v>
      </c>
      <c r="K89" s="8">
        <v>369</v>
      </c>
      <c r="L89" s="8" t="s">
        <v>128</v>
      </c>
      <c r="M89" s="9">
        <v>545</v>
      </c>
      <c r="N89" s="8"/>
      <c r="O89" s="6" t="s">
        <v>11</v>
      </c>
    </row>
    <row r="90" spans="8:15">
      <c r="H90" s="2" t="s">
        <v>100</v>
      </c>
      <c r="I90" s="2" t="s">
        <v>101</v>
      </c>
      <c r="J90" s="2" t="s">
        <v>102</v>
      </c>
      <c r="K90" s="8">
        <v>369</v>
      </c>
      <c r="L90" s="8" t="s">
        <v>106</v>
      </c>
      <c r="M90" s="9">
        <v>285</v>
      </c>
      <c r="N90" s="10">
        <f>M90*4500</f>
        <v>1282500</v>
      </c>
      <c r="O90" s="6" t="s">
        <v>12</v>
      </c>
    </row>
    <row r="91" spans="8:15">
      <c r="H91" s="2" t="s">
        <v>100</v>
      </c>
      <c r="I91" s="2" t="s">
        <v>101</v>
      </c>
      <c r="J91" s="2" t="s">
        <v>102</v>
      </c>
      <c r="K91" s="8">
        <v>369</v>
      </c>
      <c r="L91" s="8" t="s">
        <v>107</v>
      </c>
      <c r="M91" s="9">
        <v>255</v>
      </c>
      <c r="N91" s="8"/>
      <c r="O91" s="6" t="s">
        <v>11</v>
      </c>
    </row>
    <row r="92" spans="8:15">
      <c r="H92" s="2" t="s">
        <v>100</v>
      </c>
      <c r="I92" s="2" t="s">
        <v>101</v>
      </c>
      <c r="J92" s="2" t="s">
        <v>102</v>
      </c>
      <c r="K92" s="8">
        <v>369</v>
      </c>
      <c r="L92" s="8" t="s">
        <v>108</v>
      </c>
      <c r="M92" s="9">
        <v>255</v>
      </c>
      <c r="N92" s="8"/>
      <c r="O92" s="6" t="s">
        <v>11</v>
      </c>
    </row>
    <row r="93" spans="8:15">
      <c r="H93" s="2" t="s">
        <v>100</v>
      </c>
      <c r="I93" s="2" t="s">
        <v>101</v>
      </c>
      <c r="J93" s="2" t="s">
        <v>102</v>
      </c>
      <c r="K93" s="8">
        <v>369</v>
      </c>
      <c r="L93" s="8" t="s">
        <v>118</v>
      </c>
      <c r="M93" s="9">
        <v>285</v>
      </c>
      <c r="N93" s="10">
        <f>M93*4500</f>
        <v>1282500</v>
      </c>
      <c r="O93" s="6" t="s">
        <v>12</v>
      </c>
    </row>
    <row r="94" spans="8:15">
      <c r="H94" s="2" t="s">
        <v>100</v>
      </c>
      <c r="I94" s="2" t="s">
        <v>101</v>
      </c>
      <c r="J94" s="2" t="s">
        <v>102</v>
      </c>
      <c r="K94" s="8">
        <v>369</v>
      </c>
      <c r="L94" s="8" t="s">
        <v>119</v>
      </c>
      <c r="M94" s="9">
        <v>300</v>
      </c>
      <c r="N94" s="8"/>
      <c r="O94" s="6" t="s">
        <v>11</v>
      </c>
    </row>
    <row r="95" spans="8:15">
      <c r="H95" s="2" t="s">
        <v>100</v>
      </c>
      <c r="I95" s="2" t="s">
        <v>101</v>
      </c>
      <c r="J95" s="2" t="s">
        <v>102</v>
      </c>
      <c r="K95" s="8">
        <v>369</v>
      </c>
      <c r="L95" s="8" t="s">
        <v>132</v>
      </c>
      <c r="M95" s="9">
        <v>560</v>
      </c>
      <c r="N95" s="8"/>
      <c r="O95" s="6" t="s">
        <v>11</v>
      </c>
    </row>
    <row r="96" spans="8:15">
      <c r="H96" s="2" t="s">
        <v>100</v>
      </c>
      <c r="I96" s="2" t="s">
        <v>101</v>
      </c>
      <c r="J96" s="2" t="s">
        <v>102</v>
      </c>
      <c r="K96" s="8">
        <v>369</v>
      </c>
      <c r="L96" s="8" t="s">
        <v>133</v>
      </c>
      <c r="M96" s="9">
        <v>450</v>
      </c>
      <c r="N96" s="8"/>
      <c r="O96" s="6" t="s">
        <v>11</v>
      </c>
    </row>
  </sheetData>
  <autoFilter ref="H6:O96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91"/>
  <sheetViews>
    <sheetView topLeftCell="A76" workbookViewId="0">
      <selection activeCell="H7" sqref="H7:O91"/>
    </sheetView>
  </sheetViews>
  <sheetFormatPr defaultColWidth="9" defaultRowHeight="15"/>
  <cols>
    <col min="8" max="8" width="13.1407407407407" customWidth="1"/>
    <col min="9" max="9" width="16.7111111111111" customWidth="1"/>
    <col min="10" max="10" width="16.5703703703704" customWidth="1"/>
    <col min="11" max="11" width="12.4222222222222" customWidth="1"/>
    <col min="12" max="12" width="15.8518518518519" customWidth="1"/>
    <col min="13" max="13" width="18.5703703703704" customWidth="1"/>
    <col min="14" max="14" width="16" customWidth="1"/>
    <col min="15" max="15" width="18.1407407407407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>
      <c r="H7" s="2" t="s">
        <v>134</v>
      </c>
      <c r="I7" s="2" t="s">
        <v>135</v>
      </c>
      <c r="J7" s="2" t="s">
        <v>136</v>
      </c>
      <c r="K7" s="1" t="s">
        <v>137</v>
      </c>
      <c r="L7" s="1">
        <v>1</v>
      </c>
      <c r="M7" s="1">
        <v>237</v>
      </c>
      <c r="N7" s="1"/>
      <c r="O7" s="2" t="s">
        <v>11</v>
      </c>
    </row>
    <row r="8" spans="8:15">
      <c r="H8" s="2" t="s">
        <v>134</v>
      </c>
      <c r="I8" s="2" t="s">
        <v>135</v>
      </c>
      <c r="J8" s="2" t="s">
        <v>136</v>
      </c>
      <c r="K8" s="1" t="s">
        <v>137</v>
      </c>
      <c r="L8" s="1">
        <v>2</v>
      </c>
      <c r="M8" s="1">
        <v>219</v>
      </c>
      <c r="N8" s="1"/>
      <c r="O8" s="2" t="s">
        <v>11</v>
      </c>
    </row>
    <row r="9" spans="8:15">
      <c r="H9" s="2" t="s">
        <v>134</v>
      </c>
      <c r="I9" s="2" t="s">
        <v>135</v>
      </c>
      <c r="J9" s="2" t="s">
        <v>136</v>
      </c>
      <c r="K9" s="1" t="s">
        <v>137</v>
      </c>
      <c r="L9" s="1">
        <v>3</v>
      </c>
      <c r="M9" s="1">
        <v>240</v>
      </c>
      <c r="N9" s="1"/>
      <c r="O9" s="2" t="s">
        <v>11</v>
      </c>
    </row>
    <row r="10" spans="8:15">
      <c r="H10" s="2" t="s">
        <v>134</v>
      </c>
      <c r="I10" s="2" t="s">
        <v>135</v>
      </c>
      <c r="J10" s="2" t="s">
        <v>136</v>
      </c>
      <c r="K10" s="1" t="s">
        <v>137</v>
      </c>
      <c r="L10" s="1">
        <v>4</v>
      </c>
      <c r="M10" s="1">
        <v>200</v>
      </c>
      <c r="N10" s="1"/>
      <c r="O10" s="2" t="s">
        <v>11</v>
      </c>
    </row>
    <row r="11" spans="8:15">
      <c r="H11" s="2" t="s">
        <v>134</v>
      </c>
      <c r="I11" s="2" t="s">
        <v>135</v>
      </c>
      <c r="J11" s="2" t="s">
        <v>136</v>
      </c>
      <c r="K11" s="1" t="s">
        <v>137</v>
      </c>
      <c r="L11" s="1">
        <v>5</v>
      </c>
      <c r="M11" s="1">
        <v>232</v>
      </c>
      <c r="N11" s="1"/>
      <c r="O11" s="2" t="s">
        <v>11</v>
      </c>
    </row>
    <row r="12" spans="8:15">
      <c r="H12" s="2" t="s">
        <v>134</v>
      </c>
      <c r="I12" s="2" t="s">
        <v>135</v>
      </c>
      <c r="J12" s="2" t="s">
        <v>136</v>
      </c>
      <c r="K12" s="1" t="s">
        <v>137</v>
      </c>
      <c r="L12" s="1">
        <v>6</v>
      </c>
      <c r="M12" s="1">
        <v>197</v>
      </c>
      <c r="N12" s="1"/>
      <c r="O12" s="2" t="s">
        <v>11</v>
      </c>
    </row>
    <row r="13" spans="8:15">
      <c r="H13" s="2" t="s">
        <v>134</v>
      </c>
      <c r="I13" s="2" t="s">
        <v>135</v>
      </c>
      <c r="J13" s="2" t="s">
        <v>136</v>
      </c>
      <c r="K13" s="1" t="s">
        <v>137</v>
      </c>
      <c r="L13" s="1">
        <v>7</v>
      </c>
      <c r="M13" s="1">
        <v>259</v>
      </c>
      <c r="N13" s="1"/>
      <c r="O13" s="2" t="s">
        <v>11</v>
      </c>
    </row>
    <row r="14" spans="8:15">
      <c r="H14" s="2" t="s">
        <v>134</v>
      </c>
      <c r="I14" s="2" t="s">
        <v>135</v>
      </c>
      <c r="J14" s="2" t="s">
        <v>136</v>
      </c>
      <c r="K14" s="1" t="s">
        <v>137</v>
      </c>
      <c r="L14" s="1">
        <v>8</v>
      </c>
      <c r="M14" s="1">
        <v>223</v>
      </c>
      <c r="N14" s="5">
        <f>M14*10000</f>
        <v>2230000</v>
      </c>
      <c r="O14" s="2" t="s">
        <v>138</v>
      </c>
    </row>
    <row r="15" spans="8:15">
      <c r="H15" s="2" t="s">
        <v>134</v>
      </c>
      <c r="I15" s="2" t="s">
        <v>135</v>
      </c>
      <c r="J15" s="2" t="s">
        <v>136</v>
      </c>
      <c r="K15" s="1" t="s">
        <v>137</v>
      </c>
      <c r="L15" s="1">
        <v>9</v>
      </c>
      <c r="M15" s="1">
        <v>232</v>
      </c>
      <c r="N15" s="1"/>
      <c r="O15" s="2" t="s">
        <v>11</v>
      </c>
    </row>
    <row r="16" spans="8:15">
      <c r="H16" s="2" t="s">
        <v>134</v>
      </c>
      <c r="I16" s="2" t="s">
        <v>135</v>
      </c>
      <c r="J16" s="2" t="s">
        <v>136</v>
      </c>
      <c r="K16" s="1" t="s">
        <v>137</v>
      </c>
      <c r="L16" s="1">
        <v>10</v>
      </c>
      <c r="M16" s="1">
        <v>204</v>
      </c>
      <c r="N16" s="5">
        <f>M16*10000</f>
        <v>2040000</v>
      </c>
      <c r="O16" s="2" t="s">
        <v>138</v>
      </c>
    </row>
    <row r="17" spans="8:15">
      <c r="H17" s="2" t="s">
        <v>134</v>
      </c>
      <c r="I17" s="2" t="s">
        <v>135</v>
      </c>
      <c r="J17" s="2" t="s">
        <v>136</v>
      </c>
      <c r="K17" s="1" t="s">
        <v>137</v>
      </c>
      <c r="L17" s="1">
        <v>11</v>
      </c>
      <c r="M17" s="1">
        <v>234</v>
      </c>
      <c r="N17" s="1"/>
      <c r="O17" s="2" t="s">
        <v>11</v>
      </c>
    </row>
    <row r="18" spans="8:15">
      <c r="H18" s="2" t="s">
        <v>134</v>
      </c>
      <c r="I18" s="2" t="s">
        <v>135</v>
      </c>
      <c r="J18" s="2" t="s">
        <v>136</v>
      </c>
      <c r="K18" s="1" t="s">
        <v>137</v>
      </c>
      <c r="L18" s="1">
        <v>12</v>
      </c>
      <c r="M18" s="1">
        <v>209</v>
      </c>
      <c r="N18" s="5">
        <f>M18*10000</f>
        <v>2090000</v>
      </c>
      <c r="O18" s="2" t="s">
        <v>138</v>
      </c>
    </row>
    <row r="19" spans="8:15">
      <c r="H19" s="2" t="s">
        <v>134</v>
      </c>
      <c r="I19" s="2" t="s">
        <v>135</v>
      </c>
      <c r="J19" s="2" t="s">
        <v>136</v>
      </c>
      <c r="K19" s="1" t="s">
        <v>137</v>
      </c>
      <c r="L19" s="1">
        <v>13</v>
      </c>
      <c r="M19" s="1">
        <v>248</v>
      </c>
      <c r="N19" s="1"/>
      <c r="O19" s="2" t="s">
        <v>11</v>
      </c>
    </row>
    <row r="20" spans="8:15">
      <c r="H20" s="2" t="s">
        <v>134</v>
      </c>
      <c r="I20" s="2" t="s">
        <v>135</v>
      </c>
      <c r="J20" s="2" t="s">
        <v>136</v>
      </c>
      <c r="K20" s="1" t="s">
        <v>137</v>
      </c>
      <c r="L20" s="1">
        <v>14</v>
      </c>
      <c r="M20" s="1">
        <v>225</v>
      </c>
      <c r="N20" s="5">
        <f>M20*10000</f>
        <v>2250000</v>
      </c>
      <c r="O20" s="2" t="s">
        <v>138</v>
      </c>
    </row>
    <row r="21" spans="8:15">
      <c r="H21" s="2" t="s">
        <v>134</v>
      </c>
      <c r="I21" s="2" t="s">
        <v>135</v>
      </c>
      <c r="J21" s="2" t="s">
        <v>136</v>
      </c>
      <c r="K21" s="1" t="s">
        <v>137</v>
      </c>
      <c r="L21" s="1">
        <v>15</v>
      </c>
      <c r="M21" s="1">
        <v>224</v>
      </c>
      <c r="N21" s="1"/>
      <c r="O21" s="2" t="s">
        <v>11</v>
      </c>
    </row>
    <row r="22" spans="8:15">
      <c r="H22" s="2" t="s">
        <v>134</v>
      </c>
      <c r="I22" s="2" t="s">
        <v>135</v>
      </c>
      <c r="J22" s="2" t="s">
        <v>136</v>
      </c>
      <c r="K22" s="1" t="s">
        <v>137</v>
      </c>
      <c r="L22" s="1">
        <v>16</v>
      </c>
      <c r="M22" s="1">
        <v>201</v>
      </c>
      <c r="N22" s="1"/>
      <c r="O22" s="2" t="s">
        <v>11</v>
      </c>
    </row>
    <row r="23" spans="8:15">
      <c r="H23" s="2" t="s">
        <v>134</v>
      </c>
      <c r="I23" s="2" t="s">
        <v>135</v>
      </c>
      <c r="J23" s="2" t="s">
        <v>136</v>
      </c>
      <c r="K23" s="1" t="s">
        <v>137</v>
      </c>
      <c r="L23" s="1">
        <v>17</v>
      </c>
      <c r="M23" s="1">
        <v>193</v>
      </c>
      <c r="N23" s="1"/>
      <c r="O23" s="2" t="s">
        <v>11</v>
      </c>
    </row>
    <row r="24" spans="8:15">
      <c r="H24" s="2" t="s">
        <v>134</v>
      </c>
      <c r="I24" s="2" t="s">
        <v>135</v>
      </c>
      <c r="J24" s="2" t="s">
        <v>136</v>
      </c>
      <c r="K24" s="1" t="s">
        <v>137</v>
      </c>
      <c r="L24" s="1">
        <v>18</v>
      </c>
      <c r="M24" s="1">
        <v>86</v>
      </c>
      <c r="N24" s="1"/>
      <c r="O24" s="2" t="s">
        <v>11</v>
      </c>
    </row>
    <row r="25" spans="8:15">
      <c r="H25" s="2" t="s">
        <v>134</v>
      </c>
      <c r="I25" s="2" t="s">
        <v>135</v>
      </c>
      <c r="J25" s="2" t="s">
        <v>136</v>
      </c>
      <c r="K25" s="1" t="s">
        <v>137</v>
      </c>
      <c r="L25" s="1">
        <v>19</v>
      </c>
      <c r="M25" s="1">
        <v>169</v>
      </c>
      <c r="N25" s="1"/>
      <c r="O25" s="2" t="s">
        <v>11</v>
      </c>
    </row>
    <row r="26" spans="8:15">
      <c r="H26" s="2" t="s">
        <v>134</v>
      </c>
      <c r="I26" s="2" t="s">
        <v>135</v>
      </c>
      <c r="J26" s="2" t="s">
        <v>136</v>
      </c>
      <c r="K26" s="1" t="s">
        <v>137</v>
      </c>
      <c r="L26" s="1">
        <v>20</v>
      </c>
      <c r="M26" s="1">
        <v>93</v>
      </c>
      <c r="N26" s="1"/>
      <c r="O26" s="2" t="s">
        <v>11</v>
      </c>
    </row>
    <row r="27" spans="8:15">
      <c r="H27" s="2" t="s">
        <v>134</v>
      </c>
      <c r="I27" s="2" t="s">
        <v>135</v>
      </c>
      <c r="J27" s="2" t="s">
        <v>136</v>
      </c>
      <c r="K27" s="1" t="s">
        <v>137</v>
      </c>
      <c r="L27" s="1">
        <v>21</v>
      </c>
      <c r="M27" s="1">
        <v>212</v>
      </c>
      <c r="N27" s="1"/>
      <c r="O27" s="2" t="s">
        <v>11</v>
      </c>
    </row>
    <row r="28" spans="8:15">
      <c r="H28" s="2" t="s">
        <v>134</v>
      </c>
      <c r="I28" s="2" t="s">
        <v>135</v>
      </c>
      <c r="J28" s="2" t="s">
        <v>136</v>
      </c>
      <c r="K28" s="1" t="s">
        <v>137</v>
      </c>
      <c r="L28" s="1">
        <v>22</v>
      </c>
      <c r="M28" s="1">
        <v>191</v>
      </c>
      <c r="N28" s="5">
        <f t="shared" ref="N28:N31" si="0">M28*10000</f>
        <v>1910000</v>
      </c>
      <c r="O28" s="2" t="s">
        <v>138</v>
      </c>
    </row>
    <row r="29" spans="8:15">
      <c r="H29" s="2" t="s">
        <v>134</v>
      </c>
      <c r="I29" s="2" t="s">
        <v>135</v>
      </c>
      <c r="J29" s="2" t="s">
        <v>136</v>
      </c>
      <c r="K29" s="1" t="s">
        <v>137</v>
      </c>
      <c r="L29" s="1">
        <v>23</v>
      </c>
      <c r="M29" s="1">
        <v>186</v>
      </c>
      <c r="N29" s="5">
        <f t="shared" si="0"/>
        <v>1860000</v>
      </c>
      <c r="O29" s="2" t="s">
        <v>138</v>
      </c>
    </row>
    <row r="30" spans="8:15">
      <c r="H30" s="2" t="s">
        <v>134</v>
      </c>
      <c r="I30" s="2" t="s">
        <v>135</v>
      </c>
      <c r="J30" s="2" t="s">
        <v>136</v>
      </c>
      <c r="K30" s="1" t="s">
        <v>137</v>
      </c>
      <c r="L30" s="1">
        <v>24</v>
      </c>
      <c r="M30" s="1">
        <v>211</v>
      </c>
      <c r="N30" s="5">
        <f t="shared" si="0"/>
        <v>2110000</v>
      </c>
      <c r="O30" s="2" t="s">
        <v>138</v>
      </c>
    </row>
    <row r="31" spans="8:15">
      <c r="H31" s="2" t="s">
        <v>134</v>
      </c>
      <c r="I31" s="2" t="s">
        <v>135</v>
      </c>
      <c r="J31" s="2" t="s">
        <v>136</v>
      </c>
      <c r="K31" s="1" t="s">
        <v>137</v>
      </c>
      <c r="L31" s="1">
        <v>25</v>
      </c>
      <c r="M31" s="1">
        <v>205</v>
      </c>
      <c r="N31" s="5">
        <f t="shared" si="0"/>
        <v>2050000</v>
      </c>
      <c r="O31" s="2" t="s">
        <v>138</v>
      </c>
    </row>
    <row r="32" spans="8:15">
      <c r="H32" s="2" t="s">
        <v>134</v>
      </c>
      <c r="I32" s="2" t="s">
        <v>135</v>
      </c>
      <c r="J32" s="2" t="s">
        <v>136</v>
      </c>
      <c r="K32" s="1" t="s">
        <v>137</v>
      </c>
      <c r="L32" s="1">
        <v>26</v>
      </c>
      <c r="M32" s="1">
        <v>191</v>
      </c>
      <c r="N32" s="1"/>
      <c r="O32" s="2" t="s">
        <v>11</v>
      </c>
    </row>
    <row r="33" spans="8:15">
      <c r="H33" s="2" t="s">
        <v>134</v>
      </c>
      <c r="I33" s="2" t="s">
        <v>135</v>
      </c>
      <c r="J33" s="2" t="s">
        <v>136</v>
      </c>
      <c r="K33" s="1" t="s">
        <v>137</v>
      </c>
      <c r="L33" s="1">
        <v>27</v>
      </c>
      <c r="M33" s="1">
        <v>249</v>
      </c>
      <c r="N33" s="1"/>
      <c r="O33" s="2" t="s">
        <v>11</v>
      </c>
    </row>
    <row r="34" spans="8:15">
      <c r="H34" s="2" t="s">
        <v>134</v>
      </c>
      <c r="I34" s="2" t="s">
        <v>135</v>
      </c>
      <c r="J34" s="2" t="s">
        <v>136</v>
      </c>
      <c r="K34" s="1" t="s">
        <v>137</v>
      </c>
      <c r="L34" s="1">
        <v>28</v>
      </c>
      <c r="M34" s="1">
        <v>243</v>
      </c>
      <c r="N34" s="1"/>
      <c r="O34" s="2" t="s">
        <v>11</v>
      </c>
    </row>
    <row r="35" spans="8:15">
      <c r="H35" s="2" t="s">
        <v>134</v>
      </c>
      <c r="I35" s="2" t="s">
        <v>135</v>
      </c>
      <c r="J35" s="2" t="s">
        <v>136</v>
      </c>
      <c r="K35" s="1" t="s">
        <v>137</v>
      </c>
      <c r="L35" s="1">
        <v>29</v>
      </c>
      <c r="M35" s="1">
        <v>202</v>
      </c>
      <c r="N35" s="1"/>
      <c r="O35" s="2" t="s">
        <v>11</v>
      </c>
    </row>
    <row r="36" spans="8:15">
      <c r="H36" s="2" t="s">
        <v>134</v>
      </c>
      <c r="I36" s="2" t="s">
        <v>135</v>
      </c>
      <c r="J36" s="2" t="s">
        <v>136</v>
      </c>
      <c r="K36" s="1" t="s">
        <v>137</v>
      </c>
      <c r="L36" s="1">
        <v>30</v>
      </c>
      <c r="M36" s="1">
        <v>164</v>
      </c>
      <c r="N36" s="1"/>
      <c r="O36" s="2" t="s">
        <v>11</v>
      </c>
    </row>
    <row r="37" spans="8:15">
      <c r="H37" s="2" t="s">
        <v>134</v>
      </c>
      <c r="I37" s="2" t="s">
        <v>135</v>
      </c>
      <c r="J37" s="2" t="s">
        <v>136</v>
      </c>
      <c r="K37" s="1" t="s">
        <v>137</v>
      </c>
      <c r="L37" s="1">
        <v>31</v>
      </c>
      <c r="M37" s="1">
        <v>154</v>
      </c>
      <c r="N37" s="1"/>
      <c r="O37" s="2" t="s">
        <v>11</v>
      </c>
    </row>
    <row r="38" spans="8:15">
      <c r="H38" s="2" t="s">
        <v>134</v>
      </c>
      <c r="I38" s="2" t="s">
        <v>135</v>
      </c>
      <c r="J38" s="2" t="s">
        <v>136</v>
      </c>
      <c r="K38" s="1" t="s">
        <v>137</v>
      </c>
      <c r="L38" s="1">
        <v>32</v>
      </c>
      <c r="M38" s="1">
        <v>168</v>
      </c>
      <c r="N38" s="1"/>
      <c r="O38" s="2" t="s">
        <v>11</v>
      </c>
    </row>
    <row r="39" spans="8:15">
      <c r="H39" s="2" t="s">
        <v>134</v>
      </c>
      <c r="I39" s="2" t="s">
        <v>135</v>
      </c>
      <c r="J39" s="2" t="s">
        <v>136</v>
      </c>
      <c r="K39" s="1" t="s">
        <v>137</v>
      </c>
      <c r="L39" s="1">
        <v>33</v>
      </c>
      <c r="M39" s="1">
        <v>168</v>
      </c>
      <c r="N39" s="1"/>
      <c r="O39" s="2" t="s">
        <v>11</v>
      </c>
    </row>
    <row r="40" spans="8:15">
      <c r="H40" s="2" t="s">
        <v>134</v>
      </c>
      <c r="I40" s="2" t="s">
        <v>135</v>
      </c>
      <c r="J40" s="2" t="s">
        <v>136</v>
      </c>
      <c r="K40" s="1" t="s">
        <v>137</v>
      </c>
      <c r="L40" s="1">
        <v>34</v>
      </c>
      <c r="M40" s="1">
        <v>216</v>
      </c>
      <c r="N40" s="1"/>
      <c r="O40" s="2" t="s">
        <v>11</v>
      </c>
    </row>
    <row r="41" spans="8:15">
      <c r="H41" s="2" t="s">
        <v>134</v>
      </c>
      <c r="I41" s="2" t="s">
        <v>135</v>
      </c>
      <c r="J41" s="2" t="s">
        <v>136</v>
      </c>
      <c r="K41" s="1" t="s">
        <v>137</v>
      </c>
      <c r="L41" s="1">
        <v>35</v>
      </c>
      <c r="M41" s="1">
        <v>210</v>
      </c>
      <c r="N41" s="1"/>
      <c r="O41" s="2" t="s">
        <v>11</v>
      </c>
    </row>
    <row r="42" spans="8:15">
      <c r="H42" s="2" t="s">
        <v>134</v>
      </c>
      <c r="I42" s="2" t="s">
        <v>135</v>
      </c>
      <c r="J42" s="2" t="s">
        <v>136</v>
      </c>
      <c r="K42" s="1" t="s">
        <v>137</v>
      </c>
      <c r="L42" s="1">
        <v>36</v>
      </c>
      <c r="M42" s="1">
        <v>92.5</v>
      </c>
      <c r="N42" s="1"/>
      <c r="O42" s="2" t="s">
        <v>11</v>
      </c>
    </row>
    <row r="43" spans="8:15">
      <c r="H43" s="2" t="s">
        <v>134</v>
      </c>
      <c r="I43" s="2" t="s">
        <v>135</v>
      </c>
      <c r="J43" s="2" t="s">
        <v>136</v>
      </c>
      <c r="K43" s="1" t="s">
        <v>137</v>
      </c>
      <c r="L43" s="1">
        <v>37</v>
      </c>
      <c r="M43" s="1">
        <v>218</v>
      </c>
      <c r="N43" s="1"/>
      <c r="O43" s="2" t="s">
        <v>11</v>
      </c>
    </row>
    <row r="44" spans="8:15">
      <c r="H44" s="2" t="s">
        <v>134</v>
      </c>
      <c r="I44" s="2" t="s">
        <v>135</v>
      </c>
      <c r="J44" s="2" t="s">
        <v>136</v>
      </c>
      <c r="K44" s="1" t="s">
        <v>137</v>
      </c>
      <c r="L44" s="1">
        <v>38</v>
      </c>
      <c r="M44" s="1">
        <v>179</v>
      </c>
      <c r="N44" s="5">
        <f>M44*10000</f>
        <v>1790000</v>
      </c>
      <c r="O44" s="2" t="s">
        <v>138</v>
      </c>
    </row>
    <row r="45" spans="8:15">
      <c r="H45" s="2" t="s">
        <v>134</v>
      </c>
      <c r="I45" s="2" t="s">
        <v>135</v>
      </c>
      <c r="J45" s="2" t="s">
        <v>136</v>
      </c>
      <c r="K45" s="1" t="s">
        <v>137</v>
      </c>
      <c r="L45" s="1">
        <v>39</v>
      </c>
      <c r="M45" s="1">
        <v>212</v>
      </c>
      <c r="N45" s="1"/>
      <c r="O45" s="2" t="s">
        <v>11</v>
      </c>
    </row>
    <row r="46" spans="8:15">
      <c r="H46" s="2" t="s">
        <v>134</v>
      </c>
      <c r="I46" s="2" t="s">
        <v>135</v>
      </c>
      <c r="J46" s="2" t="s">
        <v>136</v>
      </c>
      <c r="K46" s="1" t="s">
        <v>137</v>
      </c>
      <c r="L46" s="1">
        <v>40</v>
      </c>
      <c r="M46" s="1">
        <v>186</v>
      </c>
      <c r="N46" s="5">
        <f>M46*10000</f>
        <v>1860000</v>
      </c>
      <c r="O46" s="2" t="s">
        <v>138</v>
      </c>
    </row>
    <row r="47" spans="8:15">
      <c r="H47" s="2" t="s">
        <v>134</v>
      </c>
      <c r="I47" s="2" t="s">
        <v>135</v>
      </c>
      <c r="J47" s="2" t="s">
        <v>136</v>
      </c>
      <c r="K47" s="1" t="s">
        <v>137</v>
      </c>
      <c r="L47" s="1">
        <v>41</v>
      </c>
      <c r="M47" s="1">
        <v>223</v>
      </c>
      <c r="N47" s="1"/>
      <c r="O47" s="2" t="s">
        <v>11</v>
      </c>
    </row>
    <row r="48" spans="8:15">
      <c r="H48" s="2" t="s">
        <v>134</v>
      </c>
      <c r="I48" s="2" t="s">
        <v>135</v>
      </c>
      <c r="J48" s="2" t="s">
        <v>136</v>
      </c>
      <c r="K48" s="1" t="s">
        <v>137</v>
      </c>
      <c r="L48" s="1">
        <v>42</v>
      </c>
      <c r="M48" s="1">
        <v>171</v>
      </c>
      <c r="N48" s="1"/>
      <c r="O48" s="2" t="s">
        <v>11</v>
      </c>
    </row>
    <row r="49" spans="8:15">
      <c r="H49" s="2" t="s">
        <v>134</v>
      </c>
      <c r="I49" s="2" t="s">
        <v>135</v>
      </c>
      <c r="J49" s="2" t="s">
        <v>136</v>
      </c>
      <c r="K49" s="1" t="s">
        <v>137</v>
      </c>
      <c r="L49" s="1">
        <v>43</v>
      </c>
      <c r="M49" s="1">
        <v>206</v>
      </c>
      <c r="N49" s="1"/>
      <c r="O49" s="2" t="s">
        <v>11</v>
      </c>
    </row>
    <row r="50" spans="8:15">
      <c r="H50" s="2" t="s">
        <v>134</v>
      </c>
      <c r="I50" s="2" t="s">
        <v>135</v>
      </c>
      <c r="J50" s="2" t="s">
        <v>136</v>
      </c>
      <c r="K50" s="1" t="s">
        <v>137</v>
      </c>
      <c r="L50" s="1">
        <v>44</v>
      </c>
      <c r="M50" s="1">
        <v>183</v>
      </c>
      <c r="N50" s="5">
        <f>M50*10000</f>
        <v>1830000</v>
      </c>
      <c r="O50" s="2" t="s">
        <v>138</v>
      </c>
    </row>
    <row r="51" spans="8:15">
      <c r="H51" s="2" t="s">
        <v>134</v>
      </c>
      <c r="I51" s="2" t="s">
        <v>135</v>
      </c>
      <c r="J51" s="2" t="s">
        <v>136</v>
      </c>
      <c r="K51" s="1" t="s">
        <v>137</v>
      </c>
      <c r="L51" s="1">
        <v>45</v>
      </c>
      <c r="M51" s="1">
        <v>221</v>
      </c>
      <c r="N51" s="1"/>
      <c r="O51" s="2" t="s">
        <v>11</v>
      </c>
    </row>
    <row r="52" spans="8:15">
      <c r="H52" s="2" t="s">
        <v>134</v>
      </c>
      <c r="I52" s="2" t="s">
        <v>135</v>
      </c>
      <c r="J52" s="2" t="s">
        <v>136</v>
      </c>
      <c r="K52" s="1" t="s">
        <v>137</v>
      </c>
      <c r="L52" s="1">
        <v>46</v>
      </c>
      <c r="M52" s="1">
        <v>188</v>
      </c>
      <c r="N52" s="1"/>
      <c r="O52" s="2" t="s">
        <v>11</v>
      </c>
    </row>
    <row r="53" spans="8:15">
      <c r="H53" s="2" t="s">
        <v>134</v>
      </c>
      <c r="I53" s="2" t="s">
        <v>135</v>
      </c>
      <c r="J53" s="2" t="s">
        <v>136</v>
      </c>
      <c r="K53" s="1" t="s">
        <v>137</v>
      </c>
      <c r="L53" s="1">
        <v>47</v>
      </c>
      <c r="M53" s="1">
        <v>228</v>
      </c>
      <c r="N53" s="1"/>
      <c r="O53" s="2" t="s">
        <v>11</v>
      </c>
    </row>
    <row r="54" spans="8:15">
      <c r="H54" s="2" t="s">
        <v>134</v>
      </c>
      <c r="I54" s="2" t="s">
        <v>135</v>
      </c>
      <c r="J54" s="2" t="s">
        <v>136</v>
      </c>
      <c r="K54" s="1" t="s">
        <v>137</v>
      </c>
      <c r="L54" s="1">
        <v>48</v>
      </c>
      <c r="M54" s="1">
        <v>151</v>
      </c>
      <c r="N54" s="1"/>
      <c r="O54" s="2" t="s">
        <v>11</v>
      </c>
    </row>
    <row r="55" spans="8:15">
      <c r="H55" s="2" t="s">
        <v>134</v>
      </c>
      <c r="I55" s="2" t="s">
        <v>135</v>
      </c>
      <c r="J55" s="2" t="s">
        <v>136</v>
      </c>
      <c r="K55" s="1" t="s">
        <v>137</v>
      </c>
      <c r="L55" s="1">
        <v>49</v>
      </c>
      <c r="M55" s="1">
        <v>188</v>
      </c>
      <c r="N55" s="1"/>
      <c r="O55" s="2" t="s">
        <v>11</v>
      </c>
    </row>
    <row r="56" spans="8:15">
      <c r="H56" s="2" t="s">
        <v>134</v>
      </c>
      <c r="I56" s="2" t="s">
        <v>135</v>
      </c>
      <c r="J56" s="2" t="s">
        <v>136</v>
      </c>
      <c r="K56" s="1" t="s">
        <v>137</v>
      </c>
      <c r="L56" s="1">
        <v>50</v>
      </c>
      <c r="M56" s="1">
        <v>231</v>
      </c>
      <c r="N56" s="1"/>
      <c r="O56" s="2" t="s">
        <v>11</v>
      </c>
    </row>
    <row r="57" spans="8:15">
      <c r="H57" s="2" t="s">
        <v>134</v>
      </c>
      <c r="I57" s="2" t="s">
        <v>135</v>
      </c>
      <c r="J57" s="2" t="s">
        <v>136</v>
      </c>
      <c r="K57" s="1" t="s">
        <v>137</v>
      </c>
      <c r="L57" s="1">
        <v>51</v>
      </c>
      <c r="M57" s="1">
        <v>178</v>
      </c>
      <c r="N57" s="1"/>
      <c r="O57" s="2" t="s">
        <v>11</v>
      </c>
    </row>
    <row r="58" spans="8:15">
      <c r="H58" s="2" t="s">
        <v>134</v>
      </c>
      <c r="I58" s="2" t="s">
        <v>135</v>
      </c>
      <c r="J58" s="2" t="s">
        <v>136</v>
      </c>
      <c r="K58" s="1" t="s">
        <v>137</v>
      </c>
      <c r="L58" s="1">
        <v>52</v>
      </c>
      <c r="M58" s="1">
        <v>184</v>
      </c>
      <c r="N58" s="1"/>
      <c r="O58" s="2" t="s">
        <v>11</v>
      </c>
    </row>
    <row r="59" spans="8:15">
      <c r="H59" s="2" t="s">
        <v>134</v>
      </c>
      <c r="I59" s="2" t="s">
        <v>135</v>
      </c>
      <c r="J59" s="2" t="s">
        <v>136</v>
      </c>
      <c r="K59" s="1" t="s">
        <v>137</v>
      </c>
      <c r="L59" s="1">
        <v>53</v>
      </c>
      <c r="M59" s="1">
        <v>190</v>
      </c>
      <c r="N59" s="1"/>
      <c r="O59" s="2" t="s">
        <v>11</v>
      </c>
    </row>
    <row r="60" spans="8:15">
      <c r="H60" s="2" t="s">
        <v>134</v>
      </c>
      <c r="I60" s="2" t="s">
        <v>135</v>
      </c>
      <c r="J60" s="2" t="s">
        <v>136</v>
      </c>
      <c r="K60" s="1" t="s">
        <v>137</v>
      </c>
      <c r="L60" s="1">
        <v>54</v>
      </c>
      <c r="M60" s="1">
        <v>175</v>
      </c>
      <c r="N60" s="1"/>
      <c r="O60" s="2" t="s">
        <v>11</v>
      </c>
    </row>
    <row r="61" spans="8:15">
      <c r="H61" s="2" t="s">
        <v>134</v>
      </c>
      <c r="I61" s="2" t="s">
        <v>135</v>
      </c>
      <c r="J61" s="2" t="s">
        <v>136</v>
      </c>
      <c r="K61" s="1" t="s">
        <v>137</v>
      </c>
      <c r="L61" s="1">
        <v>55</v>
      </c>
      <c r="M61" s="1">
        <v>191</v>
      </c>
      <c r="N61" s="1"/>
      <c r="O61" s="2" t="s">
        <v>11</v>
      </c>
    </row>
    <row r="62" spans="8:15">
      <c r="H62" s="2" t="s">
        <v>134</v>
      </c>
      <c r="I62" s="2" t="s">
        <v>135</v>
      </c>
      <c r="J62" s="2" t="s">
        <v>136</v>
      </c>
      <c r="K62" s="1" t="s">
        <v>137</v>
      </c>
      <c r="L62" s="1">
        <v>56</v>
      </c>
      <c r="M62" s="1">
        <v>88</v>
      </c>
      <c r="N62" s="1"/>
      <c r="O62" s="2" t="s">
        <v>11</v>
      </c>
    </row>
    <row r="63" spans="8:15">
      <c r="H63" s="2" t="s">
        <v>134</v>
      </c>
      <c r="I63" s="2" t="s">
        <v>135</v>
      </c>
      <c r="J63" s="2" t="s">
        <v>136</v>
      </c>
      <c r="K63" s="1" t="s">
        <v>137</v>
      </c>
      <c r="L63" s="1">
        <v>57</v>
      </c>
      <c r="M63" s="1">
        <v>184</v>
      </c>
      <c r="N63" s="1"/>
      <c r="O63" s="2" t="s">
        <v>11</v>
      </c>
    </row>
    <row r="64" spans="8:15">
      <c r="H64" s="2" t="s">
        <v>134</v>
      </c>
      <c r="I64" s="2" t="s">
        <v>135</v>
      </c>
      <c r="J64" s="2" t="s">
        <v>136</v>
      </c>
      <c r="K64" s="1" t="s">
        <v>137</v>
      </c>
      <c r="L64" s="1">
        <v>58</v>
      </c>
      <c r="M64" s="1">
        <v>211</v>
      </c>
      <c r="N64" s="1"/>
      <c r="O64" s="2" t="s">
        <v>11</v>
      </c>
    </row>
    <row r="65" spans="8:15">
      <c r="H65" s="2" t="s">
        <v>134</v>
      </c>
      <c r="I65" s="2" t="s">
        <v>135</v>
      </c>
      <c r="J65" s="2" t="s">
        <v>136</v>
      </c>
      <c r="K65" s="1" t="s">
        <v>137</v>
      </c>
      <c r="L65" s="1">
        <v>59</v>
      </c>
      <c r="M65" s="1">
        <v>236</v>
      </c>
      <c r="N65" s="1"/>
      <c r="O65" s="2" t="s">
        <v>11</v>
      </c>
    </row>
    <row r="66" spans="8:15">
      <c r="H66" s="2" t="s">
        <v>134</v>
      </c>
      <c r="I66" s="2" t="s">
        <v>135</v>
      </c>
      <c r="J66" s="2" t="s">
        <v>136</v>
      </c>
      <c r="K66" s="1" t="s">
        <v>137</v>
      </c>
      <c r="L66" s="1">
        <v>60</v>
      </c>
      <c r="M66" s="1">
        <v>186</v>
      </c>
      <c r="N66" s="1"/>
      <c r="O66" s="2" t="s">
        <v>11</v>
      </c>
    </row>
    <row r="67" spans="8:15">
      <c r="H67" s="2" t="s">
        <v>134</v>
      </c>
      <c r="I67" s="2" t="s">
        <v>135</v>
      </c>
      <c r="J67" s="2" t="s">
        <v>136</v>
      </c>
      <c r="K67" s="1" t="s">
        <v>137</v>
      </c>
      <c r="L67" s="1">
        <v>61</v>
      </c>
      <c r="M67" s="1">
        <v>192</v>
      </c>
      <c r="N67" s="1"/>
      <c r="O67" s="2" t="s">
        <v>11</v>
      </c>
    </row>
    <row r="68" spans="8:15">
      <c r="H68" s="2" t="s">
        <v>134</v>
      </c>
      <c r="I68" s="2" t="s">
        <v>135</v>
      </c>
      <c r="J68" s="2" t="s">
        <v>136</v>
      </c>
      <c r="K68" s="1" t="s">
        <v>137</v>
      </c>
      <c r="L68" s="1">
        <v>62</v>
      </c>
      <c r="M68" s="1">
        <v>187</v>
      </c>
      <c r="N68" s="1"/>
      <c r="O68" s="2" t="s">
        <v>11</v>
      </c>
    </row>
    <row r="69" spans="8:15">
      <c r="H69" s="2" t="s">
        <v>134</v>
      </c>
      <c r="I69" s="2" t="s">
        <v>135</v>
      </c>
      <c r="J69" s="2" t="s">
        <v>136</v>
      </c>
      <c r="K69" s="1" t="s">
        <v>137</v>
      </c>
      <c r="L69" s="1">
        <v>63</v>
      </c>
      <c r="M69" s="1">
        <v>185</v>
      </c>
      <c r="N69" s="1"/>
      <c r="O69" s="2" t="s">
        <v>11</v>
      </c>
    </row>
    <row r="70" spans="8:15">
      <c r="H70" s="2" t="s">
        <v>134</v>
      </c>
      <c r="I70" s="2" t="s">
        <v>135</v>
      </c>
      <c r="J70" s="2" t="s">
        <v>136</v>
      </c>
      <c r="K70" s="1" t="s">
        <v>137</v>
      </c>
      <c r="L70" s="1">
        <v>64</v>
      </c>
      <c r="M70" s="1">
        <v>182</v>
      </c>
      <c r="N70" s="1"/>
      <c r="O70" s="2" t="s">
        <v>11</v>
      </c>
    </row>
    <row r="71" spans="8:15">
      <c r="H71" s="2" t="s">
        <v>134</v>
      </c>
      <c r="I71" s="2" t="s">
        <v>135</v>
      </c>
      <c r="J71" s="2" t="s">
        <v>136</v>
      </c>
      <c r="K71" s="1" t="s">
        <v>137</v>
      </c>
      <c r="L71" s="1">
        <v>65</v>
      </c>
      <c r="M71" s="1">
        <v>174</v>
      </c>
      <c r="N71" s="1"/>
      <c r="O71" s="2" t="s">
        <v>11</v>
      </c>
    </row>
    <row r="72" spans="8:15">
      <c r="H72" s="2" t="s">
        <v>134</v>
      </c>
      <c r="I72" s="2" t="s">
        <v>135</v>
      </c>
      <c r="J72" s="2" t="s">
        <v>136</v>
      </c>
      <c r="K72" s="1" t="s">
        <v>137</v>
      </c>
      <c r="L72" s="1">
        <v>66</v>
      </c>
      <c r="M72" s="1">
        <v>193</v>
      </c>
      <c r="N72" s="1"/>
      <c r="O72" s="2" t="s">
        <v>11</v>
      </c>
    </row>
    <row r="73" spans="8:15">
      <c r="H73" s="2" t="s">
        <v>134</v>
      </c>
      <c r="I73" s="2" t="s">
        <v>135</v>
      </c>
      <c r="J73" s="2" t="s">
        <v>136</v>
      </c>
      <c r="K73" s="1" t="s">
        <v>137</v>
      </c>
      <c r="L73" s="1">
        <v>67</v>
      </c>
      <c r="M73" s="1">
        <v>216</v>
      </c>
      <c r="N73" s="1"/>
      <c r="O73" s="2" t="s">
        <v>11</v>
      </c>
    </row>
    <row r="74" spans="8:15">
      <c r="H74" s="2" t="s">
        <v>134</v>
      </c>
      <c r="I74" s="2" t="s">
        <v>135</v>
      </c>
      <c r="J74" s="2" t="s">
        <v>136</v>
      </c>
      <c r="K74" s="1" t="s">
        <v>137</v>
      </c>
      <c r="L74" s="1">
        <v>68</v>
      </c>
      <c r="M74" s="1">
        <v>220</v>
      </c>
      <c r="N74" s="1"/>
      <c r="O74" s="2" t="s">
        <v>11</v>
      </c>
    </row>
    <row r="75" spans="8:15">
      <c r="H75" s="2" t="s">
        <v>134</v>
      </c>
      <c r="I75" s="2" t="s">
        <v>135</v>
      </c>
      <c r="J75" s="2" t="s">
        <v>136</v>
      </c>
      <c r="K75" s="1" t="s">
        <v>137</v>
      </c>
      <c r="L75" s="1">
        <v>69</v>
      </c>
      <c r="M75" s="1">
        <v>189</v>
      </c>
      <c r="N75" s="1"/>
      <c r="O75" s="2" t="s">
        <v>11</v>
      </c>
    </row>
    <row r="76" spans="8:15">
      <c r="H76" s="2" t="s">
        <v>134</v>
      </c>
      <c r="I76" s="2" t="s">
        <v>135</v>
      </c>
      <c r="J76" s="2" t="s">
        <v>136</v>
      </c>
      <c r="K76" s="1" t="s">
        <v>137</v>
      </c>
      <c r="L76" s="1">
        <v>70</v>
      </c>
      <c r="M76" s="1">
        <v>168</v>
      </c>
      <c r="N76" s="1"/>
      <c r="O76" s="2" t="s">
        <v>11</v>
      </c>
    </row>
    <row r="77" spans="8:15">
      <c r="H77" s="2" t="s">
        <v>134</v>
      </c>
      <c r="I77" s="2" t="s">
        <v>135</v>
      </c>
      <c r="J77" s="2" t="s">
        <v>136</v>
      </c>
      <c r="K77" s="1" t="s">
        <v>137</v>
      </c>
      <c r="L77" s="1">
        <v>71</v>
      </c>
      <c r="M77" s="1">
        <v>199</v>
      </c>
      <c r="N77" s="1"/>
      <c r="O77" s="2" t="s">
        <v>11</v>
      </c>
    </row>
    <row r="78" spans="8:15">
      <c r="H78" s="2" t="s">
        <v>134</v>
      </c>
      <c r="I78" s="2" t="s">
        <v>135</v>
      </c>
      <c r="J78" s="2" t="s">
        <v>136</v>
      </c>
      <c r="K78" s="1" t="s">
        <v>137</v>
      </c>
      <c r="L78" s="1">
        <v>72</v>
      </c>
      <c r="M78" s="1">
        <v>183</v>
      </c>
      <c r="N78" s="1"/>
      <c r="O78" s="2" t="s">
        <v>11</v>
      </c>
    </row>
    <row r="79" spans="8:15">
      <c r="H79" s="2" t="s">
        <v>134</v>
      </c>
      <c r="I79" s="2" t="s">
        <v>135</v>
      </c>
      <c r="J79" s="2" t="s">
        <v>136</v>
      </c>
      <c r="K79" s="1" t="s">
        <v>137</v>
      </c>
      <c r="L79" s="1">
        <v>73</v>
      </c>
      <c r="M79" s="1">
        <v>194</v>
      </c>
      <c r="N79" s="1"/>
      <c r="O79" s="2" t="s">
        <v>11</v>
      </c>
    </row>
    <row r="80" spans="8:15">
      <c r="H80" s="2" t="s">
        <v>134</v>
      </c>
      <c r="I80" s="2" t="s">
        <v>135</v>
      </c>
      <c r="J80" s="2" t="s">
        <v>136</v>
      </c>
      <c r="K80" s="1" t="s">
        <v>137</v>
      </c>
      <c r="L80" s="1">
        <v>74</v>
      </c>
      <c r="M80" s="1">
        <v>197</v>
      </c>
      <c r="N80" s="1"/>
      <c r="O80" s="2" t="s">
        <v>11</v>
      </c>
    </row>
    <row r="81" spans="8:15">
      <c r="H81" s="2" t="s">
        <v>134</v>
      </c>
      <c r="I81" s="2" t="s">
        <v>135</v>
      </c>
      <c r="J81" s="2" t="s">
        <v>136</v>
      </c>
      <c r="K81" s="1" t="s">
        <v>137</v>
      </c>
      <c r="L81" s="1">
        <v>75</v>
      </c>
      <c r="M81" s="1">
        <v>189</v>
      </c>
      <c r="N81" s="1"/>
      <c r="O81" s="2" t="s">
        <v>11</v>
      </c>
    </row>
    <row r="82" spans="8:15">
      <c r="H82" s="2" t="s">
        <v>134</v>
      </c>
      <c r="I82" s="2" t="s">
        <v>135</v>
      </c>
      <c r="J82" s="2" t="s">
        <v>136</v>
      </c>
      <c r="K82" s="1" t="s">
        <v>137</v>
      </c>
      <c r="L82" s="1">
        <v>76</v>
      </c>
      <c r="M82" s="1">
        <v>206</v>
      </c>
      <c r="N82" s="1"/>
      <c r="O82" s="2" t="s">
        <v>11</v>
      </c>
    </row>
    <row r="83" spans="8:15">
      <c r="H83" s="2" t="s">
        <v>134</v>
      </c>
      <c r="I83" s="2" t="s">
        <v>135</v>
      </c>
      <c r="J83" s="2" t="s">
        <v>136</v>
      </c>
      <c r="K83" s="1" t="s">
        <v>137</v>
      </c>
      <c r="L83" s="1">
        <v>77</v>
      </c>
      <c r="M83" s="1">
        <v>197</v>
      </c>
      <c r="N83" s="1"/>
      <c r="O83" s="2" t="s">
        <v>11</v>
      </c>
    </row>
    <row r="84" spans="8:15">
      <c r="H84" s="2" t="s">
        <v>134</v>
      </c>
      <c r="I84" s="2" t="s">
        <v>135</v>
      </c>
      <c r="J84" s="2" t="s">
        <v>136</v>
      </c>
      <c r="K84" s="1" t="s">
        <v>137</v>
      </c>
      <c r="L84" s="1">
        <v>78</v>
      </c>
      <c r="M84" s="1">
        <v>223</v>
      </c>
      <c r="N84" s="1"/>
      <c r="O84" s="2" t="s">
        <v>11</v>
      </c>
    </row>
    <row r="85" spans="8:15">
      <c r="H85" s="2" t="s">
        <v>134</v>
      </c>
      <c r="I85" s="2" t="s">
        <v>135</v>
      </c>
      <c r="J85" s="2" t="s">
        <v>136</v>
      </c>
      <c r="K85" s="1" t="s">
        <v>137</v>
      </c>
      <c r="L85" s="1">
        <v>79</v>
      </c>
      <c r="M85" s="1">
        <v>199</v>
      </c>
      <c r="N85" s="1"/>
      <c r="O85" s="2" t="s">
        <v>11</v>
      </c>
    </row>
    <row r="86" spans="8:15">
      <c r="H86" s="2" t="s">
        <v>134</v>
      </c>
      <c r="I86" s="2" t="s">
        <v>135</v>
      </c>
      <c r="J86" s="2" t="s">
        <v>136</v>
      </c>
      <c r="K86" s="1" t="s">
        <v>137</v>
      </c>
      <c r="L86" s="1">
        <v>80</v>
      </c>
      <c r="M86" s="1">
        <v>209</v>
      </c>
      <c r="N86" s="1"/>
      <c r="O86" s="2" t="s">
        <v>11</v>
      </c>
    </row>
    <row r="87" spans="8:15">
      <c r="H87" s="2" t="s">
        <v>134</v>
      </c>
      <c r="I87" s="2" t="s">
        <v>135</v>
      </c>
      <c r="J87" s="2" t="s">
        <v>136</v>
      </c>
      <c r="K87" s="1" t="s">
        <v>137</v>
      </c>
      <c r="L87" s="1">
        <v>81</v>
      </c>
      <c r="M87" s="1">
        <v>198</v>
      </c>
      <c r="N87" s="1"/>
      <c r="O87" s="2" t="s">
        <v>11</v>
      </c>
    </row>
    <row r="88" spans="8:15">
      <c r="H88" s="2" t="s">
        <v>134</v>
      </c>
      <c r="I88" s="2" t="s">
        <v>135</v>
      </c>
      <c r="J88" s="2" t="s">
        <v>136</v>
      </c>
      <c r="K88" s="1" t="s">
        <v>137</v>
      </c>
      <c r="L88" s="1">
        <v>82</v>
      </c>
      <c r="M88" s="1">
        <v>213</v>
      </c>
      <c r="N88" s="1"/>
      <c r="O88" s="2" t="s">
        <v>11</v>
      </c>
    </row>
    <row r="89" spans="8:15">
      <c r="H89" s="2" t="s">
        <v>134</v>
      </c>
      <c r="I89" s="2" t="s">
        <v>135</v>
      </c>
      <c r="J89" s="2" t="s">
        <v>136</v>
      </c>
      <c r="K89" s="1" t="s">
        <v>137</v>
      </c>
      <c r="L89" s="1">
        <v>83</v>
      </c>
      <c r="M89" s="1">
        <v>195</v>
      </c>
      <c r="N89" s="1"/>
      <c r="O89" s="2" t="s">
        <v>11</v>
      </c>
    </row>
    <row r="90" spans="8:15">
      <c r="H90" s="2" t="s">
        <v>134</v>
      </c>
      <c r="I90" s="2" t="s">
        <v>135</v>
      </c>
      <c r="J90" s="2" t="s">
        <v>136</v>
      </c>
      <c r="K90" s="1" t="s">
        <v>137</v>
      </c>
      <c r="L90" s="1">
        <v>84</v>
      </c>
      <c r="M90" s="1">
        <v>217</v>
      </c>
      <c r="N90" s="1"/>
      <c r="O90" s="2" t="s">
        <v>11</v>
      </c>
    </row>
    <row r="91" spans="8:15">
      <c r="H91" s="2" t="s">
        <v>134</v>
      </c>
      <c r="I91" s="2" t="s">
        <v>135</v>
      </c>
      <c r="J91" s="2" t="s">
        <v>136</v>
      </c>
      <c r="K91" s="1" t="s">
        <v>137</v>
      </c>
      <c r="L91" s="1">
        <v>85</v>
      </c>
      <c r="M91" s="1">
        <v>218</v>
      </c>
      <c r="N91" s="1"/>
      <c r="O91" s="6" t="s">
        <v>11</v>
      </c>
    </row>
  </sheetData>
  <autoFilter ref="H6:O91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6:O82"/>
  <sheetViews>
    <sheetView topLeftCell="A61" workbookViewId="0">
      <selection activeCell="H7" sqref="H7:O82"/>
    </sheetView>
  </sheetViews>
  <sheetFormatPr defaultColWidth="9" defaultRowHeight="15"/>
  <cols>
    <col min="9" max="9" width="17" customWidth="1"/>
    <col min="10" max="10" width="16.8518518518519" customWidth="1"/>
    <col min="11" max="11" width="17.7111111111111" customWidth="1"/>
    <col min="12" max="12" width="15.1407407407407" customWidth="1"/>
    <col min="13" max="13" width="15" customWidth="1"/>
    <col min="14" max="14" width="16.8518518518519" customWidth="1"/>
    <col min="15" max="15" width="14.8518518518519" customWidth="1"/>
  </cols>
  <sheetData>
    <row r="6" spans="8:15"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8:15">
      <c r="H7" s="2" t="s">
        <v>134</v>
      </c>
      <c r="I7" s="2" t="s">
        <v>135</v>
      </c>
      <c r="J7" s="3" t="s">
        <v>136</v>
      </c>
      <c r="K7" s="1" t="s">
        <v>139</v>
      </c>
      <c r="L7" s="1" t="s">
        <v>140</v>
      </c>
      <c r="M7" s="4">
        <v>346</v>
      </c>
      <c r="N7" s="5">
        <f>M7*7500</f>
        <v>2595000</v>
      </c>
      <c r="O7" s="6" t="s">
        <v>12</v>
      </c>
    </row>
    <row r="8" spans="8:15">
      <c r="H8" s="2" t="s">
        <v>134</v>
      </c>
      <c r="I8" s="2" t="s">
        <v>135</v>
      </c>
      <c r="J8" s="3" t="s">
        <v>136</v>
      </c>
      <c r="K8" s="1" t="s">
        <v>139</v>
      </c>
      <c r="L8" s="1" t="s">
        <v>141</v>
      </c>
      <c r="M8" s="4">
        <v>327</v>
      </c>
      <c r="N8" s="5">
        <f t="shared" ref="N8:N9" si="0">M8*7500</f>
        <v>2452500</v>
      </c>
      <c r="O8" s="6" t="s">
        <v>12</v>
      </c>
    </row>
    <row r="9" spans="8:15">
      <c r="H9" s="2" t="s">
        <v>134</v>
      </c>
      <c r="I9" s="2" t="s">
        <v>135</v>
      </c>
      <c r="J9" s="3" t="s">
        <v>136</v>
      </c>
      <c r="K9" s="1" t="s">
        <v>139</v>
      </c>
      <c r="L9" s="1" t="s">
        <v>142</v>
      </c>
      <c r="M9" s="4">
        <v>274</v>
      </c>
      <c r="N9" s="5">
        <f t="shared" si="0"/>
        <v>2055000</v>
      </c>
      <c r="O9" s="6" t="s">
        <v>12</v>
      </c>
    </row>
    <row r="10" spans="8:15">
      <c r="H10" s="2" t="s">
        <v>134</v>
      </c>
      <c r="I10" s="2" t="s">
        <v>135</v>
      </c>
      <c r="J10" s="3" t="s">
        <v>136</v>
      </c>
      <c r="K10" s="1" t="s">
        <v>139</v>
      </c>
      <c r="L10" s="1" t="s">
        <v>143</v>
      </c>
      <c r="M10" s="4">
        <v>217</v>
      </c>
      <c r="N10" s="4"/>
      <c r="O10" s="6" t="s">
        <v>11</v>
      </c>
    </row>
    <row r="11" spans="8:15">
      <c r="H11" s="2" t="s">
        <v>134</v>
      </c>
      <c r="I11" s="2" t="s">
        <v>135</v>
      </c>
      <c r="J11" s="3" t="s">
        <v>136</v>
      </c>
      <c r="K11" s="1" t="s">
        <v>139</v>
      </c>
      <c r="L11" s="1" t="s">
        <v>144</v>
      </c>
      <c r="M11" s="4">
        <v>252</v>
      </c>
      <c r="N11" s="4"/>
      <c r="O11" s="6" t="s">
        <v>11</v>
      </c>
    </row>
    <row r="12" spans="8:15">
      <c r="H12" s="2" t="s">
        <v>134</v>
      </c>
      <c r="I12" s="2" t="s">
        <v>135</v>
      </c>
      <c r="J12" s="3" t="s">
        <v>136</v>
      </c>
      <c r="K12" s="1" t="s">
        <v>139</v>
      </c>
      <c r="L12" s="1" t="s">
        <v>145</v>
      </c>
      <c r="M12" s="4">
        <v>192</v>
      </c>
      <c r="N12" s="4"/>
      <c r="O12" s="6" t="s">
        <v>11</v>
      </c>
    </row>
    <row r="13" spans="8:15">
      <c r="H13" s="2" t="s">
        <v>134</v>
      </c>
      <c r="I13" s="2" t="s">
        <v>135</v>
      </c>
      <c r="J13" s="3" t="s">
        <v>136</v>
      </c>
      <c r="K13" s="1" t="s">
        <v>139</v>
      </c>
      <c r="L13" s="1" t="s">
        <v>146</v>
      </c>
      <c r="M13" s="4">
        <v>296</v>
      </c>
      <c r="N13" s="5">
        <f>M13*7500</f>
        <v>2220000</v>
      </c>
      <c r="O13" s="6" t="s">
        <v>12</v>
      </c>
    </row>
    <row r="14" spans="8:15">
      <c r="H14" s="2" t="s">
        <v>134</v>
      </c>
      <c r="I14" s="2" t="s">
        <v>135</v>
      </c>
      <c r="J14" s="3" t="s">
        <v>136</v>
      </c>
      <c r="K14" s="1" t="s">
        <v>139</v>
      </c>
      <c r="L14" s="1" t="s">
        <v>147</v>
      </c>
      <c r="M14" s="4">
        <v>170</v>
      </c>
      <c r="N14" s="5">
        <f>M14*12000</f>
        <v>2040000</v>
      </c>
      <c r="O14" s="6" t="s">
        <v>12</v>
      </c>
    </row>
    <row r="15" spans="8:15">
      <c r="H15" s="2" t="s">
        <v>134</v>
      </c>
      <c r="I15" s="2" t="s">
        <v>135</v>
      </c>
      <c r="J15" s="3" t="s">
        <v>136</v>
      </c>
      <c r="K15" s="1" t="s">
        <v>139</v>
      </c>
      <c r="L15" s="1" t="s">
        <v>148</v>
      </c>
      <c r="M15" s="7">
        <v>240</v>
      </c>
      <c r="N15" s="5">
        <f>M15*7500</f>
        <v>1800000</v>
      </c>
      <c r="O15" s="6" t="s">
        <v>12</v>
      </c>
    </row>
    <row r="16" spans="8:15">
      <c r="H16" s="2" t="s">
        <v>134</v>
      </c>
      <c r="I16" s="2" t="s">
        <v>135</v>
      </c>
      <c r="J16" s="3" t="s">
        <v>136</v>
      </c>
      <c r="K16" s="1" t="s">
        <v>139</v>
      </c>
      <c r="L16" s="1" t="s">
        <v>149</v>
      </c>
      <c r="M16" s="4">
        <v>177</v>
      </c>
      <c r="N16" s="5">
        <f t="shared" ref="N16:N18" si="1">M16*7500</f>
        <v>1327500</v>
      </c>
      <c r="O16" s="6" t="s">
        <v>12</v>
      </c>
    </row>
    <row r="17" spans="8:15">
      <c r="H17" s="2" t="s">
        <v>134</v>
      </c>
      <c r="I17" s="2" t="s">
        <v>135</v>
      </c>
      <c r="J17" s="3" t="s">
        <v>136</v>
      </c>
      <c r="K17" s="1" t="s">
        <v>139</v>
      </c>
      <c r="L17" s="1" t="s">
        <v>150</v>
      </c>
      <c r="M17" s="7">
        <v>213</v>
      </c>
      <c r="N17" s="5">
        <f t="shared" si="1"/>
        <v>1597500</v>
      </c>
      <c r="O17" s="6" t="s">
        <v>12</v>
      </c>
    </row>
    <row r="18" spans="8:15">
      <c r="H18" s="2" t="s">
        <v>134</v>
      </c>
      <c r="I18" s="2" t="s">
        <v>135</v>
      </c>
      <c r="J18" s="3" t="s">
        <v>136</v>
      </c>
      <c r="K18" s="1" t="s">
        <v>139</v>
      </c>
      <c r="L18" s="1" t="s">
        <v>151</v>
      </c>
      <c r="M18" s="7">
        <v>175</v>
      </c>
      <c r="N18" s="5">
        <f t="shared" si="1"/>
        <v>1312500</v>
      </c>
      <c r="O18" s="6" t="s">
        <v>12</v>
      </c>
    </row>
    <row r="19" spans="8:15">
      <c r="H19" s="2" t="s">
        <v>134</v>
      </c>
      <c r="I19" s="2" t="s">
        <v>135</v>
      </c>
      <c r="J19" s="3" t="s">
        <v>136</v>
      </c>
      <c r="K19" s="1" t="s">
        <v>139</v>
      </c>
      <c r="L19" s="1" t="s">
        <v>152</v>
      </c>
      <c r="M19" s="7">
        <v>176</v>
      </c>
      <c r="N19" s="4"/>
      <c r="O19" s="6" t="s">
        <v>11</v>
      </c>
    </row>
    <row r="20" spans="8:15">
      <c r="H20" s="2" t="s">
        <v>134</v>
      </c>
      <c r="I20" s="2" t="s">
        <v>135</v>
      </c>
      <c r="J20" s="3" t="s">
        <v>136</v>
      </c>
      <c r="K20" s="1" t="s">
        <v>139</v>
      </c>
      <c r="L20" s="1" t="s">
        <v>153</v>
      </c>
      <c r="M20" s="7">
        <v>246</v>
      </c>
      <c r="N20" s="4"/>
      <c r="O20" s="6" t="s">
        <v>11</v>
      </c>
    </row>
    <row r="21" spans="8:15">
      <c r="H21" s="2" t="s">
        <v>134</v>
      </c>
      <c r="I21" s="2" t="s">
        <v>135</v>
      </c>
      <c r="J21" s="3" t="s">
        <v>136</v>
      </c>
      <c r="K21" s="1" t="s">
        <v>139</v>
      </c>
      <c r="L21" s="1" t="s">
        <v>154</v>
      </c>
      <c r="M21" s="7">
        <v>165</v>
      </c>
      <c r="N21" s="5">
        <f>M21*12000</f>
        <v>1980000</v>
      </c>
      <c r="O21" s="6" t="s">
        <v>12</v>
      </c>
    </row>
    <row r="22" spans="8:15">
      <c r="H22" s="2" t="s">
        <v>134</v>
      </c>
      <c r="I22" s="2" t="s">
        <v>135</v>
      </c>
      <c r="J22" s="3" t="s">
        <v>136</v>
      </c>
      <c r="K22" s="1" t="s">
        <v>139</v>
      </c>
      <c r="L22" s="1" t="s">
        <v>155</v>
      </c>
      <c r="M22" s="4">
        <v>166</v>
      </c>
      <c r="N22" s="5">
        <f t="shared" ref="N22:N25" si="2">M22*12000</f>
        <v>1992000</v>
      </c>
      <c r="O22" s="6" t="s">
        <v>12</v>
      </c>
    </row>
    <row r="23" spans="8:15">
      <c r="H23" s="2" t="s">
        <v>134</v>
      </c>
      <c r="I23" s="2" t="s">
        <v>135</v>
      </c>
      <c r="J23" s="3" t="s">
        <v>136</v>
      </c>
      <c r="K23" s="1" t="s">
        <v>139</v>
      </c>
      <c r="L23" s="1" t="s">
        <v>156</v>
      </c>
      <c r="M23" s="4">
        <v>145</v>
      </c>
      <c r="N23" s="5">
        <f t="shared" si="2"/>
        <v>1740000</v>
      </c>
      <c r="O23" s="6" t="s">
        <v>12</v>
      </c>
    </row>
    <row r="24" spans="8:15">
      <c r="H24" s="2" t="s">
        <v>134</v>
      </c>
      <c r="I24" s="2" t="s">
        <v>135</v>
      </c>
      <c r="J24" s="3" t="s">
        <v>136</v>
      </c>
      <c r="K24" s="1" t="s">
        <v>139</v>
      </c>
      <c r="L24" s="1" t="s">
        <v>157</v>
      </c>
      <c r="M24" s="4">
        <v>186</v>
      </c>
      <c r="N24" s="5">
        <f t="shared" si="2"/>
        <v>2232000</v>
      </c>
      <c r="O24" s="6" t="s">
        <v>12</v>
      </c>
    </row>
    <row r="25" spans="8:15">
      <c r="H25" s="2" t="s">
        <v>134</v>
      </c>
      <c r="I25" s="2" t="s">
        <v>135</v>
      </c>
      <c r="J25" s="3" t="s">
        <v>136</v>
      </c>
      <c r="K25" s="1" t="s">
        <v>139</v>
      </c>
      <c r="L25" s="1" t="s">
        <v>158</v>
      </c>
      <c r="M25" s="7">
        <v>139</v>
      </c>
      <c r="N25" s="5">
        <f t="shared" si="2"/>
        <v>1668000</v>
      </c>
      <c r="O25" s="6" t="s">
        <v>12</v>
      </c>
    </row>
    <row r="26" spans="8:15">
      <c r="H26" s="2" t="s">
        <v>134</v>
      </c>
      <c r="I26" s="2" t="s">
        <v>135</v>
      </c>
      <c r="J26" s="3" t="s">
        <v>136</v>
      </c>
      <c r="K26" s="1" t="s">
        <v>139</v>
      </c>
      <c r="L26" s="1" t="s">
        <v>159</v>
      </c>
      <c r="M26" s="7">
        <v>216</v>
      </c>
      <c r="N26" s="5">
        <f>M26*7500</f>
        <v>1620000</v>
      </c>
      <c r="O26" s="6" t="s">
        <v>12</v>
      </c>
    </row>
    <row r="27" spans="8:15">
      <c r="H27" s="2" t="s">
        <v>134</v>
      </c>
      <c r="I27" s="2" t="s">
        <v>135</v>
      </c>
      <c r="J27" s="3" t="s">
        <v>136</v>
      </c>
      <c r="K27" s="1" t="s">
        <v>139</v>
      </c>
      <c r="L27" s="1" t="s">
        <v>160</v>
      </c>
      <c r="M27" s="7">
        <v>239</v>
      </c>
      <c r="N27" s="5">
        <f t="shared" ref="N27:N28" si="3">M27*7500</f>
        <v>1792500</v>
      </c>
      <c r="O27" s="6" t="s">
        <v>12</v>
      </c>
    </row>
    <row r="28" spans="8:15">
      <c r="H28" s="2" t="s">
        <v>134</v>
      </c>
      <c r="I28" s="2" t="s">
        <v>135</v>
      </c>
      <c r="J28" s="3" t="s">
        <v>136</v>
      </c>
      <c r="K28" s="1" t="s">
        <v>139</v>
      </c>
      <c r="L28" s="1" t="s">
        <v>161</v>
      </c>
      <c r="M28" s="7">
        <v>218</v>
      </c>
      <c r="N28" s="5">
        <f t="shared" si="3"/>
        <v>1635000</v>
      </c>
      <c r="O28" s="6" t="s">
        <v>12</v>
      </c>
    </row>
    <row r="29" spans="8:15">
      <c r="H29" s="2" t="s">
        <v>134</v>
      </c>
      <c r="I29" s="2" t="s">
        <v>135</v>
      </c>
      <c r="J29" s="3" t="s">
        <v>136</v>
      </c>
      <c r="K29" s="1" t="s">
        <v>139</v>
      </c>
      <c r="L29" s="1" t="s">
        <v>162</v>
      </c>
      <c r="M29" s="7">
        <v>163</v>
      </c>
      <c r="N29" s="4"/>
      <c r="O29" s="6" t="s">
        <v>11</v>
      </c>
    </row>
    <row r="30" spans="8:15">
      <c r="H30" s="2" t="s">
        <v>134</v>
      </c>
      <c r="I30" s="2" t="s">
        <v>135</v>
      </c>
      <c r="J30" s="3" t="s">
        <v>136</v>
      </c>
      <c r="K30" s="1" t="s">
        <v>139</v>
      </c>
      <c r="L30" s="1" t="s">
        <v>163</v>
      </c>
      <c r="M30" s="7">
        <v>184</v>
      </c>
      <c r="N30" s="5">
        <f t="shared" ref="N30:N32" si="4">M30*7500</f>
        <v>1380000</v>
      </c>
      <c r="O30" s="6" t="s">
        <v>12</v>
      </c>
    </row>
    <row r="31" spans="8:15">
      <c r="H31" s="2" t="s">
        <v>134</v>
      </c>
      <c r="I31" s="2" t="s">
        <v>135</v>
      </c>
      <c r="J31" s="3" t="s">
        <v>136</v>
      </c>
      <c r="K31" s="1" t="s">
        <v>139</v>
      </c>
      <c r="L31" s="1" t="s">
        <v>164</v>
      </c>
      <c r="M31" s="7">
        <v>187</v>
      </c>
      <c r="N31" s="5">
        <f t="shared" si="4"/>
        <v>1402500</v>
      </c>
      <c r="O31" s="6" t="s">
        <v>12</v>
      </c>
    </row>
    <row r="32" spans="8:15">
      <c r="H32" s="2" t="s">
        <v>134</v>
      </c>
      <c r="I32" s="2" t="s">
        <v>135</v>
      </c>
      <c r="J32" s="3" t="s">
        <v>136</v>
      </c>
      <c r="K32" s="1" t="s">
        <v>139</v>
      </c>
      <c r="L32" s="1" t="s">
        <v>165</v>
      </c>
      <c r="M32" s="7">
        <v>158</v>
      </c>
      <c r="N32" s="5">
        <f t="shared" si="4"/>
        <v>1185000</v>
      </c>
      <c r="O32" s="6" t="s">
        <v>12</v>
      </c>
    </row>
    <row r="33" spans="8:15">
      <c r="H33" s="2" t="s">
        <v>134</v>
      </c>
      <c r="I33" s="2" t="s">
        <v>135</v>
      </c>
      <c r="J33" s="3" t="s">
        <v>136</v>
      </c>
      <c r="K33" s="1" t="s">
        <v>139</v>
      </c>
      <c r="L33" s="1" t="s">
        <v>166</v>
      </c>
      <c r="M33" s="7">
        <v>211</v>
      </c>
      <c r="N33" s="4"/>
      <c r="O33" s="6" t="s">
        <v>11</v>
      </c>
    </row>
    <row r="34" spans="8:15">
      <c r="H34" s="2" t="s">
        <v>134</v>
      </c>
      <c r="I34" s="2" t="s">
        <v>135</v>
      </c>
      <c r="J34" s="3" t="s">
        <v>136</v>
      </c>
      <c r="K34" s="1" t="s">
        <v>139</v>
      </c>
      <c r="L34" s="1" t="s">
        <v>167</v>
      </c>
      <c r="M34" s="7">
        <v>327</v>
      </c>
      <c r="N34" s="5">
        <f t="shared" ref="N34:N36" si="5">M34*7500</f>
        <v>2452500</v>
      </c>
      <c r="O34" s="6" t="s">
        <v>12</v>
      </c>
    </row>
    <row r="35" spans="8:15">
      <c r="H35" s="2" t="s">
        <v>134</v>
      </c>
      <c r="I35" s="2" t="s">
        <v>135</v>
      </c>
      <c r="J35" s="3" t="s">
        <v>136</v>
      </c>
      <c r="K35" s="1" t="s">
        <v>139</v>
      </c>
      <c r="L35" s="1" t="s">
        <v>168</v>
      </c>
      <c r="M35" s="7">
        <v>220</v>
      </c>
      <c r="N35" s="5">
        <f t="shared" si="5"/>
        <v>1650000</v>
      </c>
      <c r="O35" s="6" t="s">
        <v>12</v>
      </c>
    </row>
    <row r="36" spans="8:15">
      <c r="H36" s="2" t="s">
        <v>134</v>
      </c>
      <c r="I36" s="2" t="s">
        <v>135</v>
      </c>
      <c r="J36" s="3" t="s">
        <v>136</v>
      </c>
      <c r="K36" s="1" t="s">
        <v>139</v>
      </c>
      <c r="L36" s="1" t="s">
        <v>169</v>
      </c>
      <c r="M36" s="7">
        <v>255</v>
      </c>
      <c r="N36" s="5">
        <f t="shared" si="5"/>
        <v>1912500</v>
      </c>
      <c r="O36" s="6" t="s">
        <v>12</v>
      </c>
    </row>
    <row r="37" spans="8:15">
      <c r="H37" s="2" t="s">
        <v>134</v>
      </c>
      <c r="I37" s="2" t="s">
        <v>135</v>
      </c>
      <c r="J37" s="3" t="s">
        <v>136</v>
      </c>
      <c r="K37" s="1" t="s">
        <v>139</v>
      </c>
      <c r="L37" s="1" t="s">
        <v>170</v>
      </c>
      <c r="M37" s="7">
        <v>164</v>
      </c>
      <c r="N37" s="5">
        <f>M37*12000</f>
        <v>1968000</v>
      </c>
      <c r="O37" s="6" t="s">
        <v>12</v>
      </c>
    </row>
    <row r="38" spans="8:15">
      <c r="H38" s="2" t="s">
        <v>134</v>
      </c>
      <c r="I38" s="2" t="s">
        <v>135</v>
      </c>
      <c r="J38" s="3" t="s">
        <v>136</v>
      </c>
      <c r="K38" s="1" t="s">
        <v>139</v>
      </c>
      <c r="L38" s="1" t="s">
        <v>171</v>
      </c>
      <c r="M38" s="7">
        <v>237</v>
      </c>
      <c r="N38" s="5">
        <f>M38*7500</f>
        <v>1777500</v>
      </c>
      <c r="O38" s="6" t="s">
        <v>12</v>
      </c>
    </row>
    <row r="39" spans="8:15">
      <c r="H39" s="2" t="s">
        <v>134</v>
      </c>
      <c r="I39" s="2" t="s">
        <v>135</v>
      </c>
      <c r="J39" s="3" t="s">
        <v>136</v>
      </c>
      <c r="K39" s="1" t="s">
        <v>139</v>
      </c>
      <c r="L39" s="1" t="s">
        <v>172</v>
      </c>
      <c r="M39" s="7">
        <v>191</v>
      </c>
      <c r="N39" s="5">
        <f>M39*12000</f>
        <v>2292000</v>
      </c>
      <c r="O39" s="6" t="s">
        <v>12</v>
      </c>
    </row>
    <row r="40" spans="8:15">
      <c r="H40" s="2" t="s">
        <v>134</v>
      </c>
      <c r="I40" s="2" t="s">
        <v>135</v>
      </c>
      <c r="J40" s="3" t="s">
        <v>136</v>
      </c>
      <c r="K40" s="1" t="s">
        <v>139</v>
      </c>
      <c r="L40" s="1" t="s">
        <v>173</v>
      </c>
      <c r="M40" s="7">
        <v>239</v>
      </c>
      <c r="N40" s="5">
        <f>M40*7500</f>
        <v>1792500</v>
      </c>
      <c r="O40" s="6" t="s">
        <v>12</v>
      </c>
    </row>
    <row r="41" spans="8:15">
      <c r="H41" s="2" t="s">
        <v>134</v>
      </c>
      <c r="I41" s="2" t="s">
        <v>135</v>
      </c>
      <c r="J41" s="3" t="s">
        <v>136</v>
      </c>
      <c r="K41" s="1" t="s">
        <v>139</v>
      </c>
      <c r="L41" s="1" t="s">
        <v>174</v>
      </c>
      <c r="M41" s="7">
        <v>185</v>
      </c>
      <c r="N41" s="5">
        <f>M41*12000</f>
        <v>2220000</v>
      </c>
      <c r="O41" s="6" t="s">
        <v>12</v>
      </c>
    </row>
    <row r="42" spans="8:15">
      <c r="H42" s="2" t="s">
        <v>134</v>
      </c>
      <c r="I42" s="2" t="s">
        <v>135</v>
      </c>
      <c r="J42" s="3" t="s">
        <v>136</v>
      </c>
      <c r="K42" s="1" t="s">
        <v>139</v>
      </c>
      <c r="L42" s="1" t="s">
        <v>175</v>
      </c>
      <c r="M42" s="7">
        <v>271</v>
      </c>
      <c r="N42" s="5">
        <f>M42*7500</f>
        <v>2032500</v>
      </c>
      <c r="O42" s="6" t="s">
        <v>12</v>
      </c>
    </row>
    <row r="43" spans="8:15">
      <c r="H43" s="2" t="s">
        <v>134</v>
      </c>
      <c r="I43" s="2" t="s">
        <v>135</v>
      </c>
      <c r="J43" s="3" t="s">
        <v>136</v>
      </c>
      <c r="K43" s="1" t="s">
        <v>139</v>
      </c>
      <c r="L43" s="1" t="s">
        <v>176</v>
      </c>
      <c r="M43" s="7">
        <v>168</v>
      </c>
      <c r="N43" s="4"/>
      <c r="O43" s="6" t="s">
        <v>11</v>
      </c>
    </row>
    <row r="44" spans="8:15">
      <c r="H44" s="2" t="s">
        <v>134</v>
      </c>
      <c r="I44" s="2" t="s">
        <v>135</v>
      </c>
      <c r="J44" s="3" t="s">
        <v>136</v>
      </c>
      <c r="K44" s="1" t="s">
        <v>139</v>
      </c>
      <c r="L44" s="1" t="s">
        <v>177</v>
      </c>
      <c r="M44" s="7">
        <v>243</v>
      </c>
      <c r="N44" s="5">
        <f>M44*7500</f>
        <v>1822500</v>
      </c>
      <c r="O44" s="6" t="s">
        <v>12</v>
      </c>
    </row>
    <row r="45" spans="8:15">
      <c r="H45" s="2" t="s">
        <v>134</v>
      </c>
      <c r="I45" s="2" t="s">
        <v>135</v>
      </c>
      <c r="J45" s="3" t="s">
        <v>136</v>
      </c>
      <c r="K45" s="1" t="s">
        <v>139</v>
      </c>
      <c r="L45" s="1" t="s">
        <v>178</v>
      </c>
      <c r="M45" s="7">
        <v>155</v>
      </c>
      <c r="N45" s="4"/>
      <c r="O45" s="6" t="s">
        <v>11</v>
      </c>
    </row>
    <row r="46" spans="8:15">
      <c r="H46" s="2" t="s">
        <v>134</v>
      </c>
      <c r="I46" s="2" t="s">
        <v>135</v>
      </c>
      <c r="J46" s="3" t="s">
        <v>136</v>
      </c>
      <c r="K46" s="1" t="s">
        <v>139</v>
      </c>
      <c r="L46" s="1" t="s">
        <v>179</v>
      </c>
      <c r="M46" s="7">
        <v>229</v>
      </c>
      <c r="N46" s="5">
        <f>M46*7500</f>
        <v>1717500</v>
      </c>
      <c r="O46" s="6" t="s">
        <v>12</v>
      </c>
    </row>
    <row r="47" spans="8:15">
      <c r="H47" s="2" t="s">
        <v>134</v>
      </c>
      <c r="I47" s="2" t="s">
        <v>135</v>
      </c>
      <c r="J47" s="3" t="s">
        <v>136</v>
      </c>
      <c r="K47" s="1" t="s">
        <v>139</v>
      </c>
      <c r="L47" s="1" t="s">
        <v>180</v>
      </c>
      <c r="M47" s="7">
        <v>235</v>
      </c>
      <c r="N47" s="4"/>
      <c r="O47" s="6" t="s">
        <v>11</v>
      </c>
    </row>
    <row r="48" spans="8:15">
      <c r="H48" s="2" t="s">
        <v>134</v>
      </c>
      <c r="I48" s="2" t="s">
        <v>135</v>
      </c>
      <c r="J48" s="3" t="s">
        <v>136</v>
      </c>
      <c r="K48" s="1" t="s">
        <v>139</v>
      </c>
      <c r="L48" s="1" t="s">
        <v>181</v>
      </c>
      <c r="M48" s="7">
        <v>193</v>
      </c>
      <c r="N48" s="5">
        <f t="shared" ref="N48:N49" si="6">M48*7500</f>
        <v>1447500</v>
      </c>
      <c r="O48" s="6" t="s">
        <v>12</v>
      </c>
    </row>
    <row r="49" spans="8:15">
      <c r="H49" s="2" t="s">
        <v>134</v>
      </c>
      <c r="I49" s="2" t="s">
        <v>135</v>
      </c>
      <c r="J49" s="3" t="s">
        <v>136</v>
      </c>
      <c r="K49" s="1" t="s">
        <v>139</v>
      </c>
      <c r="L49" s="1" t="s">
        <v>182</v>
      </c>
      <c r="M49" s="7">
        <v>210</v>
      </c>
      <c r="N49" s="5">
        <f t="shared" si="6"/>
        <v>1575000</v>
      </c>
      <c r="O49" s="6" t="s">
        <v>12</v>
      </c>
    </row>
    <row r="50" spans="8:15">
      <c r="H50" s="2" t="s">
        <v>134</v>
      </c>
      <c r="I50" s="2" t="s">
        <v>135</v>
      </c>
      <c r="J50" s="3" t="s">
        <v>136</v>
      </c>
      <c r="K50" s="1" t="s">
        <v>139</v>
      </c>
      <c r="L50" s="1" t="s">
        <v>183</v>
      </c>
      <c r="M50" s="7">
        <v>189</v>
      </c>
      <c r="N50" s="4"/>
      <c r="O50" s="6" t="s">
        <v>11</v>
      </c>
    </row>
    <row r="51" spans="8:15">
      <c r="H51" s="2" t="s">
        <v>134</v>
      </c>
      <c r="I51" s="2" t="s">
        <v>135</v>
      </c>
      <c r="J51" s="3" t="s">
        <v>136</v>
      </c>
      <c r="K51" s="1" t="s">
        <v>139</v>
      </c>
      <c r="L51" s="1" t="s">
        <v>184</v>
      </c>
      <c r="M51" s="7">
        <v>186</v>
      </c>
      <c r="N51" s="4"/>
      <c r="O51" s="6" t="s">
        <v>11</v>
      </c>
    </row>
    <row r="52" spans="8:15">
      <c r="H52" s="2" t="s">
        <v>134</v>
      </c>
      <c r="I52" s="2" t="s">
        <v>135</v>
      </c>
      <c r="J52" s="3" t="s">
        <v>136</v>
      </c>
      <c r="K52" s="1" t="s">
        <v>139</v>
      </c>
      <c r="L52" s="1" t="s">
        <v>185</v>
      </c>
      <c r="M52" s="7">
        <v>200</v>
      </c>
      <c r="N52" s="5">
        <f t="shared" ref="N52:N53" si="7">M52*7500</f>
        <v>1500000</v>
      </c>
      <c r="O52" s="6" t="s">
        <v>12</v>
      </c>
    </row>
    <row r="53" spans="8:15">
      <c r="H53" s="2" t="s">
        <v>134</v>
      </c>
      <c r="I53" s="2" t="s">
        <v>135</v>
      </c>
      <c r="J53" s="3" t="s">
        <v>136</v>
      </c>
      <c r="K53" s="1" t="s">
        <v>139</v>
      </c>
      <c r="L53" s="1" t="s">
        <v>186</v>
      </c>
      <c r="M53" s="7">
        <v>188</v>
      </c>
      <c r="N53" s="5">
        <f t="shared" si="7"/>
        <v>1410000</v>
      </c>
      <c r="O53" s="6" t="s">
        <v>12</v>
      </c>
    </row>
    <row r="54" spans="8:15">
      <c r="H54" s="2" t="s">
        <v>134</v>
      </c>
      <c r="I54" s="2" t="s">
        <v>135</v>
      </c>
      <c r="J54" s="3" t="s">
        <v>136</v>
      </c>
      <c r="K54" s="1" t="s">
        <v>139</v>
      </c>
      <c r="L54" s="1" t="s">
        <v>187</v>
      </c>
      <c r="M54" s="4">
        <v>253</v>
      </c>
      <c r="N54" s="4"/>
      <c r="O54" s="6" t="s">
        <v>11</v>
      </c>
    </row>
    <row r="55" spans="8:15">
      <c r="H55" s="2" t="s">
        <v>134</v>
      </c>
      <c r="I55" s="2" t="s">
        <v>135</v>
      </c>
      <c r="J55" s="3" t="s">
        <v>136</v>
      </c>
      <c r="K55" s="1" t="s">
        <v>139</v>
      </c>
      <c r="L55" s="1" t="s">
        <v>188</v>
      </c>
      <c r="M55" s="7">
        <v>197</v>
      </c>
      <c r="N55" s="5">
        <f t="shared" ref="N55:N56" si="8">M55*7500</f>
        <v>1477500</v>
      </c>
      <c r="O55" s="6" t="s">
        <v>12</v>
      </c>
    </row>
    <row r="56" spans="8:15">
      <c r="H56" s="2" t="s">
        <v>134</v>
      </c>
      <c r="I56" s="2" t="s">
        <v>135</v>
      </c>
      <c r="J56" s="3" t="s">
        <v>136</v>
      </c>
      <c r="K56" s="1" t="s">
        <v>139</v>
      </c>
      <c r="L56" s="1" t="s">
        <v>189</v>
      </c>
      <c r="M56" s="4">
        <v>163</v>
      </c>
      <c r="N56" s="5">
        <f t="shared" si="8"/>
        <v>1222500</v>
      </c>
      <c r="O56" s="6" t="s">
        <v>12</v>
      </c>
    </row>
    <row r="57" spans="8:15">
      <c r="H57" s="2" t="s">
        <v>134</v>
      </c>
      <c r="I57" s="2" t="s">
        <v>135</v>
      </c>
      <c r="J57" s="3" t="s">
        <v>136</v>
      </c>
      <c r="K57" s="1" t="s">
        <v>139</v>
      </c>
      <c r="L57" s="1" t="s">
        <v>190</v>
      </c>
      <c r="M57" s="4">
        <v>167</v>
      </c>
      <c r="N57" s="4"/>
      <c r="O57" s="6" t="s">
        <v>11</v>
      </c>
    </row>
    <row r="58" spans="8:15">
      <c r="H58" s="2" t="s">
        <v>134</v>
      </c>
      <c r="I58" s="2" t="s">
        <v>135</v>
      </c>
      <c r="J58" s="3" t="s">
        <v>136</v>
      </c>
      <c r="K58" s="1" t="s">
        <v>139</v>
      </c>
      <c r="L58" s="1" t="s">
        <v>191</v>
      </c>
      <c r="M58" s="4">
        <v>183</v>
      </c>
      <c r="N58" s="5">
        <f>M58*7500</f>
        <v>1372500</v>
      </c>
      <c r="O58" s="6" t="s">
        <v>12</v>
      </c>
    </row>
    <row r="59" spans="8:15">
      <c r="H59" s="2" t="s">
        <v>134</v>
      </c>
      <c r="I59" s="2" t="s">
        <v>135</v>
      </c>
      <c r="J59" s="3" t="s">
        <v>136</v>
      </c>
      <c r="K59" s="1" t="s">
        <v>139</v>
      </c>
      <c r="L59" s="1" t="s">
        <v>192</v>
      </c>
      <c r="M59" s="4">
        <v>173</v>
      </c>
      <c r="N59" s="4"/>
      <c r="O59" s="6" t="s">
        <v>11</v>
      </c>
    </row>
    <row r="60" spans="8:15">
      <c r="H60" s="2" t="s">
        <v>134</v>
      </c>
      <c r="I60" s="2" t="s">
        <v>135</v>
      </c>
      <c r="J60" s="3" t="s">
        <v>136</v>
      </c>
      <c r="K60" s="1" t="s">
        <v>139</v>
      </c>
      <c r="L60" s="1" t="s">
        <v>193</v>
      </c>
      <c r="M60" s="4">
        <v>173</v>
      </c>
      <c r="N60" s="4"/>
      <c r="O60" s="6" t="s">
        <v>11</v>
      </c>
    </row>
    <row r="61" spans="8:15">
      <c r="H61" s="2" t="s">
        <v>134</v>
      </c>
      <c r="I61" s="2" t="s">
        <v>135</v>
      </c>
      <c r="J61" s="3" t="s">
        <v>136</v>
      </c>
      <c r="K61" s="1" t="s">
        <v>139</v>
      </c>
      <c r="L61" s="1" t="s">
        <v>194</v>
      </c>
      <c r="M61" s="4">
        <v>160</v>
      </c>
      <c r="N61" s="4"/>
      <c r="O61" s="6" t="s">
        <v>11</v>
      </c>
    </row>
    <row r="62" spans="8:15">
      <c r="H62" s="2" t="s">
        <v>134</v>
      </c>
      <c r="I62" s="2" t="s">
        <v>135</v>
      </c>
      <c r="J62" s="3" t="s">
        <v>136</v>
      </c>
      <c r="K62" s="1" t="s">
        <v>139</v>
      </c>
      <c r="L62" s="1" t="s">
        <v>195</v>
      </c>
      <c r="M62" s="4">
        <v>169</v>
      </c>
      <c r="N62" s="4"/>
      <c r="O62" s="6" t="s">
        <v>11</v>
      </c>
    </row>
    <row r="63" spans="8:15">
      <c r="H63" s="2" t="s">
        <v>134</v>
      </c>
      <c r="I63" s="2" t="s">
        <v>135</v>
      </c>
      <c r="J63" s="3" t="s">
        <v>136</v>
      </c>
      <c r="K63" s="1" t="s">
        <v>139</v>
      </c>
      <c r="L63" s="1" t="s">
        <v>196</v>
      </c>
      <c r="M63" s="4">
        <v>202</v>
      </c>
      <c r="N63" s="4"/>
      <c r="O63" s="6" t="s">
        <v>11</v>
      </c>
    </row>
    <row r="64" spans="8:15">
      <c r="H64" s="2" t="s">
        <v>134</v>
      </c>
      <c r="I64" s="2" t="s">
        <v>135</v>
      </c>
      <c r="J64" s="3" t="s">
        <v>136</v>
      </c>
      <c r="K64" s="1" t="s">
        <v>139</v>
      </c>
      <c r="L64" s="1" t="s">
        <v>197</v>
      </c>
      <c r="M64" s="7">
        <v>272</v>
      </c>
      <c r="N64" s="5">
        <f t="shared" ref="N64:N82" si="9">M64*7500</f>
        <v>2040000</v>
      </c>
      <c r="O64" s="6" t="s">
        <v>12</v>
      </c>
    </row>
    <row r="65" spans="8:15">
      <c r="H65" s="2" t="s">
        <v>134</v>
      </c>
      <c r="I65" s="2" t="s">
        <v>135</v>
      </c>
      <c r="J65" s="3" t="s">
        <v>136</v>
      </c>
      <c r="K65" s="1" t="s">
        <v>139</v>
      </c>
      <c r="L65" s="1" t="s">
        <v>198</v>
      </c>
      <c r="M65" s="7">
        <v>237</v>
      </c>
      <c r="N65" s="5">
        <f t="shared" si="9"/>
        <v>1777500</v>
      </c>
      <c r="O65" s="6" t="s">
        <v>12</v>
      </c>
    </row>
    <row r="66" spans="8:15">
      <c r="H66" s="2" t="s">
        <v>134</v>
      </c>
      <c r="I66" s="2" t="s">
        <v>135</v>
      </c>
      <c r="J66" s="3" t="s">
        <v>136</v>
      </c>
      <c r="K66" s="1" t="s">
        <v>139</v>
      </c>
      <c r="L66" s="1" t="s">
        <v>199</v>
      </c>
      <c r="M66" s="4">
        <v>217</v>
      </c>
      <c r="N66" s="5">
        <f t="shared" si="9"/>
        <v>1627500</v>
      </c>
      <c r="O66" s="6" t="s">
        <v>12</v>
      </c>
    </row>
    <row r="67" spans="8:15">
      <c r="H67" s="2" t="s">
        <v>134</v>
      </c>
      <c r="I67" s="2" t="s">
        <v>135</v>
      </c>
      <c r="J67" s="3" t="s">
        <v>136</v>
      </c>
      <c r="K67" s="1" t="s">
        <v>139</v>
      </c>
      <c r="L67" s="1" t="s">
        <v>200</v>
      </c>
      <c r="M67" s="4">
        <v>235</v>
      </c>
      <c r="N67" s="5">
        <f t="shared" si="9"/>
        <v>1762500</v>
      </c>
      <c r="O67" s="6" t="s">
        <v>12</v>
      </c>
    </row>
    <row r="68" spans="8:15">
      <c r="H68" s="2" t="s">
        <v>134</v>
      </c>
      <c r="I68" s="2" t="s">
        <v>135</v>
      </c>
      <c r="J68" s="3" t="s">
        <v>136</v>
      </c>
      <c r="K68" s="1" t="s">
        <v>139</v>
      </c>
      <c r="L68" s="1" t="s">
        <v>201</v>
      </c>
      <c r="M68" s="4">
        <v>226</v>
      </c>
      <c r="N68" s="5">
        <f t="shared" si="9"/>
        <v>1695000</v>
      </c>
      <c r="O68" s="6" t="s">
        <v>12</v>
      </c>
    </row>
    <row r="69" spans="8:15">
      <c r="H69" s="2" t="s">
        <v>134</v>
      </c>
      <c r="I69" s="2" t="s">
        <v>135</v>
      </c>
      <c r="J69" s="3" t="s">
        <v>136</v>
      </c>
      <c r="K69" s="1" t="s">
        <v>139</v>
      </c>
      <c r="L69" s="1" t="s">
        <v>202</v>
      </c>
      <c r="M69" s="4">
        <v>226</v>
      </c>
      <c r="N69" s="5">
        <f t="shared" si="9"/>
        <v>1695000</v>
      </c>
      <c r="O69" s="6" t="s">
        <v>12</v>
      </c>
    </row>
    <row r="70" spans="8:15">
      <c r="H70" s="2" t="s">
        <v>134</v>
      </c>
      <c r="I70" s="2" t="s">
        <v>135</v>
      </c>
      <c r="J70" s="3" t="s">
        <v>136</v>
      </c>
      <c r="K70" s="1" t="s">
        <v>139</v>
      </c>
      <c r="L70" s="1" t="s">
        <v>203</v>
      </c>
      <c r="M70" s="4">
        <v>194</v>
      </c>
      <c r="N70" s="5">
        <f t="shared" si="9"/>
        <v>1455000</v>
      </c>
      <c r="O70" s="6" t="s">
        <v>12</v>
      </c>
    </row>
    <row r="71" spans="8:15">
      <c r="H71" s="2" t="s">
        <v>134</v>
      </c>
      <c r="I71" s="2" t="s">
        <v>135</v>
      </c>
      <c r="J71" s="3" t="s">
        <v>136</v>
      </c>
      <c r="K71" s="1" t="s">
        <v>139</v>
      </c>
      <c r="L71" s="1" t="s">
        <v>204</v>
      </c>
      <c r="M71" s="4">
        <v>230</v>
      </c>
      <c r="N71" s="5">
        <f t="shared" si="9"/>
        <v>1725000</v>
      </c>
      <c r="O71" s="6" t="s">
        <v>12</v>
      </c>
    </row>
    <row r="72" spans="8:15">
      <c r="H72" s="2" t="s">
        <v>134</v>
      </c>
      <c r="I72" s="2" t="s">
        <v>135</v>
      </c>
      <c r="J72" s="3" t="s">
        <v>136</v>
      </c>
      <c r="K72" s="1" t="s">
        <v>139</v>
      </c>
      <c r="L72" s="1" t="s">
        <v>205</v>
      </c>
      <c r="M72" s="4">
        <v>303</v>
      </c>
      <c r="N72" s="5">
        <f t="shared" si="9"/>
        <v>2272500</v>
      </c>
      <c r="O72" s="6" t="s">
        <v>12</v>
      </c>
    </row>
    <row r="73" spans="8:15">
      <c r="H73" s="2" t="s">
        <v>134</v>
      </c>
      <c r="I73" s="2" t="s">
        <v>135</v>
      </c>
      <c r="J73" s="3" t="s">
        <v>136</v>
      </c>
      <c r="K73" s="1" t="s">
        <v>139</v>
      </c>
      <c r="L73" s="1" t="s">
        <v>206</v>
      </c>
      <c r="M73" s="7">
        <v>272</v>
      </c>
      <c r="N73" s="5">
        <f t="shared" si="9"/>
        <v>2040000</v>
      </c>
      <c r="O73" s="6" t="s">
        <v>12</v>
      </c>
    </row>
    <row r="74" spans="8:15">
      <c r="H74" s="2" t="s">
        <v>134</v>
      </c>
      <c r="I74" s="2" t="s">
        <v>135</v>
      </c>
      <c r="J74" s="3" t="s">
        <v>136</v>
      </c>
      <c r="K74" s="1" t="s">
        <v>139</v>
      </c>
      <c r="L74" s="1" t="s">
        <v>207</v>
      </c>
      <c r="M74" s="7">
        <v>208</v>
      </c>
      <c r="N74" s="5">
        <f t="shared" si="9"/>
        <v>1560000</v>
      </c>
      <c r="O74" s="6" t="s">
        <v>12</v>
      </c>
    </row>
    <row r="75" spans="8:15">
      <c r="H75" s="2" t="s">
        <v>134</v>
      </c>
      <c r="I75" s="2" t="s">
        <v>135</v>
      </c>
      <c r="J75" s="3" t="s">
        <v>136</v>
      </c>
      <c r="K75" s="1" t="s">
        <v>139</v>
      </c>
      <c r="L75" s="1" t="s">
        <v>208</v>
      </c>
      <c r="M75" s="4">
        <v>229</v>
      </c>
      <c r="N75" s="5">
        <f t="shared" si="9"/>
        <v>1717500</v>
      </c>
      <c r="O75" s="6" t="s">
        <v>12</v>
      </c>
    </row>
    <row r="76" spans="8:15">
      <c r="H76" s="2" t="s">
        <v>134</v>
      </c>
      <c r="I76" s="2" t="s">
        <v>135</v>
      </c>
      <c r="J76" s="3" t="s">
        <v>136</v>
      </c>
      <c r="K76" s="1" t="s">
        <v>139</v>
      </c>
      <c r="L76" s="1" t="s">
        <v>209</v>
      </c>
      <c r="M76" s="7">
        <v>248</v>
      </c>
      <c r="N76" s="5">
        <f t="shared" si="9"/>
        <v>1860000</v>
      </c>
      <c r="O76" s="6" t="s">
        <v>12</v>
      </c>
    </row>
    <row r="77" spans="8:15">
      <c r="H77" s="2" t="s">
        <v>134</v>
      </c>
      <c r="I77" s="2" t="s">
        <v>135</v>
      </c>
      <c r="J77" s="3" t="s">
        <v>136</v>
      </c>
      <c r="K77" s="1" t="s">
        <v>139</v>
      </c>
      <c r="L77" s="1" t="s">
        <v>210</v>
      </c>
      <c r="M77" s="7">
        <v>287</v>
      </c>
      <c r="N77" s="5">
        <f t="shared" si="9"/>
        <v>2152500</v>
      </c>
      <c r="O77" s="6" t="s">
        <v>12</v>
      </c>
    </row>
    <row r="78" spans="8:15">
      <c r="H78" s="2" t="s">
        <v>134</v>
      </c>
      <c r="I78" s="2" t="s">
        <v>135</v>
      </c>
      <c r="J78" s="3" t="s">
        <v>136</v>
      </c>
      <c r="K78" s="1" t="s">
        <v>139</v>
      </c>
      <c r="L78" s="1" t="s">
        <v>211</v>
      </c>
      <c r="M78" s="7">
        <v>289</v>
      </c>
      <c r="N78" s="5">
        <f t="shared" si="9"/>
        <v>2167500</v>
      </c>
      <c r="O78" s="6" t="s">
        <v>12</v>
      </c>
    </row>
    <row r="79" spans="8:15">
      <c r="H79" s="2" t="s">
        <v>134</v>
      </c>
      <c r="I79" s="2" t="s">
        <v>135</v>
      </c>
      <c r="J79" s="3" t="s">
        <v>136</v>
      </c>
      <c r="K79" s="1" t="s">
        <v>139</v>
      </c>
      <c r="L79" s="1" t="s">
        <v>212</v>
      </c>
      <c r="M79" s="7">
        <v>303</v>
      </c>
      <c r="N79" s="5">
        <f t="shared" si="9"/>
        <v>2272500</v>
      </c>
      <c r="O79" s="6" t="s">
        <v>12</v>
      </c>
    </row>
    <row r="80" spans="8:15">
      <c r="H80" s="2" t="s">
        <v>134</v>
      </c>
      <c r="I80" s="2" t="s">
        <v>135</v>
      </c>
      <c r="J80" s="3" t="s">
        <v>136</v>
      </c>
      <c r="K80" s="1" t="s">
        <v>139</v>
      </c>
      <c r="L80" s="1" t="s">
        <v>213</v>
      </c>
      <c r="M80" s="7">
        <v>303</v>
      </c>
      <c r="N80" s="5">
        <f t="shared" si="9"/>
        <v>2272500</v>
      </c>
      <c r="O80" s="6" t="s">
        <v>12</v>
      </c>
    </row>
    <row r="81" spans="8:15">
      <c r="H81" s="2" t="s">
        <v>134</v>
      </c>
      <c r="I81" s="2" t="s">
        <v>135</v>
      </c>
      <c r="J81" s="3" t="s">
        <v>136</v>
      </c>
      <c r="K81" s="1" t="s">
        <v>139</v>
      </c>
      <c r="L81" s="1" t="s">
        <v>214</v>
      </c>
      <c r="M81" s="7">
        <v>286</v>
      </c>
      <c r="N81" s="5">
        <f t="shared" si="9"/>
        <v>2145000</v>
      </c>
      <c r="O81" s="6" t="s">
        <v>12</v>
      </c>
    </row>
    <row r="82" spans="8:15">
      <c r="H82" s="2" t="s">
        <v>134</v>
      </c>
      <c r="I82" s="2" t="s">
        <v>135</v>
      </c>
      <c r="J82" s="3" t="s">
        <v>136</v>
      </c>
      <c r="K82" s="1" t="s">
        <v>139</v>
      </c>
      <c r="L82" s="1" t="s">
        <v>215</v>
      </c>
      <c r="M82" s="7">
        <v>325</v>
      </c>
      <c r="N82" s="5">
        <f t="shared" si="9"/>
        <v>2437500</v>
      </c>
      <c r="O82" s="6" t="s">
        <v>12</v>
      </c>
    </row>
  </sheetData>
  <autoFilter ref="H6:O8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BURSA</vt:lpstr>
      <vt:lpstr>KOCAELİ</vt:lpstr>
      <vt:lpstr>ÇANAKKALE 1</vt:lpstr>
      <vt:lpstr>ARMONİ </vt:lpstr>
      <vt:lpstr>GÜMÜŞOVA</vt:lpstr>
      <vt:lpstr>AYVALIK 1</vt:lpstr>
      <vt:lpstr>AYVALIK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Zekiye Uluada</dc:creator>
  <cp:lastModifiedBy>miracyuzakli</cp:lastModifiedBy>
  <dcterms:created xsi:type="dcterms:W3CDTF">2023-12-12T14:26:00Z</dcterms:created>
  <dcterms:modified xsi:type="dcterms:W3CDTF">2024-01-06T04:40:10Z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