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External Affairs\Press\OAI spreadsheets\Airline Rankings 2008-2017\"/>
    </mc:Choice>
  </mc:AlternateContent>
  <bookViews>
    <workbookView xWindow="0" yWindow="45" windowWidth="15195" windowHeight="8445" tabRatio="755" firstSheet="1" activeTab="4"/>
  </bookViews>
  <sheets>
    <sheet name="RPMs System" sheetId="1" r:id="rId1"/>
    <sheet name="Passengers Syst" sheetId="3" r:id="rId2"/>
    <sheet name="Avail Seat-Miles Syst" sheetId="4" r:id="rId3"/>
    <sheet name="Op Revenue" sheetId="8" r:id="rId4"/>
    <sheet name="FTEs" sheetId="12" r:id="rId5"/>
  </sheets>
  <calcPr calcId="171027"/>
</workbook>
</file>

<file path=xl/calcChain.xml><?xml version="1.0" encoding="utf-8"?>
<calcChain xmlns="http://schemas.openxmlformats.org/spreadsheetml/2006/main">
  <c r="I27" i="8" l="1"/>
  <c r="I28" i="8"/>
  <c r="H29" i="8"/>
  <c r="F29" i="8"/>
  <c r="G27" i="8"/>
  <c r="G28" i="8"/>
  <c r="E27" i="8"/>
  <c r="E28" i="8"/>
  <c r="D29" i="8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4" i="12"/>
  <c r="E44" i="4"/>
  <c r="E36" i="4"/>
  <c r="E76" i="4"/>
  <c r="E71" i="4"/>
  <c r="E43" i="4"/>
  <c r="E62" i="4"/>
  <c r="E48" i="4"/>
  <c r="E64" i="4"/>
  <c r="E80" i="4"/>
  <c r="E63" i="4"/>
  <c r="E74" i="4"/>
  <c r="E87" i="4"/>
  <c r="E35" i="4"/>
  <c r="E41" i="4"/>
  <c r="E65" i="4"/>
  <c r="E60" i="4"/>
  <c r="E50" i="4"/>
  <c r="E69" i="4"/>
  <c r="E31" i="4"/>
  <c r="E37" i="4"/>
  <c r="E53" i="4"/>
  <c r="E75" i="4"/>
  <c r="E70" i="4"/>
  <c r="E32" i="4"/>
  <c r="E73" i="4"/>
  <c r="E91" i="4"/>
  <c r="E49" i="4"/>
  <c r="E51" i="4"/>
  <c r="E20" i="4"/>
  <c r="E33" i="4"/>
  <c r="E4" i="4"/>
  <c r="E61" i="4"/>
  <c r="E42" i="4"/>
  <c r="E9" i="4"/>
  <c r="E26" i="4"/>
  <c r="E8" i="4"/>
  <c r="E29" i="4"/>
  <c r="E22" i="4"/>
  <c r="E6" i="4"/>
  <c r="E86" i="4"/>
  <c r="E46" i="4"/>
  <c r="E17" i="4"/>
  <c r="E12" i="4"/>
  <c r="E16" i="4"/>
  <c r="E24" i="4"/>
  <c r="E84" i="4"/>
  <c r="E47" i="4"/>
  <c r="E38" i="4"/>
  <c r="E13" i="4"/>
  <c r="E67" i="4"/>
  <c r="E68" i="4"/>
  <c r="E54" i="4"/>
  <c r="E88" i="4"/>
  <c r="E66" i="4"/>
  <c r="E56" i="4"/>
  <c r="E79" i="4"/>
  <c r="E30" i="4"/>
  <c r="E57" i="4"/>
  <c r="E19" i="4"/>
  <c r="E45" i="4"/>
  <c r="E55" i="4"/>
  <c r="E72" i="4"/>
  <c r="E10" i="4"/>
  <c r="E21" i="4"/>
  <c r="E11" i="4"/>
  <c r="E28" i="4"/>
  <c r="E85" i="4"/>
  <c r="E25" i="4"/>
  <c r="E82" i="4"/>
  <c r="E40" i="4"/>
  <c r="E89" i="4"/>
  <c r="E23" i="4"/>
  <c r="E5" i="4"/>
  <c r="E59" i="4"/>
  <c r="E58" i="4"/>
  <c r="E14" i="4"/>
  <c r="E7" i="4"/>
  <c r="E34" i="4"/>
  <c r="E90" i="4"/>
  <c r="E78" i="4"/>
  <c r="E77" i="4"/>
  <c r="E83" i="4"/>
  <c r="E18" i="4"/>
  <c r="E15" i="4"/>
  <c r="E81" i="4"/>
  <c r="E39" i="4"/>
  <c r="E27" i="4"/>
  <c r="E52" i="4"/>
  <c r="E41" i="3" l="1"/>
  <c r="E51" i="3"/>
  <c r="E67" i="3"/>
  <c r="E64" i="3"/>
  <c r="E43" i="3"/>
  <c r="E42" i="3"/>
  <c r="E56" i="3"/>
  <c r="E53" i="3"/>
  <c r="E85" i="3"/>
  <c r="E71" i="3"/>
  <c r="E61" i="3"/>
  <c r="E84" i="3"/>
  <c r="E52" i="3"/>
  <c r="E44" i="3"/>
  <c r="E65" i="3"/>
  <c r="E74" i="3"/>
  <c r="E58" i="3"/>
  <c r="E66" i="3"/>
  <c r="E30" i="3"/>
  <c r="E39" i="3"/>
  <c r="E63" i="3"/>
  <c r="E75" i="3"/>
  <c r="E79" i="3"/>
  <c r="E33" i="3"/>
  <c r="E82" i="3"/>
  <c r="E91" i="3"/>
  <c r="E45" i="3"/>
  <c r="E55" i="3"/>
  <c r="E19" i="3"/>
  <c r="E31" i="3"/>
  <c r="E6" i="3"/>
  <c r="E69" i="3"/>
  <c r="E46" i="3"/>
  <c r="E10" i="3"/>
  <c r="E26" i="3"/>
  <c r="E8" i="3"/>
  <c r="E29" i="3"/>
  <c r="E23" i="3"/>
  <c r="E5" i="3"/>
  <c r="E86" i="3"/>
  <c r="E38" i="3"/>
  <c r="E14" i="3"/>
  <c r="E13" i="3"/>
  <c r="E17" i="3"/>
  <c r="E24" i="3"/>
  <c r="E88" i="3"/>
  <c r="E40" i="3"/>
  <c r="E37" i="3"/>
  <c r="E20" i="3"/>
  <c r="E73" i="3"/>
  <c r="E60" i="3"/>
  <c r="E50" i="3"/>
  <c r="E81" i="3"/>
  <c r="E54" i="3"/>
  <c r="E48" i="3"/>
  <c r="E68" i="3"/>
  <c r="E34" i="3"/>
  <c r="E62" i="3"/>
  <c r="E18" i="3"/>
  <c r="E36" i="3"/>
  <c r="E76" i="3"/>
  <c r="E57" i="3"/>
  <c r="E11" i="3"/>
  <c r="E16" i="3"/>
  <c r="E9" i="3"/>
  <c r="E27" i="3"/>
  <c r="E83" i="3"/>
  <c r="E22" i="3"/>
  <c r="E87" i="3"/>
  <c r="E35" i="3"/>
  <c r="E89" i="3"/>
  <c r="E28" i="3"/>
  <c r="E7" i="3"/>
  <c r="E72" i="3"/>
  <c r="E47" i="3"/>
  <c r="E21" i="3"/>
  <c r="E4" i="3"/>
  <c r="E32" i="3"/>
  <c r="E90" i="3"/>
  <c r="E77" i="3"/>
  <c r="E70" i="3"/>
  <c r="E78" i="3"/>
  <c r="E15" i="3"/>
  <c r="E12" i="3"/>
  <c r="E80" i="3"/>
  <c r="E49" i="3"/>
  <c r="E25" i="3"/>
  <c r="E59" i="3"/>
  <c r="E44" i="1"/>
  <c r="E40" i="1"/>
  <c r="E74" i="1"/>
  <c r="E66" i="1"/>
  <c r="E46" i="1"/>
  <c r="E59" i="1"/>
  <c r="E47" i="1"/>
  <c r="E62" i="1"/>
  <c r="E81" i="1"/>
  <c r="E60" i="1"/>
  <c r="E72" i="1"/>
  <c r="E83" i="1"/>
  <c r="E35" i="1"/>
  <c r="E39" i="1"/>
  <c r="E67" i="1"/>
  <c r="E63" i="1"/>
  <c r="E48" i="1"/>
  <c r="E70" i="1"/>
  <c r="E30" i="1"/>
  <c r="E36" i="1"/>
  <c r="E57" i="1"/>
  <c r="E77" i="1"/>
  <c r="E76" i="1"/>
  <c r="E32" i="1"/>
  <c r="E86" i="1"/>
  <c r="E91" i="1"/>
  <c r="E51" i="1"/>
  <c r="E49" i="1"/>
  <c r="E20" i="1"/>
  <c r="E33" i="1"/>
  <c r="E4" i="1"/>
  <c r="E65" i="1"/>
  <c r="E41" i="1"/>
  <c r="E9" i="1"/>
  <c r="E26" i="1"/>
  <c r="E8" i="1"/>
  <c r="E29" i="1"/>
  <c r="E22" i="1"/>
  <c r="E5" i="1"/>
  <c r="E85" i="1"/>
  <c r="E45" i="1"/>
  <c r="E17" i="1"/>
  <c r="E11" i="1"/>
  <c r="E15" i="1"/>
  <c r="E24" i="1"/>
  <c r="E88" i="1"/>
  <c r="E50" i="1"/>
  <c r="E38" i="1"/>
  <c r="E13" i="1"/>
  <c r="E71" i="1"/>
  <c r="E64" i="1"/>
  <c r="E54" i="1"/>
  <c r="E87" i="1"/>
  <c r="E68" i="1"/>
  <c r="E55" i="1"/>
  <c r="E75" i="1"/>
  <c r="E31" i="1"/>
  <c r="E56" i="1"/>
  <c r="E19" i="1"/>
  <c r="E43" i="1"/>
  <c r="E53" i="1"/>
  <c r="E69" i="1"/>
  <c r="E10" i="1"/>
  <c r="E21" i="1"/>
  <c r="E12" i="1"/>
  <c r="E28" i="1"/>
  <c r="E82" i="1"/>
  <c r="E25" i="1"/>
  <c r="E84" i="1"/>
  <c r="E37" i="1"/>
  <c r="E89" i="1"/>
  <c r="E23" i="1"/>
  <c r="E6" i="1"/>
  <c r="E61" i="1"/>
  <c r="E58" i="1"/>
  <c r="E14" i="1"/>
  <c r="E7" i="1"/>
  <c r="E34" i="1"/>
  <c r="E90" i="1"/>
  <c r="E78" i="1"/>
  <c r="E73" i="1"/>
  <c r="E79" i="1"/>
  <c r="E18" i="1"/>
  <c r="E16" i="1"/>
  <c r="E80" i="1"/>
  <c r="E42" i="1"/>
  <c r="E27" i="1"/>
  <c r="E52" i="1"/>
  <c r="I20" i="8" l="1"/>
  <c r="I24" i="8"/>
  <c r="I7" i="8"/>
  <c r="I26" i="8"/>
  <c r="I21" i="8"/>
  <c r="I15" i="8"/>
  <c r="I14" i="8"/>
  <c r="I9" i="8"/>
  <c r="I18" i="8"/>
  <c r="I4" i="8"/>
  <c r="I10" i="8"/>
  <c r="I16" i="8"/>
  <c r="I23" i="8"/>
  <c r="I12" i="8"/>
  <c r="I6" i="8"/>
  <c r="I5" i="8"/>
  <c r="I3" i="8"/>
  <c r="I25" i="8"/>
  <c r="I8" i="8"/>
  <c r="I22" i="8"/>
  <c r="I11" i="8"/>
  <c r="I19" i="8"/>
  <c r="I13" i="8"/>
  <c r="I17" i="8"/>
  <c r="G20" i="8"/>
  <c r="G24" i="8"/>
  <c r="G7" i="8"/>
  <c r="G26" i="8"/>
  <c r="G21" i="8"/>
  <c r="G15" i="8"/>
  <c r="G14" i="8"/>
  <c r="G9" i="8"/>
  <c r="G18" i="8"/>
  <c r="G4" i="8"/>
  <c r="G10" i="8"/>
  <c r="G16" i="8"/>
  <c r="G23" i="8"/>
  <c r="G12" i="8"/>
  <c r="G6" i="8"/>
  <c r="G5" i="8"/>
  <c r="G3" i="8"/>
  <c r="G25" i="8"/>
  <c r="G8" i="8"/>
  <c r="G22" i="8"/>
  <c r="G11" i="8"/>
  <c r="G19" i="8"/>
  <c r="G13" i="8"/>
  <c r="G17" i="8"/>
  <c r="G29" i="8" l="1"/>
  <c r="I29" i="8"/>
  <c r="E17" i="8"/>
  <c r="E24" i="8"/>
  <c r="E7" i="8"/>
  <c r="E26" i="8"/>
  <c r="E21" i="8"/>
  <c r="E15" i="8"/>
  <c r="E14" i="8"/>
  <c r="E9" i="8"/>
  <c r="E18" i="8"/>
  <c r="E10" i="8"/>
  <c r="E4" i="8"/>
  <c r="E16" i="8"/>
  <c r="E23" i="8"/>
  <c r="E6" i="8"/>
  <c r="E25" i="8"/>
  <c r="E12" i="8"/>
  <c r="E5" i="8"/>
  <c r="E8" i="8"/>
  <c r="E3" i="8"/>
  <c r="E22" i="8"/>
  <c r="E11" i="8"/>
  <c r="E19" i="8"/>
  <c r="E13" i="8"/>
  <c r="E20" i="8"/>
</calcChain>
</file>

<file path=xl/sharedStrings.xml><?xml version="1.0" encoding="utf-8"?>
<sst xmlns="http://schemas.openxmlformats.org/spreadsheetml/2006/main" count="675" uniqueCount="210">
  <si>
    <t>04Q</t>
  </si>
  <si>
    <t>Tradewind Aviation</t>
  </si>
  <si>
    <t>0MQ</t>
  </si>
  <si>
    <t>Piedmont Airlines</t>
  </si>
  <si>
    <t>2E</t>
  </si>
  <si>
    <t>2O</t>
  </si>
  <si>
    <t>Island Air Service</t>
  </si>
  <si>
    <t>3F</t>
  </si>
  <si>
    <t>3M</t>
  </si>
  <si>
    <t>Tanana Air Service</t>
  </si>
  <si>
    <t>4W</t>
  </si>
  <si>
    <t>Warbelow</t>
  </si>
  <si>
    <t>4Y</t>
  </si>
  <si>
    <t>Yute Air Aka Flight Alaska</t>
  </si>
  <si>
    <t>7H</t>
  </si>
  <si>
    <t>Era Aviation</t>
  </si>
  <si>
    <t>8D</t>
  </si>
  <si>
    <t>8E</t>
  </si>
  <si>
    <t>8V</t>
  </si>
  <si>
    <t>Wright Air Service</t>
  </si>
  <si>
    <t>9E</t>
  </si>
  <si>
    <t>9K</t>
  </si>
  <si>
    <t>Cape Air</t>
  </si>
  <si>
    <t>AA</t>
  </si>
  <si>
    <t>AS</t>
  </si>
  <si>
    <t>AX</t>
  </si>
  <si>
    <t>Trans States Airlines</t>
  </si>
  <si>
    <t>B6</t>
  </si>
  <si>
    <t>JetBlue Airways</t>
  </si>
  <si>
    <t>C5</t>
  </si>
  <si>
    <t>CP</t>
  </si>
  <si>
    <t>Compass Airlines</t>
  </si>
  <si>
    <t>DL</t>
  </si>
  <si>
    <t>ELL</t>
  </si>
  <si>
    <t>EV</t>
  </si>
  <si>
    <t>F9</t>
  </si>
  <si>
    <t>G4</t>
  </si>
  <si>
    <t>Allegiant Air</t>
  </si>
  <si>
    <t>G7</t>
  </si>
  <si>
    <t>GV</t>
  </si>
  <si>
    <t>Grant Aviation</t>
  </si>
  <si>
    <t>H6</t>
  </si>
  <si>
    <t>Hageland Aviation Service</t>
  </si>
  <si>
    <t>HA</t>
  </si>
  <si>
    <t>J5</t>
  </si>
  <si>
    <t>K3</t>
  </si>
  <si>
    <t>KAH</t>
  </si>
  <si>
    <t>Kenmore Air Harbor</t>
  </si>
  <si>
    <t>KAT</t>
  </si>
  <si>
    <t>Katmai Air</t>
  </si>
  <si>
    <t>KS</t>
  </si>
  <si>
    <t>MQ</t>
  </si>
  <si>
    <t>NEW</t>
  </si>
  <si>
    <t>NK</t>
  </si>
  <si>
    <t>Spirit Air Lines</t>
  </si>
  <si>
    <t>OO</t>
  </si>
  <si>
    <t>Q5</t>
  </si>
  <si>
    <t>40-Mile Air</t>
  </si>
  <si>
    <t>QX</t>
  </si>
  <si>
    <t>Horizon Air</t>
  </si>
  <si>
    <t>SEB</t>
  </si>
  <si>
    <t>Seaborne Aviation</t>
  </si>
  <si>
    <t>SNK</t>
  </si>
  <si>
    <t>SY</t>
  </si>
  <si>
    <t>UA</t>
  </si>
  <si>
    <t>V8</t>
  </si>
  <si>
    <t>Iliamna Air Taxi</t>
  </si>
  <si>
    <t>VI</t>
  </si>
  <si>
    <t>VX</t>
  </si>
  <si>
    <t>Virgin America</t>
  </si>
  <si>
    <t>WN</t>
  </si>
  <si>
    <t>WP</t>
  </si>
  <si>
    <t>Island Air Hawaii</t>
  </si>
  <si>
    <t>WST</t>
  </si>
  <si>
    <t>YV</t>
  </si>
  <si>
    <t>YX</t>
  </si>
  <si>
    <t>Republic Airlines</t>
  </si>
  <si>
    <t>ZK</t>
  </si>
  <si>
    <t>Great Lakes Airlines</t>
  </si>
  <si>
    <t>ZW</t>
  </si>
  <si>
    <t xml:space="preserve">American Airlines  </t>
  </si>
  <si>
    <t xml:space="preserve">Delta Air Lines  </t>
  </si>
  <si>
    <t xml:space="preserve">Alaska Airlines  </t>
  </si>
  <si>
    <t xml:space="preserve">Frontier Airlines  </t>
  </si>
  <si>
    <t xml:space="preserve">Hawaiian Airlines  </t>
  </si>
  <si>
    <t xml:space="preserve">Mesa Airlines  </t>
  </si>
  <si>
    <t xml:space="preserve">PSA Airlines  </t>
  </si>
  <si>
    <t xml:space="preserve">Bering Air  </t>
  </si>
  <si>
    <t xml:space="preserve">Vieques Air Link  </t>
  </si>
  <si>
    <t xml:space="preserve">Pacific Airways  </t>
  </si>
  <si>
    <t xml:space="preserve">New England Airlines  </t>
  </si>
  <si>
    <t xml:space="preserve">Smokey Bay Air  </t>
  </si>
  <si>
    <t xml:space="preserve">Ellis Air Taxi  </t>
  </si>
  <si>
    <t xml:space="preserve">Spernak Airways  </t>
  </si>
  <si>
    <t>Scheduled Service</t>
  </si>
  <si>
    <t>Source: Bureau of Transportation Statistics, T-1</t>
  </si>
  <si>
    <t>Revenue Passenger-Miles</t>
  </si>
  <si>
    <t xml:space="preserve">ExpressJet Airlines  </t>
  </si>
  <si>
    <t xml:space="preserve">SkyWest Airlines  </t>
  </si>
  <si>
    <t xml:space="preserve">Air Wisconsin Airlines </t>
  </si>
  <si>
    <t>United Airlines</t>
  </si>
  <si>
    <t>Passengers</t>
  </si>
  <si>
    <t>Available Seat-Miles</t>
  </si>
  <si>
    <t xml:space="preserve">Southwest Airlines </t>
  </si>
  <si>
    <t>X4</t>
  </si>
  <si>
    <t>YR</t>
  </si>
  <si>
    <t xml:space="preserve">Grand Canyon Airlines </t>
  </si>
  <si>
    <t>Total</t>
  </si>
  <si>
    <t>Operating Revenue ($000)</t>
  </si>
  <si>
    <t>Rank</t>
  </si>
  <si>
    <t>Airline</t>
  </si>
  <si>
    <t>Code</t>
  </si>
  <si>
    <t xml:space="preserve">Sun Country Airlines </t>
  </si>
  <si>
    <t xml:space="preserve">Commutair </t>
  </si>
  <si>
    <t xml:space="preserve">Multi-Aero   </t>
  </si>
  <si>
    <t xml:space="preserve">Mokulele Flight Services  </t>
  </si>
  <si>
    <t xml:space="preserve">Air Wisconsin Airlines  </t>
  </si>
  <si>
    <t xml:space="preserve">Air Excursions  </t>
  </si>
  <si>
    <t xml:space="preserve">Venture Travel   </t>
  </si>
  <si>
    <t xml:space="preserve">GoJet Airlines   </t>
  </si>
  <si>
    <t>Spirit Airlines</t>
  </si>
  <si>
    <t>AAT</t>
  </si>
  <si>
    <t>Grand Canyon Helicopters</t>
  </si>
  <si>
    <t>GCH</t>
  </si>
  <si>
    <t>Ward Air</t>
  </si>
  <si>
    <t>WRD</t>
  </si>
  <si>
    <t xml:space="preserve">Air Sunshine </t>
  </si>
  <si>
    <t>Source: Bureau of Transportation Statistics, P-1.2</t>
  </si>
  <si>
    <t>Silver Airways</t>
  </si>
  <si>
    <t>1RQ</t>
  </si>
  <si>
    <t>1PQ</t>
  </si>
  <si>
    <t>1QQ</t>
  </si>
  <si>
    <t xml:space="preserve">Makani Kai </t>
  </si>
  <si>
    <t xml:space="preserve">City Wings </t>
  </si>
  <si>
    <t xml:space="preserve">Sun Air Express </t>
  </si>
  <si>
    <t>Peninsula Airways</t>
  </si>
  <si>
    <t>Percent of Total (%)</t>
  </si>
  <si>
    <t xml:space="preserve">ExpressJet Airlines </t>
  </si>
  <si>
    <t>Arctic Transportation</t>
  </si>
  <si>
    <t>7S</t>
  </si>
  <si>
    <t>5V</t>
  </si>
  <si>
    <t>MW</t>
  </si>
  <si>
    <t xml:space="preserve">Tatonduk </t>
  </si>
  <si>
    <t xml:space="preserve">Endeavor </t>
  </si>
  <si>
    <t>RVQ</t>
  </si>
  <si>
    <t>PT</t>
  </si>
  <si>
    <t>Envoy Air</t>
  </si>
  <si>
    <t>EM</t>
  </si>
  <si>
    <t>Boutique Air</t>
  </si>
  <si>
    <t>4B</t>
  </si>
  <si>
    <t>1YQ</t>
  </si>
  <si>
    <t>1WQ</t>
  </si>
  <si>
    <t>1SQ</t>
  </si>
  <si>
    <t>1AQ</t>
  </si>
  <si>
    <t>Charter Air Transport</t>
  </si>
  <si>
    <t xml:space="preserve">Star Marianas Air </t>
  </si>
  <si>
    <t xml:space="preserve">Ultimate JetCharters </t>
  </si>
  <si>
    <t>Air Charter (Air Flamenco)</t>
  </si>
  <si>
    <t>Empire Airlines</t>
  </si>
  <si>
    <t>Kalinin Aviation (Alaska Seaplanes)</t>
  </si>
  <si>
    <t xml:space="preserve">Reeve Air Alaska </t>
  </si>
  <si>
    <t>Friday Harbor Seaplanes</t>
  </si>
  <si>
    <t>OH</t>
  </si>
  <si>
    <t>I4</t>
  </si>
  <si>
    <t>28Q</t>
  </si>
  <si>
    <t>Endeavor Air</t>
  </si>
  <si>
    <t>* American Airlines Operating Revenue includes $7,503,581 (000) reported as US Airways from Jan-Jun 2015</t>
  </si>
  <si>
    <t>22Q</t>
  </si>
  <si>
    <t>2HQ</t>
  </si>
  <si>
    <t>2TQ</t>
  </si>
  <si>
    <t>AJQ</t>
  </si>
  <si>
    <t>HBQ</t>
  </si>
  <si>
    <t>Harris Air Services</t>
  </si>
  <si>
    <t>LF</t>
  </si>
  <si>
    <t>CFM Inc d/b/a Contour Airlines</t>
  </si>
  <si>
    <t>N8</t>
  </si>
  <si>
    <t>American Airlines</t>
  </si>
  <si>
    <t>National Airlines</t>
  </si>
  <si>
    <t xml:space="preserve">SkyValue </t>
  </si>
  <si>
    <t>Monarch Air</t>
  </si>
  <si>
    <t>Island Air Express</t>
  </si>
  <si>
    <t>Air Unlimited Charter Services</t>
  </si>
  <si>
    <t>Beacon</t>
  </si>
  <si>
    <t>Gem Air</t>
  </si>
  <si>
    <t>Elite Airways</t>
  </si>
  <si>
    <t>Operating Profit/Loss ($000)</t>
  </si>
  <si>
    <t>Operating Margin (%)</t>
  </si>
  <si>
    <t>Scheduled Passenger Revenue ($000)</t>
  </si>
  <si>
    <t>Scheduled Passenger Revenue as Percent of Total Operating Revenue (%)</t>
  </si>
  <si>
    <t>GoJet Airlines</t>
  </si>
  <si>
    <t>Z3</t>
  </si>
  <si>
    <t>K2</t>
  </si>
  <si>
    <t>38Q</t>
  </si>
  <si>
    <t>2JQ</t>
  </si>
  <si>
    <t>2EQ</t>
  </si>
  <si>
    <t>Yute Commuter Service</t>
  </si>
  <si>
    <t>Key Lime Air</t>
  </si>
  <si>
    <t xml:space="preserve">Delux Public Charter </t>
  </si>
  <si>
    <t>Alaska Air Transit</t>
  </si>
  <si>
    <t>Revenue Passenger Miles by Airline, Jan-Dec 2017</t>
  </si>
  <si>
    <t>Passengers by Airline, Jan-Dec 2017</t>
  </si>
  <si>
    <t>Available Seat-Miles by Airline, Jan-Dec 2017</t>
  </si>
  <si>
    <t>Ful-Time Equivalent Employees by Airline, December 2017</t>
  </si>
  <si>
    <t>Full-Time Equivalent Employees</t>
  </si>
  <si>
    <t>Source: Bureau of Transportation Statistics, P1(a)</t>
  </si>
  <si>
    <t>23Q</t>
  </si>
  <si>
    <t>1BQ</t>
  </si>
  <si>
    <t>Eastern Airlines (Dynamic Airways)</t>
  </si>
  <si>
    <t>Songbird Airways</t>
  </si>
  <si>
    <t>Operating Revenue by Airline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</si>
</sst>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5" fillId="0" borderId="0"/>
    <xf numFmtId="9" fontId="19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0" fillId="0" borderId="0" xfId="0" applyBorder="1"/>
    <xf numFmtId="0" fontId="14" fillId="0" borderId="1" xfId="0" applyFont="1" applyFill="1" applyBorder="1"/>
    <xf numFmtId="0" fontId="14" fillId="0" borderId="0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1" fillId="0" borderId="0" xfId="1" applyFont="1"/>
    <xf numFmtId="164" fontId="15" fillId="0" borderId="0" xfId="0" applyNumberFormat="1" applyFont="1"/>
    <xf numFmtId="0" fontId="15" fillId="0" borderId="0" xfId="0" applyFont="1" applyAlignment="1">
      <alignment horizontal="left"/>
    </xf>
    <xf numFmtId="164" fontId="15" fillId="0" borderId="1" xfId="0" applyNumberFormat="1" applyFont="1" applyBorder="1"/>
    <xf numFmtId="0" fontId="16" fillId="0" borderId="0" xfId="2" applyFont="1"/>
    <xf numFmtId="0" fontId="17" fillId="0" borderId="1" xfId="2" applyFont="1" applyBorder="1"/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3"/>
    <xf numFmtId="0" fontId="15" fillId="0" borderId="0" xfId="0" applyFont="1" applyBorder="1"/>
    <xf numFmtId="0" fontId="16" fillId="0" borderId="0" xfId="3" applyFont="1"/>
    <xf numFmtId="3" fontId="17" fillId="0" borderId="1" xfId="3" applyNumberFormat="1" applyFont="1" applyBorder="1"/>
    <xf numFmtId="0" fontId="8" fillId="0" borderId="0" xfId="4"/>
    <xf numFmtId="0" fontId="16" fillId="0" borderId="0" xfId="4" applyFont="1"/>
    <xf numFmtId="0" fontId="7" fillId="0" borderId="0" xfId="5"/>
    <xf numFmtId="0" fontId="6" fillId="0" borderId="0" xfId="4" applyFont="1"/>
    <xf numFmtId="0" fontId="2" fillId="0" borderId="0" xfId="10"/>
    <xf numFmtId="0" fontId="2" fillId="0" borderId="0" xfId="3" applyFont="1"/>
    <xf numFmtId="0" fontId="2" fillId="0" borderId="0" xfId="4" applyFont="1" applyFill="1"/>
    <xf numFmtId="3" fontId="2" fillId="0" borderId="0" xfId="10" applyNumberFormat="1"/>
    <xf numFmtId="3" fontId="18" fillId="0" borderId="1" xfId="10" applyNumberFormat="1" applyFont="1" applyBorder="1"/>
    <xf numFmtId="165" fontId="20" fillId="0" borderId="0" xfId="11" applyNumberFormat="1" applyFont="1" applyAlignment="1">
      <alignment horizontal="left" indent="1"/>
    </xf>
    <xf numFmtId="165" fontId="20" fillId="0" borderId="0" xfId="11" applyNumberFormat="1" applyFont="1" applyBorder="1" applyAlignment="1">
      <alignment horizontal="left" indent="1"/>
    </xf>
    <xf numFmtId="165" fontId="20" fillId="0" borderId="0" xfId="11" applyNumberFormat="1" applyFont="1" applyAlignment="1">
      <alignment horizontal="left"/>
    </xf>
    <xf numFmtId="165" fontId="20" fillId="0" borderId="0" xfId="11" applyNumberFormat="1" applyFont="1" applyBorder="1" applyAlignment="1">
      <alignment horizontal="left"/>
    </xf>
    <xf numFmtId="165" fontId="21" fillId="0" borderId="0" xfId="11" applyNumberFormat="1" applyFont="1" applyBorder="1" applyAlignment="1">
      <alignment horizontal="left"/>
    </xf>
    <xf numFmtId="0" fontId="16" fillId="0" borderId="0" xfId="12" applyFont="1"/>
    <xf numFmtId="3" fontId="15" fillId="0" borderId="0" xfId="0" applyNumberFormat="1" applyFont="1"/>
    <xf numFmtId="3" fontId="16" fillId="0" borderId="0" xfId="12" applyNumberFormat="1" applyFont="1"/>
    <xf numFmtId="164" fontId="16" fillId="0" borderId="0" xfId="7" applyNumberFormat="1" applyFont="1"/>
    <xf numFmtId="164" fontId="16" fillId="0" borderId="0" xfId="5" applyNumberFormat="1" applyFont="1"/>
    <xf numFmtId="3" fontId="14" fillId="0" borderId="1" xfId="0" applyNumberFormat="1" applyFont="1" applyBorder="1"/>
    <xf numFmtId="164" fontId="17" fillId="0" borderId="1" xfId="7" applyNumberFormat="1" applyFont="1" applyBorder="1"/>
    <xf numFmtId="164" fontId="17" fillId="0" borderId="1" xfId="5" applyNumberFormat="1" applyFont="1" applyBorder="1"/>
    <xf numFmtId="164" fontId="15" fillId="0" borderId="0" xfId="0" applyNumberFormat="1" applyFont="1" applyAlignment="1"/>
    <xf numFmtId="165" fontId="20" fillId="0" borderId="0" xfId="11" applyNumberFormat="1" applyFont="1" applyAlignment="1">
      <alignment horizontal="right"/>
    </xf>
    <xf numFmtId="165" fontId="20" fillId="0" borderId="0" xfId="11" applyNumberFormat="1" applyFont="1" applyBorder="1" applyAlignment="1">
      <alignment horizontal="right"/>
    </xf>
    <xf numFmtId="165" fontId="21" fillId="0" borderId="0" xfId="11" applyNumberFormat="1" applyFont="1" applyBorder="1" applyAlignment="1">
      <alignment horizontal="right"/>
    </xf>
    <xf numFmtId="3" fontId="18" fillId="0" borderId="0" xfId="10" applyNumberFormat="1" applyFont="1" applyAlignment="1">
      <alignment horizontal="right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Border="1"/>
    <xf numFmtId="0" fontId="15" fillId="0" borderId="0" xfId="0" applyFont="1" applyBorder="1" applyAlignment="1">
      <alignment wrapText="1"/>
    </xf>
    <xf numFmtId="0" fontId="15" fillId="0" borderId="2" xfId="0" applyFont="1" applyBorder="1" applyAlignment="1">
      <alignment wrapText="1"/>
    </xf>
  </cellXfs>
  <cellStyles count="13">
    <cellStyle name="Comma" xfId="11" builtinId="3"/>
    <cellStyle name="Normal" xfId="0" builtinId="0"/>
    <cellStyle name="Normal 10" xfId="10"/>
    <cellStyle name="Normal 11" xfId="12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8"/>
    <cellStyle name="Normal 9" xfId="9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H11" sqref="H11"/>
    </sheetView>
  </sheetViews>
  <sheetFormatPr defaultRowHeight="12.75" x14ac:dyDescent="0.2"/>
  <cols>
    <col min="2" max="2" width="30.7109375" customWidth="1"/>
    <col min="3" max="3" width="9.140625" customWidth="1"/>
    <col min="4" max="4" width="27.140625" customWidth="1"/>
    <col min="5" max="6" width="14.42578125" customWidth="1"/>
  </cols>
  <sheetData>
    <row r="1" spans="1:6" ht="25.5" customHeight="1" x14ac:dyDescent="0.2">
      <c r="A1" s="50" t="s">
        <v>199</v>
      </c>
      <c r="B1" s="50"/>
      <c r="C1" s="50"/>
      <c r="D1" s="50"/>
      <c r="E1" s="50"/>
      <c r="F1" s="18"/>
    </row>
    <row r="2" spans="1:6" ht="12.75" customHeight="1" x14ac:dyDescent="0.2">
      <c r="A2" s="51" t="s">
        <v>94</v>
      </c>
      <c r="B2" s="51"/>
      <c r="C2" s="51"/>
      <c r="D2" s="51"/>
      <c r="E2" s="51"/>
      <c r="F2" s="17"/>
    </row>
    <row r="3" spans="1:6" ht="25.7" customHeight="1" x14ac:dyDescent="0.2">
      <c r="A3" s="5" t="s">
        <v>109</v>
      </c>
      <c r="B3" s="5" t="s">
        <v>110</v>
      </c>
      <c r="C3" s="5" t="s">
        <v>111</v>
      </c>
      <c r="D3" s="5" t="s">
        <v>96</v>
      </c>
      <c r="E3" s="10" t="s">
        <v>136</v>
      </c>
      <c r="F3" s="9"/>
    </row>
    <row r="4" spans="1:6" ht="15" customHeight="1" x14ac:dyDescent="0.25">
      <c r="A4" s="2">
        <v>1</v>
      </c>
      <c r="B4" s="3" t="s">
        <v>176</v>
      </c>
      <c r="C4" s="3" t="s">
        <v>23</v>
      </c>
      <c r="D4" s="30">
        <v>201312339308</v>
      </c>
      <c r="E4" s="12">
        <f t="shared" ref="E4:E35" si="0">D4/$D$92*100</f>
        <v>20.876408391022743</v>
      </c>
      <c r="F4" s="12"/>
    </row>
    <row r="5" spans="1:6" ht="15" x14ac:dyDescent="0.25">
      <c r="A5" s="2">
        <v>2</v>
      </c>
      <c r="B5" s="3" t="s">
        <v>81</v>
      </c>
      <c r="C5" s="3" t="s">
        <v>32</v>
      </c>
      <c r="D5" s="30">
        <v>196603292453</v>
      </c>
      <c r="E5" s="12">
        <f t="shared" si="0"/>
        <v>20.388072774759131</v>
      </c>
      <c r="F5" s="12"/>
    </row>
    <row r="6" spans="1:6" ht="15" x14ac:dyDescent="0.25">
      <c r="A6" s="2">
        <v>3</v>
      </c>
      <c r="B6" s="3" t="s">
        <v>100</v>
      </c>
      <c r="C6" s="3" t="s">
        <v>64</v>
      </c>
      <c r="D6" s="30">
        <v>193166394041</v>
      </c>
      <c r="E6" s="12">
        <f t="shared" si="0"/>
        <v>20.031660966650367</v>
      </c>
      <c r="F6" s="12"/>
    </row>
    <row r="7" spans="1:6" ht="15" x14ac:dyDescent="0.25">
      <c r="A7" s="2">
        <v>4</v>
      </c>
      <c r="B7" s="3" t="s">
        <v>103</v>
      </c>
      <c r="C7" s="3" t="s">
        <v>70</v>
      </c>
      <c r="D7" s="30">
        <v>129045184081</v>
      </c>
      <c r="E7" s="12">
        <f t="shared" si="0"/>
        <v>13.382189949359976</v>
      </c>
      <c r="F7" s="12"/>
    </row>
    <row r="8" spans="1:6" ht="15" x14ac:dyDescent="0.25">
      <c r="A8" s="2">
        <v>5</v>
      </c>
      <c r="B8" s="3" t="s">
        <v>28</v>
      </c>
      <c r="C8" s="3" t="s">
        <v>27</v>
      </c>
      <c r="D8" s="30">
        <v>47247258707</v>
      </c>
      <c r="E8" s="12">
        <f t="shared" si="0"/>
        <v>4.8996155502150103</v>
      </c>
      <c r="F8" s="12"/>
    </row>
    <row r="9" spans="1:6" ht="15" x14ac:dyDescent="0.25">
      <c r="A9" s="2">
        <v>6</v>
      </c>
      <c r="B9" s="3" t="s">
        <v>82</v>
      </c>
      <c r="C9" s="3" t="s">
        <v>24</v>
      </c>
      <c r="D9" s="30">
        <v>35255847804</v>
      </c>
      <c r="E9" s="12">
        <f t="shared" si="0"/>
        <v>3.6560872495846932</v>
      </c>
      <c r="F9" s="12"/>
    </row>
    <row r="10" spans="1:6" ht="15" x14ac:dyDescent="0.25">
      <c r="A10" s="2">
        <v>7</v>
      </c>
      <c r="B10" s="3" t="s">
        <v>120</v>
      </c>
      <c r="C10" s="3" t="s">
        <v>53</v>
      </c>
      <c r="D10" s="30">
        <v>24603557689</v>
      </c>
      <c r="E10" s="12">
        <f t="shared" si="0"/>
        <v>2.5514278953453116</v>
      </c>
      <c r="F10" s="12"/>
    </row>
    <row r="11" spans="1:6" ht="15" x14ac:dyDescent="0.25">
      <c r="A11" s="2">
        <v>8</v>
      </c>
      <c r="B11" s="3" t="s">
        <v>83</v>
      </c>
      <c r="C11" s="3" t="s">
        <v>35</v>
      </c>
      <c r="D11" s="30">
        <v>18909375570</v>
      </c>
      <c r="E11" s="12">
        <f t="shared" si="0"/>
        <v>1.9609321921125824</v>
      </c>
      <c r="F11" s="12"/>
    </row>
    <row r="12" spans="1:6" ht="15" x14ac:dyDescent="0.25">
      <c r="A12" s="2">
        <v>9</v>
      </c>
      <c r="B12" s="3" t="s">
        <v>98</v>
      </c>
      <c r="C12" s="3" t="s">
        <v>55</v>
      </c>
      <c r="D12" s="30">
        <v>18830092229</v>
      </c>
      <c r="E12" s="12">
        <f t="shared" si="0"/>
        <v>1.9527103840951994</v>
      </c>
      <c r="F12" s="12"/>
    </row>
    <row r="13" spans="1:6" ht="15" x14ac:dyDescent="0.25">
      <c r="A13" s="2">
        <v>10</v>
      </c>
      <c r="B13" s="3" t="s">
        <v>84</v>
      </c>
      <c r="C13" s="3" t="s">
        <v>43</v>
      </c>
      <c r="D13" s="30">
        <v>16291460362</v>
      </c>
      <c r="E13" s="12">
        <f t="shared" si="0"/>
        <v>1.6894502392271173</v>
      </c>
      <c r="F13" s="12"/>
    </row>
    <row r="14" spans="1:6" ht="15" x14ac:dyDescent="0.25">
      <c r="A14" s="2">
        <v>11</v>
      </c>
      <c r="B14" s="3" t="s">
        <v>69</v>
      </c>
      <c r="C14" s="3" t="s">
        <v>68</v>
      </c>
      <c r="D14" s="30">
        <v>12957690963</v>
      </c>
      <c r="E14" s="12">
        <f t="shared" si="0"/>
        <v>1.3437330730849188</v>
      </c>
      <c r="F14" s="12"/>
    </row>
    <row r="15" spans="1:6" ht="15" x14ac:dyDescent="0.25">
      <c r="A15" s="2">
        <v>12</v>
      </c>
      <c r="B15" s="3" t="s">
        <v>37</v>
      </c>
      <c r="C15" s="3" t="s">
        <v>36</v>
      </c>
      <c r="D15" s="30">
        <v>10986434488</v>
      </c>
      <c r="E15" s="12">
        <f t="shared" si="0"/>
        <v>1.1393106548814038</v>
      </c>
      <c r="F15" s="12"/>
    </row>
    <row r="16" spans="1:6" ht="15" x14ac:dyDescent="0.25">
      <c r="A16" s="2">
        <v>13</v>
      </c>
      <c r="B16" s="3" t="s">
        <v>76</v>
      </c>
      <c r="C16" s="3" t="s">
        <v>75</v>
      </c>
      <c r="D16" s="30">
        <v>10044090290</v>
      </c>
      <c r="E16" s="12">
        <f t="shared" si="0"/>
        <v>1.0415880692218122</v>
      </c>
      <c r="F16" s="12"/>
    </row>
    <row r="17" spans="1:6" ht="15" x14ac:dyDescent="0.25">
      <c r="A17" s="2">
        <v>14</v>
      </c>
      <c r="B17" s="3" t="s">
        <v>97</v>
      </c>
      <c r="C17" s="3" t="s">
        <v>34</v>
      </c>
      <c r="D17" s="30">
        <v>7611040556</v>
      </c>
      <c r="E17" s="12">
        <f t="shared" si="0"/>
        <v>0.78927695874913806</v>
      </c>
      <c r="F17" s="12"/>
    </row>
    <row r="18" spans="1:6" ht="15" x14ac:dyDescent="0.25">
      <c r="A18" s="2">
        <v>15</v>
      </c>
      <c r="B18" s="3" t="s">
        <v>85</v>
      </c>
      <c r="C18" s="3" t="s">
        <v>74</v>
      </c>
      <c r="D18" s="30">
        <v>7534935992</v>
      </c>
      <c r="E18" s="12">
        <f t="shared" si="0"/>
        <v>0.78138479494066959</v>
      </c>
      <c r="F18" s="12"/>
    </row>
    <row r="19" spans="1:6" ht="15" x14ac:dyDescent="0.25">
      <c r="A19" s="2">
        <v>16</v>
      </c>
      <c r="B19" s="19" t="s">
        <v>146</v>
      </c>
      <c r="C19" s="3" t="s">
        <v>51</v>
      </c>
      <c r="D19" s="30">
        <v>5846411969</v>
      </c>
      <c r="E19" s="12">
        <f t="shared" si="0"/>
        <v>0.60628217975388221</v>
      </c>
      <c r="F19" s="12"/>
    </row>
    <row r="20" spans="1:6" ht="15" x14ac:dyDescent="0.25">
      <c r="A20" s="2">
        <v>17</v>
      </c>
      <c r="B20" s="15" t="s">
        <v>143</v>
      </c>
      <c r="C20" s="3" t="s">
        <v>20</v>
      </c>
      <c r="D20" s="30">
        <v>5815923158</v>
      </c>
      <c r="E20" s="12">
        <f t="shared" si="0"/>
        <v>0.60312044177010726</v>
      </c>
      <c r="F20" s="12"/>
    </row>
    <row r="21" spans="1:6" ht="15" x14ac:dyDescent="0.25">
      <c r="A21" s="2">
        <v>18</v>
      </c>
      <c r="B21" s="3" t="s">
        <v>86</v>
      </c>
      <c r="C21" s="13" t="s">
        <v>162</v>
      </c>
      <c r="D21" s="30">
        <v>4931410143</v>
      </c>
      <c r="E21" s="12">
        <f t="shared" si="0"/>
        <v>0.51139504137096226</v>
      </c>
      <c r="F21" s="12"/>
    </row>
    <row r="22" spans="1:6" ht="15" x14ac:dyDescent="0.25">
      <c r="A22" s="2">
        <v>19</v>
      </c>
      <c r="B22" s="3" t="s">
        <v>31</v>
      </c>
      <c r="C22" s="3" t="s">
        <v>30</v>
      </c>
      <c r="D22" s="30">
        <v>3982195550</v>
      </c>
      <c r="E22" s="12">
        <f t="shared" si="0"/>
        <v>0.41295998486968927</v>
      </c>
      <c r="F22" s="12"/>
    </row>
    <row r="23" spans="1:6" ht="15" x14ac:dyDescent="0.25">
      <c r="A23" s="2">
        <v>20</v>
      </c>
      <c r="B23" s="3" t="s">
        <v>112</v>
      </c>
      <c r="C23" s="3" t="s">
        <v>63</v>
      </c>
      <c r="D23" s="30">
        <v>3425352398</v>
      </c>
      <c r="E23" s="12">
        <f t="shared" si="0"/>
        <v>0.35521446817232111</v>
      </c>
      <c r="F23" s="12"/>
    </row>
    <row r="24" spans="1:6" ht="15" x14ac:dyDescent="0.25">
      <c r="A24" s="2">
        <v>21</v>
      </c>
      <c r="B24" s="3" t="s">
        <v>119</v>
      </c>
      <c r="C24" s="13" t="s">
        <v>38</v>
      </c>
      <c r="D24" s="30">
        <v>2716702713</v>
      </c>
      <c r="E24" s="12">
        <f t="shared" si="0"/>
        <v>0.28172637359707858</v>
      </c>
      <c r="F24" s="12"/>
    </row>
    <row r="25" spans="1:6" ht="15" x14ac:dyDescent="0.25">
      <c r="A25" s="2">
        <v>22</v>
      </c>
      <c r="B25" s="3" t="s">
        <v>59</v>
      </c>
      <c r="C25" s="3" t="s">
        <v>58</v>
      </c>
      <c r="D25" s="30">
        <v>2338919470</v>
      </c>
      <c r="E25" s="12">
        <f t="shared" si="0"/>
        <v>0.24254965302811954</v>
      </c>
      <c r="F25" s="12"/>
    </row>
    <row r="26" spans="1:6" ht="15" x14ac:dyDescent="0.25">
      <c r="A26" s="2">
        <v>23</v>
      </c>
      <c r="B26" s="3" t="s">
        <v>26</v>
      </c>
      <c r="C26" s="13" t="s">
        <v>25</v>
      </c>
      <c r="D26" s="30">
        <v>1517614107</v>
      </c>
      <c r="E26" s="12">
        <f t="shared" si="0"/>
        <v>0.15737898623907279</v>
      </c>
      <c r="F26" s="12"/>
    </row>
    <row r="27" spans="1:6" ht="15" x14ac:dyDescent="0.25">
      <c r="A27" s="2">
        <v>24</v>
      </c>
      <c r="B27" s="3" t="s">
        <v>116</v>
      </c>
      <c r="C27" s="3" t="s">
        <v>79</v>
      </c>
      <c r="D27" s="30">
        <v>1259573067</v>
      </c>
      <c r="E27" s="12">
        <f t="shared" si="0"/>
        <v>0.13061972174886993</v>
      </c>
      <c r="F27" s="12"/>
    </row>
    <row r="28" spans="1:6" ht="15" x14ac:dyDescent="0.25">
      <c r="A28" s="2">
        <v>25</v>
      </c>
      <c r="B28" s="3" t="s">
        <v>3</v>
      </c>
      <c r="C28" s="13" t="s">
        <v>145</v>
      </c>
      <c r="D28" s="30">
        <v>748047244</v>
      </c>
      <c r="E28" s="12">
        <f t="shared" si="0"/>
        <v>7.7573683834801316E-2</v>
      </c>
      <c r="F28" s="12"/>
    </row>
    <row r="29" spans="1:6" ht="15" x14ac:dyDescent="0.25">
      <c r="A29" s="2">
        <v>26</v>
      </c>
      <c r="B29" s="3" t="s">
        <v>113</v>
      </c>
      <c r="C29" s="3" t="s">
        <v>29</v>
      </c>
      <c r="D29" s="30">
        <v>481979565</v>
      </c>
      <c r="E29" s="12">
        <f t="shared" si="0"/>
        <v>4.9982044169051262E-2</v>
      </c>
      <c r="F29" s="12"/>
    </row>
    <row r="30" spans="1:6" ht="15" x14ac:dyDescent="0.25">
      <c r="A30" s="2">
        <v>27</v>
      </c>
      <c r="B30" s="3" t="s">
        <v>128</v>
      </c>
      <c r="C30" s="3" t="s">
        <v>8</v>
      </c>
      <c r="D30" s="30">
        <v>136599667</v>
      </c>
      <c r="E30" s="12">
        <f t="shared" si="0"/>
        <v>1.4165601791585696E-2</v>
      </c>
      <c r="F30" s="12"/>
    </row>
    <row r="31" spans="1:6" ht="15" x14ac:dyDescent="0.25">
      <c r="A31" s="2">
        <v>28</v>
      </c>
      <c r="B31" s="3" t="s">
        <v>135</v>
      </c>
      <c r="C31" s="3" t="s">
        <v>50</v>
      </c>
      <c r="D31" s="30">
        <v>117336441</v>
      </c>
      <c r="E31" s="12">
        <f t="shared" si="0"/>
        <v>1.2167974749513038E-2</v>
      </c>
      <c r="F31" s="12"/>
    </row>
    <row r="32" spans="1:6" ht="15" x14ac:dyDescent="0.25">
      <c r="A32" s="2">
        <v>29</v>
      </c>
      <c r="B32" s="3" t="s">
        <v>15</v>
      </c>
      <c r="C32" s="3" t="s">
        <v>14</v>
      </c>
      <c r="D32" s="30">
        <v>84634616</v>
      </c>
      <c r="E32" s="12">
        <f t="shared" si="0"/>
        <v>8.7767437093369156E-3</v>
      </c>
      <c r="F32" s="12"/>
    </row>
    <row r="33" spans="1:6" ht="15" x14ac:dyDescent="0.25">
      <c r="A33" s="2">
        <v>30</v>
      </c>
      <c r="B33" s="3" t="s">
        <v>22</v>
      </c>
      <c r="C33" s="3" t="s">
        <v>21</v>
      </c>
      <c r="D33" s="30">
        <v>67265589</v>
      </c>
      <c r="E33" s="12">
        <f t="shared" si="0"/>
        <v>6.9755481032795427E-3</v>
      </c>
      <c r="F33" s="12"/>
    </row>
    <row r="34" spans="1:6" ht="15" x14ac:dyDescent="0.25">
      <c r="A34" s="2">
        <v>31</v>
      </c>
      <c r="B34" s="3" t="s">
        <v>72</v>
      </c>
      <c r="C34" s="3" t="s">
        <v>71</v>
      </c>
      <c r="D34" s="30">
        <v>64274346</v>
      </c>
      <c r="E34" s="12">
        <f t="shared" si="0"/>
        <v>6.6653514671496166E-3</v>
      </c>
      <c r="F34" s="23"/>
    </row>
    <row r="35" spans="1:6" ht="15" x14ac:dyDescent="0.25">
      <c r="A35" s="2">
        <v>32</v>
      </c>
      <c r="B35" s="3" t="s">
        <v>184</v>
      </c>
      <c r="C35" t="s">
        <v>168</v>
      </c>
      <c r="D35" s="30">
        <v>45587659</v>
      </c>
      <c r="E35" s="12">
        <f t="shared" si="0"/>
        <v>4.7275124324029126E-3</v>
      </c>
      <c r="F35" s="20"/>
    </row>
    <row r="36" spans="1:6" ht="15" x14ac:dyDescent="0.25">
      <c r="A36" s="2">
        <v>33</v>
      </c>
      <c r="B36" s="19" t="s">
        <v>148</v>
      </c>
      <c r="C36" s="19" t="s">
        <v>149</v>
      </c>
      <c r="D36" s="30">
        <v>42500643</v>
      </c>
      <c r="E36" s="12">
        <f t="shared" ref="E36:E67" si="1">D36/$D$92*100</f>
        <v>4.4073839845037406E-3</v>
      </c>
      <c r="F36" s="12"/>
    </row>
    <row r="37" spans="1:6" ht="15" x14ac:dyDescent="0.25">
      <c r="A37" s="2">
        <v>34</v>
      </c>
      <c r="B37" s="3" t="s">
        <v>61</v>
      </c>
      <c r="C37" s="3" t="s">
        <v>60</v>
      </c>
      <c r="D37" s="30">
        <v>29931657</v>
      </c>
      <c r="E37" s="12">
        <f t="shared" si="1"/>
        <v>3.1039602316477724E-3</v>
      </c>
      <c r="F37" s="12"/>
    </row>
    <row r="38" spans="1:6" ht="15" x14ac:dyDescent="0.25">
      <c r="A38" s="2">
        <v>35</v>
      </c>
      <c r="B38" s="3" t="s">
        <v>42</v>
      </c>
      <c r="C38" s="3" t="s">
        <v>41</v>
      </c>
      <c r="D38" s="30">
        <v>23394685</v>
      </c>
      <c r="E38" s="12">
        <f t="shared" si="1"/>
        <v>2.4260658830858135E-3</v>
      </c>
      <c r="F38" s="12"/>
    </row>
    <row r="39" spans="1:6" ht="15" x14ac:dyDescent="0.25">
      <c r="A39" s="2">
        <v>36</v>
      </c>
      <c r="B39" s="3" t="s">
        <v>197</v>
      </c>
      <c r="C39" s="27" t="s">
        <v>193</v>
      </c>
      <c r="D39" s="30">
        <v>21091241</v>
      </c>
      <c r="E39" s="12">
        <f t="shared" si="1"/>
        <v>2.1871950924768043E-3</v>
      </c>
      <c r="F39" s="12"/>
    </row>
    <row r="40" spans="1:6" ht="15" x14ac:dyDescent="0.25">
      <c r="A40" s="2">
        <v>37</v>
      </c>
      <c r="B40" s="19" t="s">
        <v>154</v>
      </c>
      <c r="C40" s="19" t="s">
        <v>153</v>
      </c>
      <c r="D40" s="30">
        <v>20489850</v>
      </c>
      <c r="E40" s="12">
        <f t="shared" si="1"/>
        <v>2.1248298933944122E-3</v>
      </c>
      <c r="F40" s="12"/>
    </row>
    <row r="41" spans="1:6" ht="15" x14ac:dyDescent="0.25">
      <c r="A41" s="2">
        <v>38</v>
      </c>
      <c r="B41" s="3" t="s">
        <v>178</v>
      </c>
      <c r="C41" t="s">
        <v>170</v>
      </c>
      <c r="D41" s="30">
        <v>20395636</v>
      </c>
      <c r="E41" s="12">
        <f t="shared" si="1"/>
        <v>2.1150597523940501E-3</v>
      </c>
      <c r="F41" s="12"/>
    </row>
    <row r="42" spans="1:6" ht="15" x14ac:dyDescent="0.25">
      <c r="A42" s="2">
        <v>39</v>
      </c>
      <c r="B42" s="3" t="s">
        <v>78</v>
      </c>
      <c r="C42" s="3" t="s">
        <v>77</v>
      </c>
      <c r="D42" s="30">
        <v>18374048</v>
      </c>
      <c r="E42" s="12">
        <f t="shared" si="1"/>
        <v>1.9054178753413913E-3</v>
      </c>
      <c r="F42" s="12"/>
    </row>
    <row r="43" spans="1:6" ht="15" x14ac:dyDescent="0.25">
      <c r="A43" s="2">
        <v>40</v>
      </c>
      <c r="B43" s="3" t="s">
        <v>115</v>
      </c>
      <c r="C43" s="15" t="s">
        <v>141</v>
      </c>
      <c r="D43" s="30">
        <v>18320492</v>
      </c>
      <c r="E43" s="12">
        <f t="shared" si="1"/>
        <v>1.899864033328364E-3</v>
      </c>
      <c r="F43" s="12"/>
    </row>
    <row r="44" spans="1:6" ht="15" x14ac:dyDescent="0.25">
      <c r="A44" s="2">
        <v>41</v>
      </c>
      <c r="B44" s="3" t="s">
        <v>114</v>
      </c>
      <c r="C44" s="3" t="s">
        <v>2</v>
      </c>
      <c r="D44" s="30">
        <v>17772059</v>
      </c>
      <c r="E44" s="12">
        <f t="shared" si="1"/>
        <v>1.8429906627119867E-3</v>
      </c>
      <c r="F44" s="12"/>
    </row>
    <row r="45" spans="1:6" ht="15" x14ac:dyDescent="0.25">
      <c r="A45" s="2">
        <v>42</v>
      </c>
      <c r="B45" s="19" t="s">
        <v>158</v>
      </c>
      <c r="C45" s="19" t="s">
        <v>147</v>
      </c>
      <c r="D45" s="30">
        <v>14091485</v>
      </c>
      <c r="E45" s="12">
        <f t="shared" si="1"/>
        <v>1.4613093102350168E-3</v>
      </c>
      <c r="F45" s="12"/>
    </row>
    <row r="46" spans="1:6" ht="15" x14ac:dyDescent="0.25">
      <c r="A46" s="2">
        <v>43</v>
      </c>
      <c r="B46" s="3" t="s">
        <v>134</v>
      </c>
      <c r="C46" s="3" t="s">
        <v>129</v>
      </c>
      <c r="D46" s="30">
        <v>12477721</v>
      </c>
      <c r="E46" s="12">
        <f t="shared" si="1"/>
        <v>1.2939594278257387E-3</v>
      </c>
      <c r="F46" s="12"/>
    </row>
    <row r="47" spans="1:6" ht="15" x14ac:dyDescent="0.25">
      <c r="A47" s="2">
        <v>44</v>
      </c>
      <c r="B47" s="19" t="s">
        <v>156</v>
      </c>
      <c r="C47" s="19" t="s">
        <v>151</v>
      </c>
      <c r="D47" s="30">
        <v>11170839</v>
      </c>
      <c r="E47" s="12">
        <f t="shared" si="1"/>
        <v>1.1584336948048004E-3</v>
      </c>
      <c r="F47" s="12"/>
    </row>
    <row r="48" spans="1:6" ht="15" x14ac:dyDescent="0.25">
      <c r="A48" s="2">
        <v>45</v>
      </c>
      <c r="B48" s="3" t="s">
        <v>196</v>
      </c>
      <c r="C48" s="27" t="s">
        <v>192</v>
      </c>
      <c r="D48" s="30">
        <v>10690909</v>
      </c>
      <c r="E48" s="12">
        <f t="shared" si="1"/>
        <v>1.1086641937720072E-3</v>
      </c>
      <c r="F48" s="12"/>
    </row>
    <row r="49" spans="1:6" ht="15" x14ac:dyDescent="0.25">
      <c r="A49" s="2">
        <v>46</v>
      </c>
      <c r="B49" s="3" t="s">
        <v>19</v>
      </c>
      <c r="C49" s="3" t="s">
        <v>18</v>
      </c>
      <c r="D49" s="30">
        <v>8934415</v>
      </c>
      <c r="E49" s="12">
        <f t="shared" si="1"/>
        <v>9.265129843308486E-4</v>
      </c>
      <c r="F49" s="12"/>
    </row>
    <row r="50" spans="1:6" ht="15" x14ac:dyDescent="0.25">
      <c r="A50" s="2">
        <v>47</v>
      </c>
      <c r="B50" s="3" t="s">
        <v>40</v>
      </c>
      <c r="C50" s="3" t="s">
        <v>39</v>
      </c>
      <c r="D50" s="30">
        <v>7692451</v>
      </c>
      <c r="E50" s="12">
        <f t="shared" si="1"/>
        <v>7.9771935071617107E-4</v>
      </c>
      <c r="F50" s="12"/>
    </row>
    <row r="51" spans="1:6" ht="15" x14ac:dyDescent="0.25">
      <c r="A51" s="2">
        <v>48</v>
      </c>
      <c r="B51" s="3" t="s">
        <v>87</v>
      </c>
      <c r="C51" s="3" t="s">
        <v>17</v>
      </c>
      <c r="D51" s="30">
        <v>7228844</v>
      </c>
      <c r="E51" s="12">
        <f t="shared" si="1"/>
        <v>7.4964257063301265E-4</v>
      </c>
      <c r="F51" s="12"/>
    </row>
    <row r="52" spans="1:6" ht="15" x14ac:dyDescent="0.25">
      <c r="A52" s="2">
        <v>49</v>
      </c>
      <c r="B52" s="3" t="s">
        <v>1</v>
      </c>
      <c r="C52" s="3" t="s">
        <v>0</v>
      </c>
      <c r="D52" s="30">
        <v>5854522</v>
      </c>
      <c r="E52" s="12">
        <f t="shared" si="1"/>
        <v>6.0712320281189173E-4</v>
      </c>
      <c r="F52" s="12"/>
    </row>
    <row r="53" spans="1:6" ht="15" x14ac:dyDescent="0.25">
      <c r="A53" s="2">
        <v>50</v>
      </c>
      <c r="B53" s="3" t="s">
        <v>177</v>
      </c>
      <c r="C53" t="s">
        <v>175</v>
      </c>
      <c r="D53" s="30">
        <v>5029254</v>
      </c>
      <c r="E53" s="12">
        <f t="shared" si="1"/>
        <v>5.2154160429058387E-4</v>
      </c>
      <c r="F53" s="12"/>
    </row>
    <row r="54" spans="1:6" ht="15" x14ac:dyDescent="0.25">
      <c r="A54" s="2">
        <v>51</v>
      </c>
      <c r="B54" s="19" t="s">
        <v>159</v>
      </c>
      <c r="C54" s="3" t="s">
        <v>44</v>
      </c>
      <c r="D54" s="30">
        <v>4052927</v>
      </c>
      <c r="E54" s="12">
        <f t="shared" si="1"/>
        <v>4.2029494824731919E-4</v>
      </c>
      <c r="F54" s="12"/>
    </row>
    <row r="55" spans="1:6" ht="15" x14ac:dyDescent="0.25">
      <c r="A55" s="2">
        <v>52</v>
      </c>
      <c r="B55" s="3" t="s">
        <v>47</v>
      </c>
      <c r="C55" s="3" t="s">
        <v>46</v>
      </c>
      <c r="D55" s="30">
        <v>3233820</v>
      </c>
      <c r="E55" s="12">
        <f t="shared" si="1"/>
        <v>3.3535225518277186E-4</v>
      </c>
      <c r="F55" s="12"/>
    </row>
    <row r="56" spans="1:6" ht="15" x14ac:dyDescent="0.25">
      <c r="A56" s="2">
        <v>53</v>
      </c>
      <c r="B56" t="s">
        <v>174</v>
      </c>
      <c r="C56" t="s">
        <v>173</v>
      </c>
      <c r="D56" s="30">
        <v>3157072</v>
      </c>
      <c r="E56" s="12">
        <f t="shared" si="1"/>
        <v>3.2739336604213713E-4</v>
      </c>
      <c r="F56" s="12"/>
    </row>
    <row r="57" spans="1:6" ht="15" x14ac:dyDescent="0.25">
      <c r="A57" s="2">
        <v>54</v>
      </c>
      <c r="B57" s="3" t="s">
        <v>11</v>
      </c>
      <c r="C57" s="3" t="s">
        <v>10</v>
      </c>
      <c r="D57" s="30">
        <v>2592980</v>
      </c>
      <c r="E57" s="12">
        <f t="shared" si="1"/>
        <v>2.6889613232765699E-4</v>
      </c>
      <c r="F57" s="12"/>
    </row>
    <row r="58" spans="1:6" ht="15" x14ac:dyDescent="0.25">
      <c r="A58" s="2">
        <v>55</v>
      </c>
      <c r="B58" s="3" t="s">
        <v>88</v>
      </c>
      <c r="C58" s="3" t="s">
        <v>67</v>
      </c>
      <c r="D58" s="30">
        <v>1828400</v>
      </c>
      <c r="E58" s="12">
        <f t="shared" si="1"/>
        <v>1.8960797551384432E-4</v>
      </c>
      <c r="F58" s="12"/>
    </row>
    <row r="59" spans="1:6" ht="15" x14ac:dyDescent="0.25">
      <c r="A59" s="2">
        <v>56</v>
      </c>
      <c r="B59" s="19" t="s">
        <v>155</v>
      </c>
      <c r="C59" s="19" t="s">
        <v>152</v>
      </c>
      <c r="D59" s="30">
        <v>1763702</v>
      </c>
      <c r="E59" s="12">
        <f t="shared" si="1"/>
        <v>1.828986904559824E-4</v>
      </c>
      <c r="F59" s="12"/>
    </row>
    <row r="60" spans="1:6" ht="15" x14ac:dyDescent="0.25">
      <c r="A60" s="2">
        <v>57</v>
      </c>
      <c r="B60" s="26" t="s">
        <v>179</v>
      </c>
      <c r="C60" s="23" t="s">
        <v>164</v>
      </c>
      <c r="D60" s="30">
        <v>1730180</v>
      </c>
      <c r="E60" s="12">
        <f t="shared" si="1"/>
        <v>1.7942240596945043E-4</v>
      </c>
      <c r="F60" s="12"/>
    </row>
    <row r="61" spans="1:6" ht="15" x14ac:dyDescent="0.25">
      <c r="A61" s="2">
        <v>58</v>
      </c>
      <c r="B61" s="3" t="s">
        <v>66</v>
      </c>
      <c r="C61" s="3" t="s">
        <v>65</v>
      </c>
      <c r="D61" s="30">
        <v>1595914</v>
      </c>
      <c r="E61" s="12">
        <f t="shared" si="1"/>
        <v>1.6549880914143588E-4</v>
      </c>
      <c r="F61" s="12"/>
    </row>
    <row r="62" spans="1:6" ht="15" x14ac:dyDescent="0.25">
      <c r="A62" s="2">
        <v>59</v>
      </c>
      <c r="B62" s="19" t="s">
        <v>157</v>
      </c>
      <c r="C62" s="19" t="s">
        <v>150</v>
      </c>
      <c r="D62" s="30">
        <v>1398935</v>
      </c>
      <c r="E62" s="12">
        <f t="shared" si="1"/>
        <v>1.450717748990701E-4</v>
      </c>
      <c r="F62" s="12"/>
    </row>
    <row r="63" spans="1:6" ht="15" x14ac:dyDescent="0.25">
      <c r="A63" s="2">
        <v>60</v>
      </c>
      <c r="B63" s="3" t="s">
        <v>181</v>
      </c>
      <c r="C63" t="s">
        <v>169</v>
      </c>
      <c r="D63" s="30">
        <v>1342573</v>
      </c>
      <c r="E63" s="12">
        <f t="shared" si="1"/>
        <v>1.3922694624236956E-4</v>
      </c>
      <c r="F63" s="12"/>
    </row>
    <row r="64" spans="1:6" ht="15" x14ac:dyDescent="0.25">
      <c r="A64" s="2">
        <v>61</v>
      </c>
      <c r="B64" s="26" t="s">
        <v>180</v>
      </c>
      <c r="C64" s="23" t="s">
        <v>163</v>
      </c>
      <c r="D64" s="30">
        <v>1151024</v>
      </c>
      <c r="E64" s="12">
        <f t="shared" si="1"/>
        <v>1.1936301159912882E-4</v>
      </c>
      <c r="F64" s="12"/>
    </row>
    <row r="65" spans="1:6" ht="15" x14ac:dyDescent="0.25">
      <c r="A65" s="2">
        <v>62</v>
      </c>
      <c r="B65" s="3" t="s">
        <v>126</v>
      </c>
      <c r="C65" s="3" t="s">
        <v>121</v>
      </c>
      <c r="D65" s="30">
        <v>940729</v>
      </c>
      <c r="E65" s="12">
        <f t="shared" si="1"/>
        <v>9.7555087069111371E-5</v>
      </c>
      <c r="F65" s="12"/>
    </row>
    <row r="66" spans="1:6" ht="15" x14ac:dyDescent="0.25">
      <c r="A66" s="2">
        <v>63</v>
      </c>
      <c r="B66" s="3" t="s">
        <v>133</v>
      </c>
      <c r="C66" s="3" t="s">
        <v>131</v>
      </c>
      <c r="D66" s="30">
        <v>752940</v>
      </c>
      <c r="E66" s="12">
        <f t="shared" si="1"/>
        <v>7.8081070380329209E-5</v>
      </c>
      <c r="F66" s="12"/>
    </row>
    <row r="67" spans="1:6" ht="15" x14ac:dyDescent="0.25">
      <c r="A67" s="2">
        <v>64</v>
      </c>
      <c r="B67" s="3" t="s">
        <v>6</v>
      </c>
      <c r="C67" s="3" t="s">
        <v>5</v>
      </c>
      <c r="D67" s="30">
        <v>709198</v>
      </c>
      <c r="E67" s="12">
        <f t="shared" si="1"/>
        <v>7.3544955709072061E-5</v>
      </c>
      <c r="F67" s="12"/>
    </row>
    <row r="68" spans="1:6" ht="15" x14ac:dyDescent="0.25">
      <c r="A68" s="2">
        <v>65</v>
      </c>
      <c r="B68" s="3" t="s">
        <v>118</v>
      </c>
      <c r="C68" s="3" t="s">
        <v>45</v>
      </c>
      <c r="D68" s="30">
        <v>631673</v>
      </c>
      <c r="E68" s="12">
        <f t="shared" ref="E68:E91" si="2">D68/$D$92*100</f>
        <v>6.5505490437954819E-5</v>
      </c>
      <c r="F68" s="12"/>
    </row>
    <row r="69" spans="1:6" ht="15" x14ac:dyDescent="0.25">
      <c r="A69" s="2">
        <v>66</v>
      </c>
      <c r="B69" s="3" t="s">
        <v>90</v>
      </c>
      <c r="C69" s="3" t="s">
        <v>52</v>
      </c>
      <c r="D69" s="30">
        <v>552279</v>
      </c>
      <c r="E69" s="12">
        <f t="shared" si="2"/>
        <v>5.7272206907028237E-5</v>
      </c>
      <c r="F69" s="12"/>
    </row>
    <row r="70" spans="1:6" ht="15" x14ac:dyDescent="0.25">
      <c r="A70" s="2">
        <v>67</v>
      </c>
      <c r="B70" s="3" t="s">
        <v>89</v>
      </c>
      <c r="C70" s="3" t="s">
        <v>7</v>
      </c>
      <c r="D70" s="30">
        <v>508290</v>
      </c>
      <c r="E70" s="12">
        <f t="shared" si="2"/>
        <v>5.2710477944613826E-5</v>
      </c>
      <c r="F70" s="12"/>
    </row>
    <row r="71" spans="1:6" ht="15" x14ac:dyDescent="0.25">
      <c r="A71" s="2">
        <v>68</v>
      </c>
      <c r="B71" t="s">
        <v>172</v>
      </c>
      <c r="C71" t="s">
        <v>171</v>
      </c>
      <c r="D71" s="30">
        <v>490878</v>
      </c>
      <c r="E71" s="12">
        <f t="shared" si="2"/>
        <v>5.0904825970403014E-5</v>
      </c>
      <c r="F71" s="12"/>
    </row>
    <row r="72" spans="1:6" ht="15" x14ac:dyDescent="0.25">
      <c r="A72" s="2">
        <v>69</v>
      </c>
      <c r="B72" s="3" t="s">
        <v>91</v>
      </c>
      <c r="C72" s="3" t="s">
        <v>4</v>
      </c>
      <c r="D72" s="30">
        <v>402317</v>
      </c>
      <c r="E72" s="12">
        <f t="shared" si="2"/>
        <v>4.1720910022316401E-5</v>
      </c>
      <c r="F72" s="12"/>
    </row>
    <row r="73" spans="1:6" ht="15" x14ac:dyDescent="0.25">
      <c r="A73" s="2">
        <v>70</v>
      </c>
      <c r="B73" s="3" t="s">
        <v>117</v>
      </c>
      <c r="C73" s="3" t="s">
        <v>104</v>
      </c>
      <c r="D73" s="30">
        <v>358763</v>
      </c>
      <c r="E73" s="12">
        <f t="shared" si="2"/>
        <v>3.7204291248782177E-5</v>
      </c>
      <c r="F73" s="12"/>
    </row>
    <row r="74" spans="1:6" ht="15" x14ac:dyDescent="0.25">
      <c r="A74" s="2">
        <v>71</v>
      </c>
      <c r="B74" s="3" t="s">
        <v>132</v>
      </c>
      <c r="C74" s="3" t="s">
        <v>130</v>
      </c>
      <c r="D74" s="30">
        <v>349897</v>
      </c>
      <c r="E74" s="12">
        <f t="shared" si="2"/>
        <v>3.6284873008295551E-5</v>
      </c>
      <c r="F74" s="12"/>
    </row>
    <row r="75" spans="1:6" ht="15" x14ac:dyDescent="0.25">
      <c r="A75" s="2">
        <v>72</v>
      </c>
      <c r="B75" s="3" t="s">
        <v>49</v>
      </c>
      <c r="C75" s="3" t="s">
        <v>48</v>
      </c>
      <c r="D75" s="30">
        <v>314112</v>
      </c>
      <c r="E75" s="12">
        <f t="shared" si="2"/>
        <v>3.2573911838002987E-5</v>
      </c>
      <c r="F75" s="12"/>
    </row>
    <row r="76" spans="1:6" ht="15" x14ac:dyDescent="0.25">
      <c r="A76" s="2">
        <v>73</v>
      </c>
      <c r="B76" s="15" t="s">
        <v>142</v>
      </c>
      <c r="C76" s="15" t="s">
        <v>140</v>
      </c>
      <c r="D76" s="30">
        <v>282097</v>
      </c>
      <c r="E76" s="12">
        <f t="shared" si="2"/>
        <v>2.9253905638005326E-5</v>
      </c>
      <c r="F76" s="12"/>
    </row>
    <row r="77" spans="1:6" ht="15" x14ac:dyDescent="0.25">
      <c r="A77" s="2">
        <v>74</v>
      </c>
      <c r="B77" s="3" t="s">
        <v>13</v>
      </c>
      <c r="C77" s="3" t="s">
        <v>12</v>
      </c>
      <c r="D77" s="30">
        <v>258672</v>
      </c>
      <c r="E77" s="12">
        <f t="shared" si="2"/>
        <v>2.6824696041411691E-5</v>
      </c>
      <c r="F77" s="12"/>
    </row>
    <row r="78" spans="1:6" ht="15" x14ac:dyDescent="0.25">
      <c r="A78" s="2">
        <v>75</v>
      </c>
      <c r="B78" s="23" t="s">
        <v>161</v>
      </c>
      <c r="C78" s="3" t="s">
        <v>73</v>
      </c>
      <c r="D78" s="30">
        <v>193680</v>
      </c>
      <c r="E78" s="12">
        <f t="shared" si="2"/>
        <v>2.0084922717961807E-5</v>
      </c>
      <c r="F78" s="12"/>
    </row>
    <row r="79" spans="1:6" ht="15" x14ac:dyDescent="0.25">
      <c r="A79" s="2">
        <v>76</v>
      </c>
      <c r="B79" s="3" t="s">
        <v>106</v>
      </c>
      <c r="C79" s="3" t="s">
        <v>105</v>
      </c>
      <c r="D79" s="30">
        <v>188745</v>
      </c>
      <c r="E79" s="12">
        <f t="shared" si="2"/>
        <v>1.9573155402734928E-5</v>
      </c>
      <c r="F79" s="12"/>
    </row>
    <row r="80" spans="1:6" ht="15" x14ac:dyDescent="0.25">
      <c r="A80" s="2">
        <v>77</v>
      </c>
      <c r="B80" s="3" t="s">
        <v>9</v>
      </c>
      <c r="C80" s="3" t="s">
        <v>190</v>
      </c>
      <c r="D80" s="30">
        <v>95161</v>
      </c>
      <c r="E80" s="12">
        <f t="shared" si="2"/>
        <v>9.8683464000617697E-6</v>
      </c>
      <c r="F80" s="12"/>
    </row>
    <row r="81" spans="1:6" ht="15" x14ac:dyDescent="0.25">
      <c r="A81" s="2">
        <v>78</v>
      </c>
      <c r="B81" s="3" t="s">
        <v>183</v>
      </c>
      <c r="C81" t="s">
        <v>167</v>
      </c>
      <c r="D81" s="30">
        <v>51508</v>
      </c>
      <c r="E81" s="12">
        <f t="shared" si="2"/>
        <v>5.3414611697479179E-6</v>
      </c>
      <c r="F81" s="12"/>
    </row>
    <row r="82" spans="1:6" ht="15" x14ac:dyDescent="0.25">
      <c r="A82" s="2">
        <v>79</v>
      </c>
      <c r="B82" s="3" t="s">
        <v>57</v>
      </c>
      <c r="C82" s="3" t="s">
        <v>56</v>
      </c>
      <c r="D82" s="30">
        <v>47512</v>
      </c>
      <c r="E82" s="12">
        <f t="shared" si="2"/>
        <v>4.9270696415520513E-6</v>
      </c>
      <c r="F82" s="12"/>
    </row>
    <row r="83" spans="1:6" ht="15" x14ac:dyDescent="0.25">
      <c r="A83" s="2">
        <v>80</v>
      </c>
      <c r="B83" s="29" t="s">
        <v>198</v>
      </c>
      <c r="C83" s="27" t="s">
        <v>194</v>
      </c>
      <c r="D83" s="30">
        <v>46116</v>
      </c>
      <c r="E83" s="12">
        <f t="shared" si="2"/>
        <v>4.7823022308009431E-6</v>
      </c>
      <c r="F83" s="12"/>
    </row>
    <row r="84" spans="1:6" ht="15" x14ac:dyDescent="0.25">
      <c r="A84" s="2">
        <v>81</v>
      </c>
      <c r="B84" s="19" t="s">
        <v>160</v>
      </c>
      <c r="C84" s="19" t="s">
        <v>144</v>
      </c>
      <c r="D84" s="30">
        <v>44010</v>
      </c>
      <c r="E84" s="12">
        <f t="shared" si="2"/>
        <v>4.5639066956706899E-6</v>
      </c>
      <c r="F84" s="12"/>
    </row>
    <row r="85" spans="1:6" ht="15" x14ac:dyDescent="0.25">
      <c r="A85" s="2">
        <v>82</v>
      </c>
      <c r="B85" s="3" t="s">
        <v>92</v>
      </c>
      <c r="C85" s="3" t="s">
        <v>33</v>
      </c>
      <c r="D85" s="30">
        <v>31784</v>
      </c>
      <c r="E85" s="12">
        <f t="shared" si="2"/>
        <v>3.2960511341785317E-6</v>
      </c>
      <c r="F85" s="12"/>
    </row>
    <row r="86" spans="1:6" ht="15" x14ac:dyDescent="0.25">
      <c r="A86" s="2">
        <v>83</v>
      </c>
      <c r="B86" s="15" t="s">
        <v>138</v>
      </c>
      <c r="C86" s="15" t="s">
        <v>139</v>
      </c>
      <c r="D86" s="30">
        <v>30343</v>
      </c>
      <c r="E86" s="12">
        <f t="shared" si="2"/>
        <v>3.1466171521639568E-6</v>
      </c>
      <c r="F86" s="12"/>
    </row>
    <row r="87" spans="1:6" ht="12.75" customHeight="1" x14ac:dyDescent="0.25">
      <c r="A87" s="2">
        <v>84</v>
      </c>
      <c r="B87" s="28" t="s">
        <v>195</v>
      </c>
      <c r="C87" s="3" t="s">
        <v>191</v>
      </c>
      <c r="D87" s="30">
        <v>17731</v>
      </c>
      <c r="E87" s="12">
        <f t="shared" si="2"/>
        <v>1.8387327793896158E-6</v>
      </c>
      <c r="F87" s="20"/>
    </row>
    <row r="88" spans="1:6" ht="15" x14ac:dyDescent="0.25">
      <c r="A88" s="2">
        <v>85</v>
      </c>
      <c r="B88" s="3" t="s">
        <v>122</v>
      </c>
      <c r="C88" s="3" t="s">
        <v>123</v>
      </c>
      <c r="D88" s="30">
        <v>11092</v>
      </c>
      <c r="E88" s="12">
        <f t="shared" si="2"/>
        <v>1.15025796565279E-6</v>
      </c>
    </row>
    <row r="89" spans="1:6" ht="15" x14ac:dyDescent="0.25">
      <c r="A89" s="2">
        <v>86</v>
      </c>
      <c r="B89" s="3" t="s">
        <v>93</v>
      </c>
      <c r="C89" s="3" t="s">
        <v>62</v>
      </c>
      <c r="D89" s="30">
        <v>6831</v>
      </c>
      <c r="E89" s="12">
        <f t="shared" si="2"/>
        <v>7.0838551779428497E-7</v>
      </c>
    </row>
    <row r="90" spans="1:6" ht="15" x14ac:dyDescent="0.25">
      <c r="A90" s="2">
        <v>87</v>
      </c>
      <c r="B90" s="3" t="s">
        <v>124</v>
      </c>
      <c r="C90" s="3" t="s">
        <v>125</v>
      </c>
      <c r="D90" s="30">
        <v>1234</v>
      </c>
      <c r="E90" s="12">
        <f t="shared" si="2"/>
        <v>1.2796775420262736E-7</v>
      </c>
    </row>
    <row r="91" spans="1:6" ht="15" x14ac:dyDescent="0.25">
      <c r="A91" s="2">
        <v>88</v>
      </c>
      <c r="B91" s="3" t="s">
        <v>182</v>
      </c>
      <c r="C91" s="3" t="s">
        <v>16</v>
      </c>
      <c r="D91" s="30">
        <v>0</v>
      </c>
      <c r="E91" s="12">
        <f t="shared" si="2"/>
        <v>0</v>
      </c>
    </row>
    <row r="92" spans="1:6" ht="15" x14ac:dyDescent="0.25">
      <c r="A92" s="4"/>
      <c r="B92" s="4" t="s">
        <v>107</v>
      </c>
      <c r="C92" s="4"/>
      <c r="D92" s="31">
        <v>964305428105</v>
      </c>
      <c r="E92" s="14"/>
    </row>
    <row r="93" spans="1:6" ht="25.5" customHeight="1" x14ac:dyDescent="0.2">
      <c r="A93" s="52" t="s">
        <v>95</v>
      </c>
      <c r="B93" s="52"/>
      <c r="C93" s="52"/>
      <c r="D93" s="52"/>
      <c r="E93" s="52"/>
    </row>
  </sheetData>
  <sortState ref="B4:E91">
    <sortCondition descending="1" ref="D4:D91"/>
  </sortState>
  <mergeCells count="3">
    <mergeCell ref="A1:E1"/>
    <mergeCell ref="A2:E2"/>
    <mergeCell ref="A93:E93"/>
  </mergeCells>
  <phoneticPr fontId="1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H9" sqref="H9"/>
    </sheetView>
  </sheetViews>
  <sheetFormatPr defaultRowHeight="12.75" x14ac:dyDescent="0.2"/>
  <cols>
    <col min="2" max="2" width="28.140625" customWidth="1"/>
    <col min="3" max="3" width="6.28515625" customWidth="1"/>
    <col min="4" max="4" width="27.5703125" customWidth="1"/>
    <col min="5" max="5" width="12.85546875" customWidth="1"/>
    <col min="9" max="9" width="11.140625" bestFit="1" customWidth="1"/>
  </cols>
  <sheetData>
    <row r="1" spans="1:5" ht="25.5" customHeight="1" x14ac:dyDescent="0.2">
      <c r="A1" s="50" t="s">
        <v>200</v>
      </c>
      <c r="B1" s="50"/>
      <c r="C1" s="50"/>
      <c r="D1" s="50"/>
      <c r="E1" s="50"/>
    </row>
    <row r="2" spans="1:5" ht="12.75" customHeight="1" x14ac:dyDescent="0.2">
      <c r="A2" s="51" t="s">
        <v>94</v>
      </c>
      <c r="B2" s="51"/>
      <c r="C2" s="51"/>
      <c r="D2" s="51"/>
      <c r="E2" s="51"/>
    </row>
    <row r="3" spans="1:5" ht="25.7" customHeight="1" x14ac:dyDescent="0.2">
      <c r="A3" s="5" t="s">
        <v>109</v>
      </c>
      <c r="B3" s="5" t="s">
        <v>110</v>
      </c>
      <c r="C3" s="5" t="s">
        <v>111</v>
      </c>
      <c r="D3" s="5" t="s">
        <v>101</v>
      </c>
      <c r="E3" s="10" t="s">
        <v>136</v>
      </c>
    </row>
    <row r="4" spans="1:5" ht="15" customHeight="1" x14ac:dyDescent="0.25">
      <c r="A4" s="2">
        <v>1</v>
      </c>
      <c r="B4" s="3" t="s">
        <v>103</v>
      </c>
      <c r="C4" s="3" t="s">
        <v>70</v>
      </c>
      <c r="D4" s="30">
        <v>157677218</v>
      </c>
      <c r="E4" s="12">
        <f t="shared" ref="E4:E35" si="0">D4/$D$92*100</f>
        <v>18.566319650009092</v>
      </c>
    </row>
    <row r="5" spans="1:5" ht="15" x14ac:dyDescent="0.25">
      <c r="A5" s="2">
        <v>2</v>
      </c>
      <c r="B5" s="3" t="s">
        <v>81</v>
      </c>
      <c r="C5" s="3" t="s">
        <v>32</v>
      </c>
      <c r="D5" s="30">
        <v>145646743</v>
      </c>
      <c r="E5" s="12">
        <f t="shared" si="0"/>
        <v>17.149744400746112</v>
      </c>
    </row>
    <row r="6" spans="1:5" ht="15" x14ac:dyDescent="0.25">
      <c r="A6" s="2">
        <v>3</v>
      </c>
      <c r="B6" s="3" t="s">
        <v>176</v>
      </c>
      <c r="C6" s="3" t="s">
        <v>23</v>
      </c>
      <c r="D6" s="30">
        <v>144863506</v>
      </c>
      <c r="E6" s="12">
        <f t="shared" si="0"/>
        <v>17.057519102201624</v>
      </c>
    </row>
    <row r="7" spans="1:5" ht="15" x14ac:dyDescent="0.25">
      <c r="A7" s="2">
        <v>4</v>
      </c>
      <c r="B7" s="3" t="s">
        <v>100</v>
      </c>
      <c r="C7" s="3" t="s">
        <v>64</v>
      </c>
      <c r="D7" s="30">
        <v>107242684</v>
      </c>
      <c r="E7" s="12">
        <f t="shared" si="0"/>
        <v>12.627708533447842</v>
      </c>
    </row>
    <row r="8" spans="1:5" ht="15" x14ac:dyDescent="0.25">
      <c r="A8" s="2">
        <v>5</v>
      </c>
      <c r="B8" s="3" t="s">
        <v>28</v>
      </c>
      <c r="C8" s="3" t="s">
        <v>27</v>
      </c>
      <c r="D8" s="30">
        <v>40015303</v>
      </c>
      <c r="E8" s="12">
        <f t="shared" si="0"/>
        <v>4.711758082832028</v>
      </c>
    </row>
    <row r="9" spans="1:5" ht="15" x14ac:dyDescent="0.25">
      <c r="A9" s="2">
        <v>6</v>
      </c>
      <c r="B9" s="3" t="s">
        <v>98</v>
      </c>
      <c r="C9" s="3" t="s">
        <v>55</v>
      </c>
      <c r="D9" s="30">
        <v>35776081</v>
      </c>
      <c r="E9" s="12">
        <f t="shared" si="0"/>
        <v>4.2125943373164842</v>
      </c>
    </row>
    <row r="10" spans="1:5" ht="15" x14ac:dyDescent="0.25">
      <c r="A10" s="2">
        <v>7</v>
      </c>
      <c r="B10" s="3" t="s">
        <v>82</v>
      </c>
      <c r="C10" s="3" t="s">
        <v>24</v>
      </c>
      <c r="D10" s="30">
        <v>26067258</v>
      </c>
      <c r="E10" s="12">
        <f t="shared" si="0"/>
        <v>3.0693910671816691</v>
      </c>
    </row>
    <row r="11" spans="1:5" ht="15" x14ac:dyDescent="0.25">
      <c r="A11" s="2">
        <v>8</v>
      </c>
      <c r="B11" s="3" t="s">
        <v>120</v>
      </c>
      <c r="C11" s="3" t="s">
        <v>53</v>
      </c>
      <c r="D11" s="30">
        <v>23812748</v>
      </c>
      <c r="E11" s="12">
        <f t="shared" si="0"/>
        <v>2.8039249849849246</v>
      </c>
    </row>
    <row r="12" spans="1:5" ht="15" x14ac:dyDescent="0.25">
      <c r="A12" s="2">
        <v>9</v>
      </c>
      <c r="B12" s="3" t="s">
        <v>76</v>
      </c>
      <c r="C12" s="3" t="s">
        <v>75</v>
      </c>
      <c r="D12" s="30">
        <v>16931622</v>
      </c>
      <c r="E12" s="12">
        <f t="shared" si="0"/>
        <v>1.9936799382465402</v>
      </c>
    </row>
    <row r="13" spans="1:5" ht="15" x14ac:dyDescent="0.25">
      <c r="A13" s="2">
        <v>10</v>
      </c>
      <c r="B13" s="3" t="s">
        <v>83</v>
      </c>
      <c r="C13" s="3" t="s">
        <v>35</v>
      </c>
      <c r="D13" s="30">
        <v>16799968</v>
      </c>
      <c r="E13" s="12">
        <f t="shared" si="0"/>
        <v>1.9781778240019681</v>
      </c>
    </row>
    <row r="14" spans="1:5" ht="15" x14ac:dyDescent="0.25">
      <c r="A14" s="2">
        <v>11</v>
      </c>
      <c r="B14" s="3" t="s">
        <v>97</v>
      </c>
      <c r="C14" s="3" t="s">
        <v>34</v>
      </c>
      <c r="D14" s="30">
        <v>15501904</v>
      </c>
      <c r="E14" s="12">
        <f t="shared" si="0"/>
        <v>1.8253322103117937</v>
      </c>
    </row>
    <row r="15" spans="1:5" ht="15" x14ac:dyDescent="0.25">
      <c r="A15" s="2">
        <v>12</v>
      </c>
      <c r="B15" s="3" t="s">
        <v>85</v>
      </c>
      <c r="C15" s="3" t="s">
        <v>74</v>
      </c>
      <c r="D15" s="30">
        <v>13430337</v>
      </c>
      <c r="E15" s="12">
        <f t="shared" si="0"/>
        <v>1.5814074659114303</v>
      </c>
    </row>
    <row r="16" spans="1:5" ht="15" x14ac:dyDescent="0.25">
      <c r="A16" s="2">
        <v>13</v>
      </c>
      <c r="B16" s="3" t="s">
        <v>86</v>
      </c>
      <c r="C16" s="13" t="s">
        <v>162</v>
      </c>
      <c r="D16" s="30">
        <v>12629465</v>
      </c>
      <c r="E16" s="12">
        <f t="shared" si="0"/>
        <v>1.4871056654398993</v>
      </c>
    </row>
    <row r="17" spans="1:9" ht="15" x14ac:dyDescent="0.25">
      <c r="A17" s="2">
        <v>14</v>
      </c>
      <c r="B17" s="3" t="s">
        <v>37</v>
      </c>
      <c r="C17" s="3" t="s">
        <v>36</v>
      </c>
      <c r="D17" s="30">
        <v>12237583</v>
      </c>
      <c r="E17" s="12">
        <f t="shared" si="0"/>
        <v>1.440961989331377</v>
      </c>
    </row>
    <row r="18" spans="1:9" ht="15" x14ac:dyDescent="0.25">
      <c r="A18" s="2">
        <v>15</v>
      </c>
      <c r="B18" s="19" t="s">
        <v>146</v>
      </c>
      <c r="C18" s="3" t="s">
        <v>51</v>
      </c>
      <c r="D18" s="30">
        <v>11786070</v>
      </c>
      <c r="E18" s="12">
        <f t="shared" si="0"/>
        <v>1.3877968283115107</v>
      </c>
    </row>
    <row r="19" spans="1:9" ht="15" x14ac:dyDescent="0.25">
      <c r="A19" s="2">
        <v>16</v>
      </c>
      <c r="B19" s="15" t="s">
        <v>143</v>
      </c>
      <c r="C19" s="3" t="s">
        <v>20</v>
      </c>
      <c r="D19" s="30">
        <v>11783008</v>
      </c>
      <c r="E19" s="12">
        <f t="shared" si="0"/>
        <v>1.3874362811665939</v>
      </c>
    </row>
    <row r="20" spans="1:9" ht="15" x14ac:dyDescent="0.25">
      <c r="A20" s="2">
        <v>17</v>
      </c>
      <c r="B20" s="3" t="s">
        <v>84</v>
      </c>
      <c r="C20" s="3" t="s">
        <v>43</v>
      </c>
      <c r="D20" s="30">
        <v>11293430</v>
      </c>
      <c r="E20" s="12">
        <f t="shared" si="0"/>
        <v>1.3297890081051669</v>
      </c>
    </row>
    <row r="21" spans="1:9" ht="15" x14ac:dyDescent="0.25">
      <c r="A21" s="2">
        <v>18</v>
      </c>
      <c r="B21" s="3" t="s">
        <v>69</v>
      </c>
      <c r="C21" s="3" t="s">
        <v>68</v>
      </c>
      <c r="D21" s="30">
        <v>8398287</v>
      </c>
      <c r="E21" s="12">
        <f t="shared" si="0"/>
        <v>0.98888909211041454</v>
      </c>
    </row>
    <row r="22" spans="1:9" ht="15" x14ac:dyDescent="0.25">
      <c r="A22" s="2">
        <v>19</v>
      </c>
      <c r="B22" s="3" t="s">
        <v>59</v>
      </c>
      <c r="C22" s="3" t="s">
        <v>58</v>
      </c>
      <c r="D22" s="30">
        <v>7010923</v>
      </c>
      <c r="E22" s="12">
        <f t="shared" si="0"/>
        <v>0.82552850126770183</v>
      </c>
    </row>
    <row r="23" spans="1:9" ht="15" x14ac:dyDescent="0.25">
      <c r="A23" s="2">
        <v>20</v>
      </c>
      <c r="B23" s="3" t="s">
        <v>31</v>
      </c>
      <c r="C23" s="3" t="s">
        <v>30</v>
      </c>
      <c r="D23" s="30">
        <v>6061021</v>
      </c>
      <c r="E23" s="12">
        <f t="shared" si="0"/>
        <v>0.71367858159076447</v>
      </c>
    </row>
    <row r="24" spans="1:9" ht="15" x14ac:dyDescent="0.25">
      <c r="A24" s="2">
        <v>21</v>
      </c>
      <c r="B24" s="3" t="s">
        <v>119</v>
      </c>
      <c r="C24" s="13" t="s">
        <v>38</v>
      </c>
      <c r="D24" s="30">
        <v>5306137</v>
      </c>
      <c r="E24" s="12">
        <f t="shared" si="0"/>
        <v>0.62479181772943437</v>
      </c>
    </row>
    <row r="25" spans="1:9" ht="15" x14ac:dyDescent="0.25">
      <c r="A25" s="2">
        <v>22</v>
      </c>
      <c r="B25" s="3" t="s">
        <v>116</v>
      </c>
      <c r="C25" s="3" t="s">
        <v>79</v>
      </c>
      <c r="D25" s="30">
        <v>3463532</v>
      </c>
      <c r="E25" s="12">
        <f t="shared" si="0"/>
        <v>0.40782709795168565</v>
      </c>
    </row>
    <row r="26" spans="1:9" ht="15" x14ac:dyDescent="0.25">
      <c r="A26" s="2">
        <v>23</v>
      </c>
      <c r="B26" s="3" t="s">
        <v>26</v>
      </c>
      <c r="C26" s="13" t="s">
        <v>25</v>
      </c>
      <c r="D26" s="30">
        <v>3459809</v>
      </c>
      <c r="E26" s="12">
        <f t="shared" si="0"/>
        <v>0.40738871878103722</v>
      </c>
    </row>
    <row r="27" spans="1:9" ht="15" x14ac:dyDescent="0.25">
      <c r="A27" s="2">
        <v>24</v>
      </c>
      <c r="B27" s="3" t="s">
        <v>3</v>
      </c>
      <c r="C27" s="13" t="s">
        <v>145</v>
      </c>
      <c r="D27" s="30">
        <v>3053625</v>
      </c>
      <c r="E27" s="12">
        <f t="shared" si="0"/>
        <v>0.35956099784344886</v>
      </c>
    </row>
    <row r="28" spans="1:9" ht="15" x14ac:dyDescent="0.25">
      <c r="A28" s="2">
        <v>25</v>
      </c>
      <c r="B28" s="3" t="s">
        <v>112</v>
      </c>
      <c r="C28" s="3" t="s">
        <v>63</v>
      </c>
      <c r="D28" s="30">
        <v>2441125</v>
      </c>
      <c r="E28" s="12">
        <f t="shared" si="0"/>
        <v>0.28743979396965547</v>
      </c>
    </row>
    <row r="29" spans="1:9" ht="15" x14ac:dyDescent="0.25">
      <c r="A29" s="2">
        <v>26</v>
      </c>
      <c r="B29" s="3" t="s">
        <v>113</v>
      </c>
      <c r="C29" s="3" t="s">
        <v>29</v>
      </c>
      <c r="D29" s="30">
        <v>1594513</v>
      </c>
      <c r="E29" s="12">
        <f t="shared" si="0"/>
        <v>0.18775215861618605</v>
      </c>
    </row>
    <row r="30" spans="1:9" ht="15" x14ac:dyDescent="0.25">
      <c r="A30" s="2">
        <v>27</v>
      </c>
      <c r="B30" s="3" t="s">
        <v>128</v>
      </c>
      <c r="C30" s="3" t="s">
        <v>8</v>
      </c>
      <c r="D30" s="30">
        <v>627252</v>
      </c>
      <c r="E30" s="12">
        <f t="shared" si="0"/>
        <v>7.3858235709787209E-2</v>
      </c>
      <c r="H30" s="23"/>
      <c r="I30" s="23"/>
    </row>
    <row r="31" spans="1:9" ht="15" x14ac:dyDescent="0.25">
      <c r="A31" s="2">
        <v>28</v>
      </c>
      <c r="B31" s="3" t="s">
        <v>22</v>
      </c>
      <c r="C31" s="3" t="s">
        <v>21</v>
      </c>
      <c r="D31" s="30">
        <v>618912</v>
      </c>
      <c r="E31" s="12">
        <f t="shared" si="0"/>
        <v>7.2876209848060772E-2</v>
      </c>
    </row>
    <row r="32" spans="1:9" ht="15" x14ac:dyDescent="0.25">
      <c r="A32" s="2">
        <v>29</v>
      </c>
      <c r="B32" s="3" t="s">
        <v>72</v>
      </c>
      <c r="C32" s="3" t="s">
        <v>71</v>
      </c>
      <c r="D32" s="30">
        <v>537619</v>
      </c>
      <c r="E32" s="12">
        <f t="shared" si="0"/>
        <v>6.330404817212236E-2</v>
      </c>
    </row>
    <row r="33" spans="1:9" ht="15" x14ac:dyDescent="0.25">
      <c r="A33" s="2">
        <v>30</v>
      </c>
      <c r="B33" s="3" t="s">
        <v>15</v>
      </c>
      <c r="C33" s="3" t="s">
        <v>14</v>
      </c>
      <c r="D33" s="30">
        <v>433894</v>
      </c>
      <c r="E33" s="12">
        <f t="shared" si="0"/>
        <v>5.1090543075290963E-2</v>
      </c>
      <c r="I33" s="1"/>
    </row>
    <row r="34" spans="1:9" ht="15" x14ac:dyDescent="0.25">
      <c r="A34" s="2">
        <v>31</v>
      </c>
      <c r="B34" s="3" t="s">
        <v>135</v>
      </c>
      <c r="C34" s="3" t="s">
        <v>50</v>
      </c>
      <c r="D34" s="30">
        <v>285043</v>
      </c>
      <c r="E34" s="12">
        <f t="shared" si="0"/>
        <v>3.3563500923751342E-2</v>
      </c>
    </row>
    <row r="35" spans="1:9" ht="15" x14ac:dyDescent="0.25">
      <c r="A35" s="2">
        <v>32</v>
      </c>
      <c r="B35" s="3" t="s">
        <v>61</v>
      </c>
      <c r="C35" s="3" t="s">
        <v>60</v>
      </c>
      <c r="D35" s="30">
        <v>261351</v>
      </c>
      <c r="E35" s="12">
        <f t="shared" si="0"/>
        <v>3.0773793883460868E-2</v>
      </c>
    </row>
    <row r="36" spans="1:9" ht="15" x14ac:dyDescent="0.25">
      <c r="A36" s="2">
        <v>33</v>
      </c>
      <c r="B36" s="3" t="s">
        <v>115</v>
      </c>
      <c r="C36" s="15" t="s">
        <v>141</v>
      </c>
      <c r="D36" s="30">
        <v>245907</v>
      </c>
      <c r="E36" s="12">
        <f t="shared" ref="E36:E67" si="1">D36/$D$92*100</f>
        <v>2.895527980570272E-2</v>
      </c>
    </row>
    <row r="37" spans="1:9" ht="15" x14ac:dyDescent="0.25">
      <c r="A37" s="2">
        <v>34</v>
      </c>
      <c r="B37" s="3" t="s">
        <v>42</v>
      </c>
      <c r="C37" s="3" t="s">
        <v>41</v>
      </c>
      <c r="D37" s="30">
        <v>237936</v>
      </c>
      <c r="E37" s="12">
        <f t="shared" si="1"/>
        <v>2.8016703289656997E-2</v>
      </c>
    </row>
    <row r="38" spans="1:9" ht="15" x14ac:dyDescent="0.25">
      <c r="A38" s="2">
        <v>35</v>
      </c>
      <c r="B38" s="19" t="s">
        <v>158</v>
      </c>
      <c r="C38" s="19" t="s">
        <v>147</v>
      </c>
      <c r="D38" s="30">
        <v>184846</v>
      </c>
      <c r="E38" s="12">
        <f t="shared" si="1"/>
        <v>2.1765413961233007E-2</v>
      </c>
    </row>
    <row r="39" spans="1:9" ht="15" x14ac:dyDescent="0.25">
      <c r="A39" s="2">
        <v>36</v>
      </c>
      <c r="B39" s="19" t="s">
        <v>148</v>
      </c>
      <c r="C39" s="19" t="s">
        <v>149</v>
      </c>
      <c r="D39" s="30">
        <v>182403</v>
      </c>
      <c r="E39" s="12">
        <f t="shared" si="1"/>
        <v>2.147775338806782E-2</v>
      </c>
    </row>
    <row r="40" spans="1:9" ht="15" x14ac:dyDescent="0.25">
      <c r="A40" s="2">
        <v>37</v>
      </c>
      <c r="B40" s="3" t="s">
        <v>40</v>
      </c>
      <c r="C40" s="3" t="s">
        <v>39</v>
      </c>
      <c r="D40" s="30">
        <v>100230</v>
      </c>
      <c r="E40" s="12">
        <f t="shared" si="1"/>
        <v>1.1801972676359697E-2</v>
      </c>
    </row>
    <row r="41" spans="1:9" ht="15" x14ac:dyDescent="0.25">
      <c r="A41" s="2">
        <v>38</v>
      </c>
      <c r="B41" s="3" t="s">
        <v>114</v>
      </c>
      <c r="C41" s="3" t="s">
        <v>2</v>
      </c>
      <c r="D41" s="30">
        <v>83617</v>
      </c>
      <c r="E41" s="12">
        <f t="shared" si="1"/>
        <v>9.8458101294938514E-3</v>
      </c>
    </row>
    <row r="42" spans="1:9" ht="15" x14ac:dyDescent="0.25">
      <c r="A42" s="2">
        <v>39</v>
      </c>
      <c r="B42" s="19" t="s">
        <v>155</v>
      </c>
      <c r="C42" s="19" t="s">
        <v>152</v>
      </c>
      <c r="D42" s="30">
        <v>78797</v>
      </c>
      <c r="E42" s="12">
        <f t="shared" si="1"/>
        <v>9.2782604108462025E-3</v>
      </c>
    </row>
    <row r="43" spans="1:9" ht="15" x14ac:dyDescent="0.25">
      <c r="A43" s="2">
        <v>40</v>
      </c>
      <c r="B43" s="3" t="s">
        <v>134</v>
      </c>
      <c r="C43" s="3" t="s">
        <v>129</v>
      </c>
      <c r="D43" s="30">
        <v>77613</v>
      </c>
      <c r="E43" s="12">
        <f t="shared" si="1"/>
        <v>9.1388457081742498E-3</v>
      </c>
    </row>
    <row r="44" spans="1:9" ht="15" x14ac:dyDescent="0.25">
      <c r="A44" s="2">
        <v>41</v>
      </c>
      <c r="B44" s="3" t="s">
        <v>197</v>
      </c>
      <c r="C44" s="27" t="s">
        <v>193</v>
      </c>
      <c r="D44" s="30">
        <v>73982</v>
      </c>
      <c r="E44" s="12">
        <f t="shared" si="1"/>
        <v>8.7112994367199749E-3</v>
      </c>
    </row>
    <row r="45" spans="1:9" ht="15" x14ac:dyDescent="0.25">
      <c r="A45" s="2">
        <v>42</v>
      </c>
      <c r="B45" s="3" t="s">
        <v>87</v>
      </c>
      <c r="C45" s="3" t="s">
        <v>17</v>
      </c>
      <c r="D45" s="30">
        <v>66531</v>
      </c>
      <c r="E45" s="12">
        <f t="shared" si="1"/>
        <v>7.8339523509017954E-3</v>
      </c>
    </row>
    <row r="46" spans="1:9" ht="15" x14ac:dyDescent="0.25">
      <c r="A46" s="2">
        <v>43</v>
      </c>
      <c r="B46" s="3" t="s">
        <v>178</v>
      </c>
      <c r="C46" t="s">
        <v>170</v>
      </c>
      <c r="D46" s="30">
        <v>65330</v>
      </c>
      <c r="E46" s="12">
        <f t="shared" si="1"/>
        <v>7.6925359168570186E-3</v>
      </c>
    </row>
    <row r="47" spans="1:9" ht="15" x14ac:dyDescent="0.25">
      <c r="A47" s="2">
        <v>44</v>
      </c>
      <c r="B47" s="3" t="s">
        <v>88</v>
      </c>
      <c r="C47" s="3" t="s">
        <v>67</v>
      </c>
      <c r="D47" s="30">
        <v>63569</v>
      </c>
      <c r="E47" s="12">
        <f t="shared" si="1"/>
        <v>7.4851800964133445E-3</v>
      </c>
    </row>
    <row r="48" spans="1:9" ht="15" x14ac:dyDescent="0.25">
      <c r="A48" s="2">
        <v>45</v>
      </c>
      <c r="B48" s="3" t="s">
        <v>47</v>
      </c>
      <c r="C48" s="3" t="s">
        <v>46</v>
      </c>
      <c r="D48" s="30">
        <v>61119</v>
      </c>
      <c r="E48" s="12">
        <f t="shared" si="1"/>
        <v>7.196695280918171E-3</v>
      </c>
    </row>
    <row r="49" spans="1:5" ht="15" x14ac:dyDescent="0.25">
      <c r="A49" s="2">
        <v>46</v>
      </c>
      <c r="B49" s="3" t="s">
        <v>78</v>
      </c>
      <c r="C49" s="3" t="s">
        <v>77</v>
      </c>
      <c r="D49" s="30">
        <v>60573</v>
      </c>
      <c r="E49" s="12">
        <f t="shared" si="1"/>
        <v>7.1324043791792472E-3</v>
      </c>
    </row>
    <row r="50" spans="1:5" ht="15" x14ac:dyDescent="0.25">
      <c r="A50" s="2">
        <v>47</v>
      </c>
      <c r="B50" s="19" t="s">
        <v>159</v>
      </c>
      <c r="C50" s="3" t="s">
        <v>44</v>
      </c>
      <c r="D50" s="30">
        <v>59567</v>
      </c>
      <c r="E50" s="12">
        <f t="shared" si="1"/>
        <v>7.0139489814697994E-3</v>
      </c>
    </row>
    <row r="51" spans="1:5" ht="15" x14ac:dyDescent="0.25">
      <c r="A51" s="2">
        <v>48</v>
      </c>
      <c r="B51" s="19" t="s">
        <v>154</v>
      </c>
      <c r="C51" s="19" t="s">
        <v>153</v>
      </c>
      <c r="D51" s="30">
        <v>55828</v>
      </c>
      <c r="E51" s="12">
        <f t="shared" si="1"/>
        <v>6.5736858283528795E-3</v>
      </c>
    </row>
    <row r="52" spans="1:5" ht="15" x14ac:dyDescent="0.25">
      <c r="A52" s="2">
        <v>49</v>
      </c>
      <c r="B52" s="3" t="s">
        <v>184</v>
      </c>
      <c r="C52" t="s">
        <v>168</v>
      </c>
      <c r="D52" s="30">
        <v>52972</v>
      </c>
      <c r="E52" s="12">
        <f t="shared" si="1"/>
        <v>6.2373949577185055E-3</v>
      </c>
    </row>
    <row r="53" spans="1:5" ht="15" x14ac:dyDescent="0.25">
      <c r="A53" s="2">
        <v>50</v>
      </c>
      <c r="B53" s="19" t="s">
        <v>157</v>
      </c>
      <c r="C53" s="19" t="s">
        <v>150</v>
      </c>
      <c r="D53" s="30">
        <v>49344</v>
      </c>
      <c r="E53" s="12">
        <f t="shared" si="1"/>
        <v>5.8102019329770811E-3</v>
      </c>
    </row>
    <row r="54" spans="1:5" ht="15" x14ac:dyDescent="0.25">
      <c r="A54" s="2">
        <v>51</v>
      </c>
      <c r="B54" s="3" t="s">
        <v>118</v>
      </c>
      <c r="C54" s="3" t="s">
        <v>45</v>
      </c>
      <c r="D54" s="30">
        <v>43835</v>
      </c>
      <c r="E54" s="12">
        <f t="shared" si="1"/>
        <v>5.1615232192779329E-3</v>
      </c>
    </row>
    <row r="55" spans="1:5" ht="15" x14ac:dyDescent="0.25">
      <c r="A55" s="2">
        <v>52</v>
      </c>
      <c r="B55" s="3" t="s">
        <v>19</v>
      </c>
      <c r="C55" s="3" t="s">
        <v>18</v>
      </c>
      <c r="D55" s="30">
        <v>41283</v>
      </c>
      <c r="E55" s="12">
        <f t="shared" si="1"/>
        <v>4.861028015545818E-3</v>
      </c>
    </row>
    <row r="56" spans="1:5" ht="15" x14ac:dyDescent="0.25">
      <c r="A56" s="2">
        <v>53</v>
      </c>
      <c r="B56" s="19" t="s">
        <v>156</v>
      </c>
      <c r="C56" s="19" t="s">
        <v>151</v>
      </c>
      <c r="D56" s="30">
        <v>34781</v>
      </c>
      <c r="E56" s="12">
        <f t="shared" si="1"/>
        <v>4.0954246398929124E-3</v>
      </c>
    </row>
    <row r="57" spans="1:5" ht="15" x14ac:dyDescent="0.25">
      <c r="A57" s="2">
        <v>54</v>
      </c>
      <c r="B57" s="3" t="s">
        <v>90</v>
      </c>
      <c r="C57" s="3" t="s">
        <v>52</v>
      </c>
      <c r="D57" s="30">
        <v>32487</v>
      </c>
      <c r="E57" s="12">
        <f t="shared" si="1"/>
        <v>3.8253086534660026E-3</v>
      </c>
    </row>
    <row r="58" spans="1:5" ht="15" x14ac:dyDescent="0.25">
      <c r="A58" s="2">
        <v>55</v>
      </c>
      <c r="B58" s="3" t="s">
        <v>196</v>
      </c>
      <c r="C58" s="27" t="s">
        <v>192</v>
      </c>
      <c r="D58" s="30">
        <v>29534</v>
      </c>
      <c r="E58" s="12">
        <f t="shared" si="1"/>
        <v>3.4775961391161057E-3</v>
      </c>
    </row>
    <row r="59" spans="1:5" ht="15" x14ac:dyDescent="0.25">
      <c r="A59" s="2">
        <v>56</v>
      </c>
      <c r="B59" s="3" t="s">
        <v>1</v>
      </c>
      <c r="C59" s="3" t="s">
        <v>0</v>
      </c>
      <c r="D59" s="30">
        <v>28461</v>
      </c>
      <c r="E59" s="12">
        <f t="shared" si="1"/>
        <v>3.3512515648196481E-3</v>
      </c>
    </row>
    <row r="60" spans="1:5" ht="15" x14ac:dyDescent="0.25">
      <c r="A60" s="2">
        <v>57</v>
      </c>
      <c r="B60" s="26" t="s">
        <v>180</v>
      </c>
      <c r="C60" s="23" t="s">
        <v>163</v>
      </c>
      <c r="D60" s="30">
        <v>20546</v>
      </c>
      <c r="E60" s="12">
        <f t="shared" si="1"/>
        <v>2.4192689874138113E-3</v>
      </c>
    </row>
    <row r="61" spans="1:5" ht="15" x14ac:dyDescent="0.25">
      <c r="A61" s="2">
        <v>58</v>
      </c>
      <c r="B61" s="3" t="s">
        <v>91</v>
      </c>
      <c r="C61" s="3" t="s">
        <v>4</v>
      </c>
      <c r="D61" s="30">
        <v>19531</v>
      </c>
      <c r="E61" s="12">
        <f t="shared" si="1"/>
        <v>2.2997538495658108E-3</v>
      </c>
    </row>
    <row r="62" spans="1:5" ht="15" x14ac:dyDescent="0.25">
      <c r="A62" s="2">
        <v>59</v>
      </c>
      <c r="B62" t="s">
        <v>174</v>
      </c>
      <c r="C62" t="s">
        <v>173</v>
      </c>
      <c r="D62" s="30">
        <v>18159</v>
      </c>
      <c r="E62" s="12">
        <f t="shared" si="1"/>
        <v>2.1382023528885136E-3</v>
      </c>
    </row>
    <row r="63" spans="1:5" ht="15" x14ac:dyDescent="0.25">
      <c r="A63" s="2">
        <v>60</v>
      </c>
      <c r="B63" s="3" t="s">
        <v>11</v>
      </c>
      <c r="C63" s="3" t="s">
        <v>10</v>
      </c>
      <c r="D63" s="30">
        <v>17196</v>
      </c>
      <c r="E63" s="12">
        <f t="shared" si="1"/>
        <v>2.0248101580632679E-3</v>
      </c>
    </row>
    <row r="64" spans="1:5" ht="15" x14ac:dyDescent="0.25">
      <c r="A64" s="2">
        <v>61</v>
      </c>
      <c r="B64" s="3" t="s">
        <v>133</v>
      </c>
      <c r="C64" s="3" t="s">
        <v>131</v>
      </c>
      <c r="D64" s="30">
        <v>16732</v>
      </c>
      <c r="E64" s="12">
        <f t="shared" si="1"/>
        <v>1.9701746664756103E-3</v>
      </c>
    </row>
    <row r="65" spans="1:5" ht="15" x14ac:dyDescent="0.25">
      <c r="A65" s="2">
        <v>62</v>
      </c>
      <c r="B65" s="3" t="s">
        <v>6</v>
      </c>
      <c r="C65" s="3" t="s">
        <v>5</v>
      </c>
      <c r="D65" s="30">
        <v>14957</v>
      </c>
      <c r="E65" s="12">
        <f t="shared" si="1"/>
        <v>1.7611703613719641E-3</v>
      </c>
    </row>
    <row r="66" spans="1:5" ht="15" x14ac:dyDescent="0.25">
      <c r="A66" s="2">
        <v>63</v>
      </c>
      <c r="B66" s="3" t="s">
        <v>89</v>
      </c>
      <c r="C66" s="3" t="s">
        <v>7</v>
      </c>
      <c r="D66" s="30">
        <v>12517</v>
      </c>
      <c r="E66" s="12">
        <f t="shared" si="1"/>
        <v>1.4738630349196279E-3</v>
      </c>
    </row>
    <row r="67" spans="1:5" ht="15" x14ac:dyDescent="0.25">
      <c r="A67" s="2">
        <v>64</v>
      </c>
      <c r="B67" s="3" t="s">
        <v>132</v>
      </c>
      <c r="C67" s="3" t="s">
        <v>130</v>
      </c>
      <c r="D67" s="30">
        <v>10812</v>
      </c>
      <c r="E67" s="12">
        <f t="shared" si="1"/>
        <v>1.273101153115844E-3</v>
      </c>
    </row>
    <row r="68" spans="1:5" ht="15" x14ac:dyDescent="0.25">
      <c r="A68" s="2">
        <v>65</v>
      </c>
      <c r="B68" s="3" t="s">
        <v>49</v>
      </c>
      <c r="C68" s="3" t="s">
        <v>48</v>
      </c>
      <c r="D68" s="30">
        <v>9816</v>
      </c>
      <c r="E68" s="12">
        <f t="shared" ref="E68:E91" si="2">D68/$D$92*100</f>
        <v>1.1558232444492346E-3</v>
      </c>
    </row>
    <row r="69" spans="1:5" ht="15" x14ac:dyDescent="0.25">
      <c r="A69" s="2">
        <v>66</v>
      </c>
      <c r="B69" s="3" t="s">
        <v>126</v>
      </c>
      <c r="C69" s="3" t="s">
        <v>121</v>
      </c>
      <c r="D69" s="30">
        <v>8798</v>
      </c>
      <c r="E69" s="12">
        <f t="shared" si="2"/>
        <v>1.0359548598883829E-3</v>
      </c>
    </row>
    <row r="70" spans="1:5" ht="15" x14ac:dyDescent="0.25">
      <c r="A70" s="2">
        <v>67</v>
      </c>
      <c r="B70" s="3" t="s">
        <v>117</v>
      </c>
      <c r="C70" s="3" t="s">
        <v>104</v>
      </c>
      <c r="D70" s="30">
        <v>8723</v>
      </c>
      <c r="E70" s="12">
        <f t="shared" si="2"/>
        <v>1.027123692067102E-3</v>
      </c>
    </row>
    <row r="71" spans="1:5" ht="15" x14ac:dyDescent="0.25">
      <c r="A71" s="2">
        <v>68</v>
      </c>
      <c r="B71" s="26" t="s">
        <v>179</v>
      </c>
      <c r="C71" s="23" t="s">
        <v>164</v>
      </c>
      <c r="D71" s="30">
        <v>8452</v>
      </c>
      <c r="E71" s="12">
        <f t="shared" si="2"/>
        <v>9.9521373900620736E-4</v>
      </c>
    </row>
    <row r="72" spans="1:5" ht="15" x14ac:dyDescent="0.25">
      <c r="A72" s="2">
        <v>69</v>
      </c>
      <c r="B72" s="3" t="s">
        <v>66</v>
      </c>
      <c r="C72" s="3" t="s">
        <v>65</v>
      </c>
      <c r="D72" s="30">
        <v>8350</v>
      </c>
      <c r="E72" s="12">
        <f t="shared" si="2"/>
        <v>9.832033507692654E-4</v>
      </c>
    </row>
    <row r="73" spans="1:5" ht="15" x14ac:dyDescent="0.25">
      <c r="A73" s="2">
        <v>70</v>
      </c>
      <c r="B73" t="s">
        <v>172</v>
      </c>
      <c r="C73" t="s">
        <v>171</v>
      </c>
      <c r="D73" s="30">
        <v>5858</v>
      </c>
      <c r="E73" s="12">
        <f t="shared" si="2"/>
        <v>6.8977308129417438E-4</v>
      </c>
    </row>
    <row r="74" spans="1:5" ht="15" x14ac:dyDescent="0.25">
      <c r="A74" s="2">
        <v>71</v>
      </c>
      <c r="B74" s="3" t="s">
        <v>181</v>
      </c>
      <c r="C74" t="s">
        <v>169</v>
      </c>
      <c r="D74" s="30">
        <v>5368</v>
      </c>
      <c r="E74" s="12">
        <f t="shared" si="2"/>
        <v>6.3207611819513974E-4</v>
      </c>
    </row>
    <row r="75" spans="1:5" ht="15" x14ac:dyDescent="0.25">
      <c r="A75" s="2">
        <v>72</v>
      </c>
      <c r="B75" s="3" t="s">
        <v>13</v>
      </c>
      <c r="C75" s="3" t="s">
        <v>12</v>
      </c>
      <c r="D75" s="30">
        <v>5239</v>
      </c>
      <c r="E75" s="12">
        <f t="shared" si="2"/>
        <v>6.1688650954253661E-4</v>
      </c>
    </row>
    <row r="76" spans="1:5" ht="15" x14ac:dyDescent="0.25">
      <c r="A76" s="2">
        <v>73</v>
      </c>
      <c r="B76" s="3" t="s">
        <v>177</v>
      </c>
      <c r="C76" t="s">
        <v>175</v>
      </c>
      <c r="D76" s="30">
        <v>2944</v>
      </c>
      <c r="E76" s="12">
        <f t="shared" si="2"/>
        <v>3.4665277421134334E-4</v>
      </c>
    </row>
    <row r="77" spans="1:5" ht="15" x14ac:dyDescent="0.25">
      <c r="A77" s="2">
        <v>74</v>
      </c>
      <c r="B77" s="23" t="s">
        <v>161</v>
      </c>
      <c r="C77" s="3" t="s">
        <v>73</v>
      </c>
      <c r="D77" s="30">
        <v>2421</v>
      </c>
      <c r="E77" s="12">
        <f t="shared" si="2"/>
        <v>2.850700972709451E-4</v>
      </c>
    </row>
    <row r="78" spans="1:5" ht="15" x14ac:dyDescent="0.25">
      <c r="A78" s="2">
        <v>75</v>
      </c>
      <c r="B78" s="3" t="s">
        <v>106</v>
      </c>
      <c r="C78" s="3" t="s">
        <v>105</v>
      </c>
      <c r="D78" s="30">
        <v>2420</v>
      </c>
      <c r="E78" s="12">
        <f t="shared" si="2"/>
        <v>2.8495234836666136E-4</v>
      </c>
    </row>
    <row r="79" spans="1:5" ht="15" x14ac:dyDescent="0.25">
      <c r="A79" s="2">
        <v>76</v>
      </c>
      <c r="B79" s="15" t="s">
        <v>142</v>
      </c>
      <c r="C79" s="15" t="s">
        <v>140</v>
      </c>
      <c r="D79" s="30">
        <v>1945</v>
      </c>
      <c r="E79" s="12">
        <f t="shared" si="2"/>
        <v>2.2902161883188275E-4</v>
      </c>
    </row>
    <row r="80" spans="1:5" ht="15" x14ac:dyDescent="0.25">
      <c r="A80" s="2">
        <v>77</v>
      </c>
      <c r="B80" s="3" t="s">
        <v>9</v>
      </c>
      <c r="C80" s="3" t="s">
        <v>190</v>
      </c>
      <c r="D80" s="30">
        <v>1684</v>
      </c>
      <c r="E80" s="12">
        <f t="shared" si="2"/>
        <v>1.9828915481382548E-4</v>
      </c>
    </row>
    <row r="81" spans="1:5" ht="15" x14ac:dyDescent="0.25">
      <c r="A81" s="2">
        <v>78</v>
      </c>
      <c r="B81" s="28" t="s">
        <v>195</v>
      </c>
      <c r="C81" s="3" t="s">
        <v>191</v>
      </c>
      <c r="D81" s="30">
        <v>1025</v>
      </c>
      <c r="E81" s="12">
        <f t="shared" si="2"/>
        <v>1.2069262689083795E-4</v>
      </c>
    </row>
    <row r="82" spans="1:5" ht="15" x14ac:dyDescent="0.25">
      <c r="A82" s="2">
        <v>79</v>
      </c>
      <c r="B82" s="15" t="s">
        <v>138</v>
      </c>
      <c r="C82" s="15" t="s">
        <v>139</v>
      </c>
      <c r="D82" s="30">
        <v>620</v>
      </c>
      <c r="E82" s="12">
        <f t="shared" si="2"/>
        <v>7.3004320655921501E-5</v>
      </c>
    </row>
    <row r="83" spans="1:5" ht="15" x14ac:dyDescent="0.25">
      <c r="A83" s="2">
        <v>80</v>
      </c>
      <c r="B83" s="3" t="s">
        <v>57</v>
      </c>
      <c r="C83" s="3" t="s">
        <v>56</v>
      </c>
      <c r="D83" s="30">
        <v>501</v>
      </c>
      <c r="E83" s="12">
        <f t="shared" si="2"/>
        <v>5.899220104615592E-5</v>
      </c>
    </row>
    <row r="84" spans="1:5" ht="15" x14ac:dyDescent="0.25">
      <c r="A84" s="2">
        <v>81</v>
      </c>
      <c r="B84" s="29" t="s">
        <v>198</v>
      </c>
      <c r="C84" s="27" t="s">
        <v>194</v>
      </c>
      <c r="D84" s="30">
        <v>427</v>
      </c>
      <c r="E84" s="12">
        <f t="shared" si="2"/>
        <v>5.0278782129158838E-5</v>
      </c>
    </row>
    <row r="85" spans="1:5" ht="15" x14ac:dyDescent="0.25">
      <c r="A85" s="2">
        <v>82</v>
      </c>
      <c r="B85" s="3" t="s">
        <v>183</v>
      </c>
      <c r="C85" t="s">
        <v>167</v>
      </c>
      <c r="D85" s="30">
        <v>324</v>
      </c>
      <c r="E85" s="12">
        <f t="shared" si="2"/>
        <v>3.8150644987933172E-5</v>
      </c>
    </row>
    <row r="86" spans="1:5" ht="15" x14ac:dyDescent="0.25">
      <c r="A86" s="2">
        <v>83</v>
      </c>
      <c r="B86" s="3" t="s">
        <v>92</v>
      </c>
      <c r="C86" s="3" t="s">
        <v>33</v>
      </c>
      <c r="D86" s="30">
        <v>321</v>
      </c>
      <c r="E86" s="12">
        <f t="shared" si="2"/>
        <v>3.7797398275081938E-5</v>
      </c>
    </row>
    <row r="87" spans="1:5" ht="15" x14ac:dyDescent="0.25">
      <c r="A87" s="2">
        <v>84</v>
      </c>
      <c r="B87" s="19" t="s">
        <v>160</v>
      </c>
      <c r="C87" s="19" t="s">
        <v>144</v>
      </c>
      <c r="D87" s="30">
        <v>270</v>
      </c>
      <c r="E87" s="12">
        <f t="shared" si="2"/>
        <v>3.1792204156610972E-5</v>
      </c>
    </row>
    <row r="88" spans="1:5" ht="15" x14ac:dyDescent="0.25">
      <c r="A88" s="2">
        <v>85</v>
      </c>
      <c r="B88" s="3" t="s">
        <v>122</v>
      </c>
      <c r="C88" s="3" t="s">
        <v>123</v>
      </c>
      <c r="D88" s="30">
        <v>188</v>
      </c>
      <c r="E88" s="12">
        <f t="shared" si="2"/>
        <v>2.2136794005343939E-5</v>
      </c>
    </row>
    <row r="89" spans="1:5" ht="15" x14ac:dyDescent="0.25">
      <c r="A89" s="2">
        <v>86</v>
      </c>
      <c r="B89" s="3" t="s">
        <v>93</v>
      </c>
      <c r="C89" s="3" t="s">
        <v>62</v>
      </c>
      <c r="D89" s="30">
        <v>91</v>
      </c>
      <c r="E89" s="12">
        <f t="shared" si="2"/>
        <v>1.0715150289820736E-5</v>
      </c>
    </row>
    <row r="90" spans="1:5" ht="15" x14ac:dyDescent="0.25">
      <c r="A90" s="2">
        <v>87</v>
      </c>
      <c r="B90" s="3" t="s">
        <v>124</v>
      </c>
      <c r="C90" s="3" t="s">
        <v>125</v>
      </c>
      <c r="D90" s="30">
        <v>52</v>
      </c>
      <c r="E90" s="12">
        <f t="shared" si="2"/>
        <v>6.1229430227547062E-6</v>
      </c>
    </row>
    <row r="91" spans="1:5" ht="15" x14ac:dyDescent="0.25">
      <c r="A91" s="2">
        <v>88</v>
      </c>
      <c r="B91" s="3" t="s">
        <v>182</v>
      </c>
      <c r="C91" s="3" t="s">
        <v>16</v>
      </c>
      <c r="D91" s="30">
        <v>0</v>
      </c>
      <c r="E91" s="12">
        <f t="shared" si="2"/>
        <v>0</v>
      </c>
    </row>
    <row r="92" spans="1:5" ht="15" x14ac:dyDescent="0.25">
      <c r="A92" s="4"/>
      <c r="B92" s="4" t="s">
        <v>107</v>
      </c>
      <c r="C92" s="4"/>
      <c r="D92" s="31">
        <v>849264803</v>
      </c>
      <c r="E92" s="14"/>
    </row>
    <row r="93" spans="1:5" ht="25.7" customHeight="1" x14ac:dyDescent="0.2">
      <c r="A93" s="53" t="s">
        <v>95</v>
      </c>
      <c r="B93" s="53"/>
      <c r="C93" s="53"/>
      <c r="D93" s="53"/>
      <c r="E93" s="53"/>
    </row>
  </sheetData>
  <sortState ref="B4:E91">
    <sortCondition descending="1" ref="D4:D91"/>
  </sortState>
  <mergeCells count="3">
    <mergeCell ref="A1:E1"/>
    <mergeCell ref="A2:E2"/>
    <mergeCell ref="A93:E93"/>
  </mergeCells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I7" sqref="I7"/>
    </sheetView>
  </sheetViews>
  <sheetFormatPr defaultRowHeight="12.75" x14ac:dyDescent="0.2"/>
  <cols>
    <col min="2" max="2" width="35.7109375" customWidth="1"/>
    <col min="3" max="3" width="7" customWidth="1"/>
    <col min="4" max="4" width="25.28515625" customWidth="1"/>
    <col min="5" max="5" width="10.7109375" customWidth="1"/>
    <col min="11" max="11" width="20.85546875" customWidth="1"/>
  </cols>
  <sheetData>
    <row r="1" spans="1:8" ht="25.5" customHeight="1" x14ac:dyDescent="0.2">
      <c r="A1" s="50" t="s">
        <v>201</v>
      </c>
      <c r="B1" s="50"/>
      <c r="C1" s="50"/>
      <c r="D1" s="50"/>
      <c r="E1" s="50"/>
    </row>
    <row r="2" spans="1:8" ht="12.75" customHeight="1" x14ac:dyDescent="0.2">
      <c r="A2" s="51" t="s">
        <v>94</v>
      </c>
      <c r="B2" s="51"/>
      <c r="C2" s="51"/>
      <c r="D2" s="51"/>
      <c r="E2" s="51"/>
    </row>
    <row r="3" spans="1:8" ht="25.7" customHeight="1" x14ac:dyDescent="0.2">
      <c r="A3" s="5" t="s">
        <v>109</v>
      </c>
      <c r="B3" s="5" t="s">
        <v>110</v>
      </c>
      <c r="C3" s="5" t="s">
        <v>111</v>
      </c>
      <c r="D3" s="5" t="s">
        <v>102</v>
      </c>
      <c r="E3" s="10" t="s">
        <v>136</v>
      </c>
    </row>
    <row r="4" spans="1:8" ht="15" x14ac:dyDescent="0.25">
      <c r="A4" s="2">
        <v>1</v>
      </c>
      <c r="B4" s="3" t="s">
        <v>176</v>
      </c>
      <c r="C4" s="3" t="s">
        <v>23</v>
      </c>
      <c r="D4" s="30">
        <v>243760479574</v>
      </c>
      <c r="E4" s="12">
        <f t="shared" ref="E4:E35" si="0">D4/$D$92*100</f>
        <v>21.108128049363884</v>
      </c>
    </row>
    <row r="5" spans="1:8" ht="15" x14ac:dyDescent="0.25">
      <c r="A5" s="2">
        <v>2</v>
      </c>
      <c r="B5" s="3" t="s">
        <v>100</v>
      </c>
      <c r="C5" s="3" t="s">
        <v>64</v>
      </c>
      <c r="D5" s="30">
        <v>234143155665</v>
      </c>
      <c r="E5" s="12">
        <f t="shared" si="0"/>
        <v>20.275328143004355</v>
      </c>
    </row>
    <row r="6" spans="1:8" ht="15" x14ac:dyDescent="0.25">
      <c r="A6" s="2">
        <v>3</v>
      </c>
      <c r="B6" s="3" t="s">
        <v>81</v>
      </c>
      <c r="C6" s="3" t="s">
        <v>32</v>
      </c>
      <c r="D6" s="30">
        <v>227766178004</v>
      </c>
      <c r="E6" s="12">
        <f t="shared" si="0"/>
        <v>19.723121890081156</v>
      </c>
    </row>
    <row r="7" spans="1:8" ht="15" x14ac:dyDescent="0.25">
      <c r="A7" s="2">
        <v>4</v>
      </c>
      <c r="B7" s="3" t="s">
        <v>103</v>
      </c>
      <c r="C7" s="3" t="s">
        <v>70</v>
      </c>
      <c r="D7" s="30">
        <v>153814620901</v>
      </c>
      <c r="E7" s="12">
        <f t="shared" si="0"/>
        <v>13.319381056013373</v>
      </c>
    </row>
    <row r="8" spans="1:8" ht="15" x14ac:dyDescent="0.25">
      <c r="A8" s="2">
        <v>5</v>
      </c>
      <c r="B8" s="3" t="s">
        <v>28</v>
      </c>
      <c r="C8" s="3" t="s">
        <v>27</v>
      </c>
      <c r="D8" s="30">
        <v>56035790570</v>
      </c>
      <c r="E8" s="12">
        <f t="shared" si="0"/>
        <v>4.8523478652733107</v>
      </c>
    </row>
    <row r="9" spans="1:8" ht="15" x14ac:dyDescent="0.25">
      <c r="A9" s="2">
        <v>6</v>
      </c>
      <c r="B9" s="3" t="s">
        <v>82</v>
      </c>
      <c r="C9" s="3" t="s">
        <v>24</v>
      </c>
      <c r="D9" s="30">
        <v>41393177577</v>
      </c>
      <c r="E9" s="12">
        <f t="shared" si="0"/>
        <v>3.5843894555521212</v>
      </c>
      <c r="H9" s="23"/>
    </row>
    <row r="10" spans="1:8" ht="15" x14ac:dyDescent="0.25">
      <c r="A10" s="2">
        <v>7</v>
      </c>
      <c r="B10" s="3" t="s">
        <v>120</v>
      </c>
      <c r="C10" s="3" t="s">
        <v>53</v>
      </c>
      <c r="D10" s="30">
        <v>29584996038</v>
      </c>
      <c r="E10" s="12">
        <f t="shared" si="0"/>
        <v>2.5618750250302509</v>
      </c>
    </row>
    <row r="11" spans="1:8" ht="15" x14ac:dyDescent="0.25">
      <c r="A11" s="2">
        <v>8</v>
      </c>
      <c r="B11" s="3" t="s">
        <v>98</v>
      </c>
      <c r="C11" s="3" t="s">
        <v>55</v>
      </c>
      <c r="D11" s="30">
        <v>23236182524</v>
      </c>
      <c r="E11" s="12">
        <f t="shared" si="0"/>
        <v>2.0121076105205455</v>
      </c>
    </row>
    <row r="12" spans="1:8" ht="15" x14ac:dyDescent="0.25">
      <c r="A12" s="2">
        <v>9</v>
      </c>
      <c r="B12" s="3" t="s">
        <v>83</v>
      </c>
      <c r="C12" s="3" t="s">
        <v>35</v>
      </c>
      <c r="D12" s="30">
        <v>21895248990</v>
      </c>
      <c r="E12" s="12">
        <f t="shared" si="0"/>
        <v>1.8959911801999958</v>
      </c>
    </row>
    <row r="13" spans="1:8" ht="15" x14ac:dyDescent="0.25">
      <c r="A13" s="2">
        <v>10</v>
      </c>
      <c r="B13" s="3" t="s">
        <v>84</v>
      </c>
      <c r="C13" s="3" t="s">
        <v>43</v>
      </c>
      <c r="D13" s="30">
        <v>18962834967</v>
      </c>
      <c r="E13" s="12">
        <f t="shared" si="0"/>
        <v>1.6420625253195664</v>
      </c>
    </row>
    <row r="14" spans="1:8" ht="15" x14ac:dyDescent="0.25">
      <c r="A14" s="2">
        <v>11</v>
      </c>
      <c r="B14" s="3" t="s">
        <v>69</v>
      </c>
      <c r="C14" s="3" t="s">
        <v>68</v>
      </c>
      <c r="D14" s="30">
        <v>15480871728</v>
      </c>
      <c r="E14" s="12">
        <f t="shared" si="0"/>
        <v>1.3405463564950066</v>
      </c>
    </row>
    <row r="15" spans="1:8" ht="15" x14ac:dyDescent="0.25">
      <c r="A15" s="2">
        <v>12</v>
      </c>
      <c r="B15" s="3" t="s">
        <v>76</v>
      </c>
      <c r="C15" s="3" t="s">
        <v>75</v>
      </c>
      <c r="D15" s="30">
        <v>13215737663</v>
      </c>
      <c r="E15" s="12">
        <f t="shared" si="0"/>
        <v>1.1443999591111709</v>
      </c>
    </row>
    <row r="16" spans="1:8" ht="15" x14ac:dyDescent="0.25">
      <c r="A16" s="2">
        <v>13</v>
      </c>
      <c r="B16" s="3" t="s">
        <v>37</v>
      </c>
      <c r="C16" s="3" t="s">
        <v>36</v>
      </c>
      <c r="D16" s="30">
        <v>13065428904</v>
      </c>
      <c r="E16" s="12">
        <f t="shared" si="0"/>
        <v>1.1313841636981585</v>
      </c>
    </row>
    <row r="17" spans="1:5" ht="15" x14ac:dyDescent="0.25">
      <c r="A17" s="2">
        <v>14</v>
      </c>
      <c r="B17" s="3" t="s">
        <v>97</v>
      </c>
      <c r="C17" s="3" t="s">
        <v>34</v>
      </c>
      <c r="D17" s="30">
        <v>9715922641</v>
      </c>
      <c r="E17" s="12">
        <f t="shared" si="0"/>
        <v>0.84133793789030809</v>
      </c>
    </row>
    <row r="18" spans="1:5" ht="15" x14ac:dyDescent="0.25">
      <c r="A18" s="2">
        <v>15</v>
      </c>
      <c r="B18" s="3" t="s">
        <v>85</v>
      </c>
      <c r="C18" s="3" t="s">
        <v>74</v>
      </c>
      <c r="D18" s="30">
        <v>9338287750</v>
      </c>
      <c r="E18" s="12">
        <f t="shared" si="0"/>
        <v>0.80863712581008029</v>
      </c>
    </row>
    <row r="19" spans="1:5" ht="15" x14ac:dyDescent="0.25">
      <c r="A19" s="2">
        <v>16</v>
      </c>
      <c r="B19" s="19" t="s">
        <v>146</v>
      </c>
      <c r="C19" s="3" t="s">
        <v>51</v>
      </c>
      <c r="D19" s="30">
        <v>7589998600</v>
      </c>
      <c r="E19" s="12">
        <f t="shared" si="0"/>
        <v>0.65724625510779888</v>
      </c>
    </row>
    <row r="20" spans="1:5" ht="15" x14ac:dyDescent="0.25">
      <c r="A20" s="2">
        <v>17</v>
      </c>
      <c r="B20" s="15" t="s">
        <v>143</v>
      </c>
      <c r="C20" s="3" t="s">
        <v>20</v>
      </c>
      <c r="D20" s="30">
        <v>7343458561</v>
      </c>
      <c r="E20" s="12">
        <f t="shared" si="0"/>
        <v>0.63589743465256454</v>
      </c>
    </row>
    <row r="21" spans="1:5" ht="15" x14ac:dyDescent="0.25">
      <c r="A21" s="2">
        <v>18</v>
      </c>
      <c r="B21" s="3" t="s">
        <v>86</v>
      </c>
      <c r="C21" s="13" t="s">
        <v>162</v>
      </c>
      <c r="D21" s="30">
        <v>6375728160</v>
      </c>
      <c r="E21" s="12">
        <f t="shared" si="0"/>
        <v>0.55209805397662892</v>
      </c>
    </row>
    <row r="22" spans="1:5" ht="15" x14ac:dyDescent="0.25">
      <c r="A22" s="2">
        <v>19</v>
      </c>
      <c r="B22" s="3" t="s">
        <v>31</v>
      </c>
      <c r="C22" s="3" t="s">
        <v>30</v>
      </c>
      <c r="D22" s="30">
        <v>4895493069</v>
      </c>
      <c r="E22" s="12">
        <f t="shared" si="0"/>
        <v>0.42391898287127955</v>
      </c>
    </row>
    <row r="23" spans="1:5" ht="15" x14ac:dyDescent="0.25">
      <c r="A23" s="2">
        <v>20</v>
      </c>
      <c r="B23" s="3" t="s">
        <v>112</v>
      </c>
      <c r="C23" s="3" t="s">
        <v>63</v>
      </c>
      <c r="D23" s="30">
        <v>4327959718</v>
      </c>
      <c r="E23" s="12">
        <f t="shared" si="0"/>
        <v>0.37477415567809269</v>
      </c>
    </row>
    <row r="24" spans="1:5" ht="15" x14ac:dyDescent="0.25">
      <c r="A24" s="2">
        <v>21</v>
      </c>
      <c r="B24" s="3" t="s">
        <v>119</v>
      </c>
      <c r="C24" s="13" t="s">
        <v>38</v>
      </c>
      <c r="D24" s="30">
        <v>3347378746</v>
      </c>
      <c r="E24" s="12">
        <f t="shared" si="0"/>
        <v>0.28986199618481351</v>
      </c>
    </row>
    <row r="25" spans="1:5" ht="15" x14ac:dyDescent="0.25">
      <c r="A25" s="2">
        <v>22</v>
      </c>
      <c r="B25" s="3" t="s">
        <v>59</v>
      </c>
      <c r="C25" s="3" t="s">
        <v>58</v>
      </c>
      <c r="D25" s="30">
        <v>2939767932</v>
      </c>
      <c r="E25" s="12">
        <f t="shared" si="0"/>
        <v>0.25456545725752816</v>
      </c>
    </row>
    <row r="26" spans="1:5" ht="15" x14ac:dyDescent="0.25">
      <c r="A26" s="2">
        <v>23</v>
      </c>
      <c r="B26" s="3" t="s">
        <v>26</v>
      </c>
      <c r="C26" s="13" t="s">
        <v>25</v>
      </c>
      <c r="D26" s="30">
        <v>1891999250</v>
      </c>
      <c r="E26" s="12">
        <f t="shared" si="0"/>
        <v>0.16383526364935883</v>
      </c>
    </row>
    <row r="27" spans="1:5" ht="15" x14ac:dyDescent="0.25">
      <c r="A27" s="2">
        <v>24</v>
      </c>
      <c r="B27" s="3" t="s">
        <v>116</v>
      </c>
      <c r="C27" s="3" t="s">
        <v>79</v>
      </c>
      <c r="D27" s="30">
        <v>1626667050</v>
      </c>
      <c r="E27" s="12">
        <f t="shared" si="0"/>
        <v>0.14085915996344858</v>
      </c>
    </row>
    <row r="28" spans="1:5" ht="15" x14ac:dyDescent="0.25">
      <c r="A28" s="2">
        <v>25</v>
      </c>
      <c r="B28" s="3" t="s">
        <v>3</v>
      </c>
      <c r="C28" s="13" t="s">
        <v>145</v>
      </c>
      <c r="D28" s="30">
        <v>984373142</v>
      </c>
      <c r="E28" s="12">
        <f t="shared" si="0"/>
        <v>8.5240537621205564E-2</v>
      </c>
    </row>
    <row r="29" spans="1:5" ht="15" x14ac:dyDescent="0.25">
      <c r="A29" s="2">
        <v>26</v>
      </c>
      <c r="B29" s="3" t="s">
        <v>113</v>
      </c>
      <c r="C29" s="3" t="s">
        <v>29</v>
      </c>
      <c r="D29" s="30">
        <v>594743559</v>
      </c>
      <c r="E29" s="12">
        <f t="shared" si="0"/>
        <v>5.1501060474798278E-2</v>
      </c>
    </row>
    <row r="30" spans="1:5" ht="15" x14ac:dyDescent="0.25">
      <c r="A30" s="2">
        <v>27</v>
      </c>
      <c r="B30" s="3" t="s">
        <v>135</v>
      </c>
      <c r="C30" s="3" t="s">
        <v>50</v>
      </c>
      <c r="D30" s="30">
        <v>216285150</v>
      </c>
      <c r="E30" s="12">
        <f t="shared" si="0"/>
        <v>1.8728936902956551E-2</v>
      </c>
    </row>
    <row r="31" spans="1:5" ht="15" x14ac:dyDescent="0.25">
      <c r="A31" s="2">
        <v>28</v>
      </c>
      <c r="B31" s="3" t="s">
        <v>128</v>
      </c>
      <c r="C31" s="3" t="s">
        <v>8</v>
      </c>
      <c r="D31" s="30">
        <v>210695643</v>
      </c>
      <c r="E31" s="12">
        <f t="shared" si="0"/>
        <v>1.8244920668269916E-2</v>
      </c>
    </row>
    <row r="32" spans="1:5" ht="15" x14ac:dyDescent="0.25">
      <c r="A32" s="2">
        <v>29</v>
      </c>
      <c r="B32" s="3" t="s">
        <v>15</v>
      </c>
      <c r="C32" s="3" t="s">
        <v>14</v>
      </c>
      <c r="D32" s="30">
        <v>144670010</v>
      </c>
      <c r="E32" s="12">
        <f t="shared" si="0"/>
        <v>1.2527515130096048E-2</v>
      </c>
    </row>
    <row r="33" spans="1:5" ht="15" x14ac:dyDescent="0.25">
      <c r="A33" s="2">
        <v>30</v>
      </c>
      <c r="B33" s="3" t="s">
        <v>22</v>
      </c>
      <c r="C33" s="3" t="s">
        <v>21</v>
      </c>
      <c r="D33" s="30">
        <v>114734536</v>
      </c>
      <c r="E33" s="12">
        <f t="shared" si="0"/>
        <v>9.935290912640081E-3</v>
      </c>
    </row>
    <row r="34" spans="1:5" ht="15" x14ac:dyDescent="0.25">
      <c r="A34" s="2">
        <v>31</v>
      </c>
      <c r="B34" s="3" t="s">
        <v>72</v>
      </c>
      <c r="C34" s="3" t="s">
        <v>71</v>
      </c>
      <c r="D34" s="30">
        <v>89409351</v>
      </c>
      <c r="E34" s="12">
        <f t="shared" si="0"/>
        <v>7.7422887952006657E-3</v>
      </c>
    </row>
    <row r="35" spans="1:5" ht="15" x14ac:dyDescent="0.25">
      <c r="A35" s="2">
        <v>32</v>
      </c>
      <c r="B35" s="3" t="s">
        <v>184</v>
      </c>
      <c r="C35" t="s">
        <v>168</v>
      </c>
      <c r="D35" s="30">
        <v>72116386</v>
      </c>
      <c r="E35" s="12">
        <f t="shared" si="0"/>
        <v>6.2448265313788734E-3</v>
      </c>
    </row>
    <row r="36" spans="1:5" ht="15" x14ac:dyDescent="0.25">
      <c r="A36" s="2">
        <v>33</v>
      </c>
      <c r="B36" s="19" t="s">
        <v>154</v>
      </c>
      <c r="C36" s="19" t="s">
        <v>153</v>
      </c>
      <c r="D36" s="30">
        <v>64911964</v>
      </c>
      <c r="E36" s="12">
        <f t="shared" ref="E36:E67" si="1">D36/$D$92*100</f>
        <v>5.6209687905202331E-3</v>
      </c>
    </row>
    <row r="37" spans="1:5" ht="15" x14ac:dyDescent="0.25">
      <c r="A37" s="2">
        <v>34</v>
      </c>
      <c r="B37" s="19" t="s">
        <v>148</v>
      </c>
      <c r="C37" s="19" t="s">
        <v>149</v>
      </c>
      <c r="D37" s="30">
        <v>62247224</v>
      </c>
      <c r="E37" s="12">
        <f t="shared" si="1"/>
        <v>5.3902190265036811E-3</v>
      </c>
    </row>
    <row r="38" spans="1:5" ht="15" x14ac:dyDescent="0.25">
      <c r="A38" s="2">
        <v>35</v>
      </c>
      <c r="B38" s="3" t="s">
        <v>42</v>
      </c>
      <c r="C38" s="3" t="s">
        <v>41</v>
      </c>
      <c r="D38" s="30">
        <v>55212428</v>
      </c>
      <c r="E38" s="12">
        <f t="shared" si="1"/>
        <v>4.781049832922101E-3</v>
      </c>
    </row>
    <row r="39" spans="1:5" ht="15" x14ac:dyDescent="0.25">
      <c r="A39" s="2">
        <v>36</v>
      </c>
      <c r="B39" s="3" t="s">
        <v>78</v>
      </c>
      <c r="C39" s="3" t="s">
        <v>77</v>
      </c>
      <c r="D39" s="30">
        <v>52912359</v>
      </c>
      <c r="E39" s="12">
        <f t="shared" si="1"/>
        <v>4.5818782893674633E-3</v>
      </c>
    </row>
    <row r="40" spans="1:5" ht="15" x14ac:dyDescent="0.25">
      <c r="A40" s="2">
        <v>37</v>
      </c>
      <c r="B40" s="3" t="s">
        <v>61</v>
      </c>
      <c r="C40" s="3" t="s">
        <v>60</v>
      </c>
      <c r="D40" s="30">
        <v>50092046</v>
      </c>
      <c r="E40" s="12">
        <f t="shared" si="1"/>
        <v>4.3376568796979226E-3</v>
      </c>
    </row>
    <row r="41" spans="1:5" ht="15" x14ac:dyDescent="0.25">
      <c r="A41" s="2">
        <v>38</v>
      </c>
      <c r="B41" s="3" t="s">
        <v>197</v>
      </c>
      <c r="C41" s="27" t="s">
        <v>193</v>
      </c>
      <c r="D41" s="30">
        <v>38306711</v>
      </c>
      <c r="E41" s="12">
        <f t="shared" si="1"/>
        <v>3.3171208161022225E-3</v>
      </c>
    </row>
    <row r="42" spans="1:5" ht="15" x14ac:dyDescent="0.25">
      <c r="A42" s="2">
        <v>39</v>
      </c>
      <c r="B42" s="3" t="s">
        <v>178</v>
      </c>
      <c r="C42" t="s">
        <v>170</v>
      </c>
      <c r="D42" s="30">
        <v>33318350</v>
      </c>
      <c r="E42" s="12">
        <f t="shared" si="1"/>
        <v>2.8851600531086966E-3</v>
      </c>
    </row>
    <row r="43" spans="1:5" ht="15" x14ac:dyDescent="0.25">
      <c r="A43" s="2">
        <v>40</v>
      </c>
      <c r="B43" s="3" t="s">
        <v>134</v>
      </c>
      <c r="C43" s="3" t="s">
        <v>129</v>
      </c>
      <c r="D43" s="30">
        <v>30459749</v>
      </c>
      <c r="E43" s="12">
        <f t="shared" si="1"/>
        <v>2.6376231428782509E-3</v>
      </c>
    </row>
    <row r="44" spans="1:5" ht="15" x14ac:dyDescent="0.25">
      <c r="A44" s="2">
        <v>41</v>
      </c>
      <c r="B44" s="3" t="s">
        <v>114</v>
      </c>
      <c r="C44" s="3" t="s">
        <v>2</v>
      </c>
      <c r="D44" s="30">
        <v>29622658</v>
      </c>
      <c r="E44" s="12">
        <f t="shared" si="1"/>
        <v>2.5651363146284483E-3</v>
      </c>
    </row>
    <row r="45" spans="1:5" ht="15" x14ac:dyDescent="0.25">
      <c r="A45" s="2">
        <v>42</v>
      </c>
      <c r="B45" s="3" t="s">
        <v>115</v>
      </c>
      <c r="C45" s="15" t="s">
        <v>141</v>
      </c>
      <c r="D45" s="30">
        <v>26643366</v>
      </c>
      <c r="E45" s="12">
        <f t="shared" si="1"/>
        <v>2.3071483210769573E-3</v>
      </c>
    </row>
    <row r="46" spans="1:5" ht="15" x14ac:dyDescent="0.25">
      <c r="A46" s="2">
        <v>43</v>
      </c>
      <c r="B46" s="19" t="s">
        <v>158</v>
      </c>
      <c r="C46" s="19" t="s">
        <v>147</v>
      </c>
      <c r="D46" s="30">
        <v>26293728</v>
      </c>
      <c r="E46" s="12">
        <f t="shared" si="1"/>
        <v>2.276871864090077E-3</v>
      </c>
    </row>
    <row r="47" spans="1:5" ht="15" x14ac:dyDescent="0.25">
      <c r="A47" s="2">
        <v>44</v>
      </c>
      <c r="B47" s="3" t="s">
        <v>40</v>
      </c>
      <c r="C47" s="3" t="s">
        <v>39</v>
      </c>
      <c r="D47" s="30">
        <v>22104154</v>
      </c>
      <c r="E47" s="12">
        <f t="shared" si="1"/>
        <v>1.9140810432858413E-3</v>
      </c>
    </row>
    <row r="48" spans="1:5" ht="15" x14ac:dyDescent="0.25">
      <c r="A48" s="2">
        <v>45</v>
      </c>
      <c r="B48" s="19" t="s">
        <v>156</v>
      </c>
      <c r="C48" s="19" t="s">
        <v>151</v>
      </c>
      <c r="D48" s="30">
        <v>19142040</v>
      </c>
      <c r="E48" s="12">
        <f t="shared" si="1"/>
        <v>1.6575805567505231E-3</v>
      </c>
    </row>
    <row r="49" spans="1:5" ht="15" x14ac:dyDescent="0.25">
      <c r="A49" s="2">
        <v>46</v>
      </c>
      <c r="B49" s="3" t="s">
        <v>87</v>
      </c>
      <c r="C49" s="3" t="s">
        <v>17</v>
      </c>
      <c r="D49" s="30">
        <v>18699611</v>
      </c>
      <c r="E49" s="12">
        <f t="shared" si="1"/>
        <v>1.6192689813832907E-3</v>
      </c>
    </row>
    <row r="50" spans="1:5" ht="15" x14ac:dyDescent="0.25">
      <c r="A50" s="2">
        <v>47</v>
      </c>
      <c r="B50" s="3" t="s">
        <v>196</v>
      </c>
      <c r="C50" s="27" t="s">
        <v>192</v>
      </c>
      <c r="D50" s="30">
        <v>17097840</v>
      </c>
      <c r="E50" s="12">
        <f t="shared" si="1"/>
        <v>1.4805656631389009E-3</v>
      </c>
    </row>
    <row r="51" spans="1:5" ht="15" x14ac:dyDescent="0.25">
      <c r="A51" s="2">
        <v>48</v>
      </c>
      <c r="B51" s="3" t="s">
        <v>19</v>
      </c>
      <c r="C51" s="3" t="s">
        <v>18</v>
      </c>
      <c r="D51" s="30">
        <v>15912952</v>
      </c>
      <c r="E51" s="12">
        <f t="shared" si="1"/>
        <v>1.3779617969508135E-3</v>
      </c>
    </row>
    <row r="52" spans="1:5" ht="15" x14ac:dyDescent="0.25">
      <c r="A52" s="2">
        <v>49</v>
      </c>
      <c r="B52" s="3" t="s">
        <v>1</v>
      </c>
      <c r="C52" s="3" t="s">
        <v>0</v>
      </c>
      <c r="D52" s="30">
        <v>9304048</v>
      </c>
      <c r="E52" s="12">
        <f t="shared" si="1"/>
        <v>8.0567217829832099E-4</v>
      </c>
    </row>
    <row r="53" spans="1:5" ht="15" x14ac:dyDescent="0.25">
      <c r="A53" s="2">
        <v>50</v>
      </c>
      <c r="B53" s="3" t="s">
        <v>11</v>
      </c>
      <c r="C53" s="3" t="s">
        <v>10</v>
      </c>
      <c r="D53" s="30">
        <v>8601939</v>
      </c>
      <c r="E53" s="12">
        <f t="shared" si="1"/>
        <v>7.4487394430029601E-4</v>
      </c>
    </row>
    <row r="54" spans="1:5" ht="15" x14ac:dyDescent="0.25">
      <c r="A54" s="2">
        <v>51</v>
      </c>
      <c r="B54" s="19" t="s">
        <v>159</v>
      </c>
      <c r="C54" s="3" t="s">
        <v>44</v>
      </c>
      <c r="D54" s="30">
        <v>8308988</v>
      </c>
      <c r="E54" s="12">
        <f t="shared" si="1"/>
        <v>7.1950622582929588E-4</v>
      </c>
    </row>
    <row r="55" spans="1:5" ht="15" x14ac:dyDescent="0.25">
      <c r="A55" s="2">
        <v>52</v>
      </c>
      <c r="B55" s="3" t="s">
        <v>177</v>
      </c>
      <c r="C55" t="s">
        <v>175</v>
      </c>
      <c r="D55" s="30">
        <v>6192604</v>
      </c>
      <c r="E55" s="12">
        <f t="shared" si="1"/>
        <v>5.3624065073814057E-4</v>
      </c>
    </row>
    <row r="56" spans="1:5" ht="15" x14ac:dyDescent="0.25">
      <c r="A56" s="2">
        <v>53</v>
      </c>
      <c r="B56" s="3" t="s">
        <v>47</v>
      </c>
      <c r="C56" s="3" t="s">
        <v>46</v>
      </c>
      <c r="D56" s="30">
        <v>5191954</v>
      </c>
      <c r="E56" s="12">
        <f t="shared" si="1"/>
        <v>4.4959063934372226E-4</v>
      </c>
    </row>
    <row r="57" spans="1:5" ht="15" x14ac:dyDescent="0.25">
      <c r="A57" s="2">
        <v>54</v>
      </c>
      <c r="B57" t="s">
        <v>174</v>
      </c>
      <c r="C57" t="s">
        <v>173</v>
      </c>
      <c r="D57" s="30">
        <v>4607472</v>
      </c>
      <c r="E57" s="12">
        <f t="shared" si="1"/>
        <v>3.989781654918936E-4</v>
      </c>
    </row>
    <row r="58" spans="1:5" ht="15" x14ac:dyDescent="0.25">
      <c r="A58" s="2">
        <v>55</v>
      </c>
      <c r="B58" s="3" t="s">
        <v>88</v>
      </c>
      <c r="C58" s="3" t="s">
        <v>67</v>
      </c>
      <c r="D58" s="30">
        <v>3219750</v>
      </c>
      <c r="E58" s="12">
        <f t="shared" si="1"/>
        <v>2.7881014759124402E-4</v>
      </c>
    </row>
    <row r="59" spans="1:5" ht="15" x14ac:dyDescent="0.25">
      <c r="A59" s="2">
        <v>56</v>
      </c>
      <c r="B59" s="3" t="s">
        <v>66</v>
      </c>
      <c r="C59" s="3" t="s">
        <v>65</v>
      </c>
      <c r="D59" s="30">
        <v>2827595</v>
      </c>
      <c r="E59" s="12">
        <f t="shared" si="1"/>
        <v>2.4485198517843425E-4</v>
      </c>
    </row>
    <row r="60" spans="1:5" ht="15" x14ac:dyDescent="0.25">
      <c r="A60" s="2">
        <v>57</v>
      </c>
      <c r="B60" s="3" t="s">
        <v>181</v>
      </c>
      <c r="C60" t="s">
        <v>169</v>
      </c>
      <c r="D60" s="30">
        <v>2700079</v>
      </c>
      <c r="E60" s="12">
        <f t="shared" si="1"/>
        <v>2.3380989968103689E-4</v>
      </c>
    </row>
    <row r="61" spans="1:5" ht="15" x14ac:dyDescent="0.25">
      <c r="A61" s="2">
        <v>58</v>
      </c>
      <c r="B61" s="3" t="s">
        <v>126</v>
      </c>
      <c r="C61" s="3" t="s">
        <v>121</v>
      </c>
      <c r="D61" s="30">
        <v>2658006</v>
      </c>
      <c r="E61" s="12">
        <f t="shared" si="1"/>
        <v>2.3016664186921722E-4</v>
      </c>
    </row>
    <row r="62" spans="1:5" ht="15" x14ac:dyDescent="0.25">
      <c r="A62" s="2">
        <v>59</v>
      </c>
      <c r="B62" s="19" t="s">
        <v>155</v>
      </c>
      <c r="C62" s="19" t="s">
        <v>152</v>
      </c>
      <c r="D62" s="30">
        <v>2651881</v>
      </c>
      <c r="E62" s="12">
        <f t="shared" si="1"/>
        <v>2.2963625530069597E-4</v>
      </c>
    </row>
    <row r="63" spans="1:5" ht="15" x14ac:dyDescent="0.25">
      <c r="A63" s="2">
        <v>60</v>
      </c>
      <c r="B63" s="26" t="s">
        <v>179</v>
      </c>
      <c r="C63" s="23" t="s">
        <v>164</v>
      </c>
      <c r="D63" s="30">
        <v>2620332</v>
      </c>
      <c r="E63" s="12">
        <f t="shared" si="1"/>
        <v>2.2690430985575268E-4</v>
      </c>
    </row>
    <row r="64" spans="1:5" ht="15" x14ac:dyDescent="0.25">
      <c r="A64" s="2">
        <v>61</v>
      </c>
      <c r="B64" s="19" t="s">
        <v>157</v>
      </c>
      <c r="C64" s="19" t="s">
        <v>150</v>
      </c>
      <c r="D64" s="30">
        <v>2262255</v>
      </c>
      <c r="E64" s="12">
        <f t="shared" si="1"/>
        <v>1.9589708841960703E-4</v>
      </c>
    </row>
    <row r="65" spans="1:5" ht="15" x14ac:dyDescent="0.25">
      <c r="A65" s="2">
        <v>62</v>
      </c>
      <c r="B65" s="3" t="s">
        <v>6</v>
      </c>
      <c r="C65" s="3" t="s">
        <v>5</v>
      </c>
      <c r="D65" s="30">
        <v>2035638</v>
      </c>
      <c r="E65" s="12">
        <f t="shared" si="1"/>
        <v>1.7627347813412372E-4</v>
      </c>
    </row>
    <row r="66" spans="1:5" ht="15" x14ac:dyDescent="0.25">
      <c r="A66" s="2">
        <v>63</v>
      </c>
      <c r="B66" s="3" t="s">
        <v>118</v>
      </c>
      <c r="C66" s="3" t="s">
        <v>45</v>
      </c>
      <c r="D66" s="30">
        <v>1953940</v>
      </c>
      <c r="E66" s="12">
        <f t="shared" si="1"/>
        <v>1.6919894395044192E-4</v>
      </c>
    </row>
    <row r="67" spans="1:5" ht="15" x14ac:dyDescent="0.25">
      <c r="A67" s="2">
        <v>64</v>
      </c>
      <c r="B67" t="s">
        <v>172</v>
      </c>
      <c r="C67" t="s">
        <v>171</v>
      </c>
      <c r="D67" s="30">
        <v>1856293</v>
      </c>
      <c r="E67" s="12">
        <f t="shared" si="1"/>
        <v>1.6074332643919347E-4</v>
      </c>
    </row>
    <row r="68" spans="1:5" ht="15" x14ac:dyDescent="0.25">
      <c r="A68" s="2">
        <v>65</v>
      </c>
      <c r="B68" s="26" t="s">
        <v>180</v>
      </c>
      <c r="C68" s="23" t="s">
        <v>163</v>
      </c>
      <c r="D68" s="30">
        <v>1809248</v>
      </c>
      <c r="E68" s="12">
        <f t="shared" ref="E68:E91" si="2">D68/$D$92*100</f>
        <v>1.5666952462432273E-4</v>
      </c>
    </row>
    <row r="69" spans="1:5" ht="15" x14ac:dyDescent="0.25">
      <c r="A69" s="2">
        <v>66</v>
      </c>
      <c r="B69" s="3" t="s">
        <v>89</v>
      </c>
      <c r="C69" s="3" t="s">
        <v>7</v>
      </c>
      <c r="D69" s="30">
        <v>1404306</v>
      </c>
      <c r="E69" s="12">
        <f t="shared" si="2"/>
        <v>1.2160408824389147E-4</v>
      </c>
    </row>
    <row r="70" spans="1:5" ht="15" x14ac:dyDescent="0.25">
      <c r="A70" s="2">
        <v>67</v>
      </c>
      <c r="B70" s="15" t="s">
        <v>142</v>
      </c>
      <c r="C70" s="15" t="s">
        <v>140</v>
      </c>
      <c r="D70" s="30">
        <v>1331653</v>
      </c>
      <c r="E70" s="12">
        <f t="shared" si="2"/>
        <v>1.153127943071117E-4</v>
      </c>
    </row>
    <row r="71" spans="1:5" ht="15" x14ac:dyDescent="0.25">
      <c r="A71" s="2">
        <v>68</v>
      </c>
      <c r="B71" s="3" t="s">
        <v>133</v>
      </c>
      <c r="C71" s="3" t="s">
        <v>131</v>
      </c>
      <c r="D71" s="30">
        <v>1075680</v>
      </c>
      <c r="E71" s="12">
        <f t="shared" si="2"/>
        <v>9.3147138616647059E-5</v>
      </c>
    </row>
    <row r="72" spans="1:5" ht="15" x14ac:dyDescent="0.25">
      <c r="A72" s="2">
        <v>69</v>
      </c>
      <c r="B72" s="3" t="s">
        <v>90</v>
      </c>
      <c r="C72" s="3" t="s">
        <v>52</v>
      </c>
      <c r="D72" s="30">
        <v>1013404</v>
      </c>
      <c r="E72" s="12">
        <f t="shared" si="2"/>
        <v>8.7754427769099169E-5</v>
      </c>
    </row>
    <row r="73" spans="1:5" ht="15" x14ac:dyDescent="0.25">
      <c r="A73" s="2">
        <v>70</v>
      </c>
      <c r="B73" s="15" t="s">
        <v>138</v>
      </c>
      <c r="C73" s="15" t="s">
        <v>139</v>
      </c>
      <c r="D73" s="30">
        <v>924901</v>
      </c>
      <c r="E73" s="12">
        <f t="shared" si="2"/>
        <v>8.0090623283574574E-5</v>
      </c>
    </row>
    <row r="74" spans="1:5" ht="15" x14ac:dyDescent="0.25">
      <c r="A74" s="2">
        <v>71</v>
      </c>
      <c r="B74" s="3" t="s">
        <v>91</v>
      </c>
      <c r="C74" s="3" t="s">
        <v>4</v>
      </c>
      <c r="D74" s="30">
        <v>913925</v>
      </c>
      <c r="E74" s="12">
        <f t="shared" si="2"/>
        <v>7.9140170552784451E-5</v>
      </c>
    </row>
    <row r="75" spans="1:5" ht="15" x14ac:dyDescent="0.25">
      <c r="A75" s="2">
        <v>72</v>
      </c>
      <c r="B75" s="3" t="s">
        <v>13</v>
      </c>
      <c r="C75" s="3" t="s">
        <v>12</v>
      </c>
      <c r="D75" s="30">
        <v>862569</v>
      </c>
      <c r="E75" s="12">
        <f t="shared" si="2"/>
        <v>7.4693063187400202E-5</v>
      </c>
    </row>
    <row r="76" spans="1:5" ht="15" x14ac:dyDescent="0.25">
      <c r="A76" s="2">
        <v>73</v>
      </c>
      <c r="B76" s="3" t="s">
        <v>132</v>
      </c>
      <c r="C76" s="3" t="s">
        <v>130</v>
      </c>
      <c r="D76" s="30">
        <v>858483</v>
      </c>
      <c r="E76" s="12">
        <f t="shared" si="2"/>
        <v>7.4339241225118095E-5</v>
      </c>
    </row>
    <row r="77" spans="1:5" ht="15" x14ac:dyDescent="0.25">
      <c r="A77" s="2">
        <v>74</v>
      </c>
      <c r="B77" s="3" t="s">
        <v>117</v>
      </c>
      <c r="C77" s="3" t="s">
        <v>104</v>
      </c>
      <c r="D77" s="30">
        <v>719632</v>
      </c>
      <c r="E77" s="12">
        <f t="shared" si="2"/>
        <v>6.2315615849485871E-5</v>
      </c>
    </row>
    <row r="78" spans="1:5" ht="15" x14ac:dyDescent="0.25">
      <c r="A78" s="2">
        <v>75</v>
      </c>
      <c r="B78" s="23" t="s">
        <v>161</v>
      </c>
      <c r="C78" s="3" t="s">
        <v>73</v>
      </c>
      <c r="D78" s="30">
        <v>556640</v>
      </c>
      <c r="E78" s="12">
        <f t="shared" si="2"/>
        <v>4.8201531347213314E-5</v>
      </c>
    </row>
    <row r="79" spans="1:5" ht="15" x14ac:dyDescent="0.25">
      <c r="A79" s="2">
        <v>76</v>
      </c>
      <c r="B79" s="3" t="s">
        <v>49</v>
      </c>
      <c r="C79" s="3" t="s">
        <v>48</v>
      </c>
      <c r="D79" s="30">
        <v>496224</v>
      </c>
      <c r="E79" s="12">
        <f t="shared" si="2"/>
        <v>4.2969884829044949E-5</v>
      </c>
    </row>
    <row r="80" spans="1:5" ht="15" x14ac:dyDescent="0.25">
      <c r="A80" s="2">
        <v>77</v>
      </c>
      <c r="B80" s="3" t="s">
        <v>183</v>
      </c>
      <c r="C80" t="s">
        <v>167</v>
      </c>
      <c r="D80" s="30">
        <v>285032</v>
      </c>
      <c r="E80" s="12">
        <f t="shared" si="2"/>
        <v>2.46819827589805E-5</v>
      </c>
    </row>
    <row r="81" spans="1:11" ht="15" x14ac:dyDescent="0.25">
      <c r="A81" s="2">
        <v>78</v>
      </c>
      <c r="B81" s="3" t="s">
        <v>9</v>
      </c>
      <c r="C81" s="3" t="s">
        <v>190</v>
      </c>
      <c r="D81" s="30">
        <v>276643</v>
      </c>
      <c r="E81" s="12">
        <f t="shared" si="2"/>
        <v>2.3955547995988671E-5</v>
      </c>
      <c r="K81" s="1"/>
    </row>
    <row r="82" spans="1:11" ht="15" x14ac:dyDescent="0.25">
      <c r="A82" s="2">
        <v>79</v>
      </c>
      <c r="B82" s="19" t="s">
        <v>160</v>
      </c>
      <c r="C82" s="19" t="s">
        <v>144</v>
      </c>
      <c r="D82" s="30">
        <v>237328</v>
      </c>
      <c r="E82" s="12">
        <f t="shared" si="2"/>
        <v>2.0551115679023144E-5</v>
      </c>
    </row>
    <row r="83" spans="1:11" ht="15" x14ac:dyDescent="0.25">
      <c r="A83" s="2">
        <v>80</v>
      </c>
      <c r="B83" s="3" t="s">
        <v>106</v>
      </c>
      <c r="C83" s="3" t="s">
        <v>105</v>
      </c>
      <c r="D83" s="30">
        <v>206658</v>
      </c>
      <c r="E83" s="12">
        <f t="shared" si="2"/>
        <v>1.7895286118770499E-5</v>
      </c>
    </row>
    <row r="84" spans="1:11" ht="15" x14ac:dyDescent="0.25">
      <c r="A84" s="2">
        <v>81</v>
      </c>
      <c r="B84" s="3" t="s">
        <v>122</v>
      </c>
      <c r="C84" s="3" t="s">
        <v>123</v>
      </c>
      <c r="D84" s="30">
        <v>203904</v>
      </c>
      <c r="E84" s="12">
        <f t="shared" si="2"/>
        <v>1.7656806998818239E-5</v>
      </c>
    </row>
    <row r="85" spans="1:11" ht="15" x14ac:dyDescent="0.25">
      <c r="A85" s="2">
        <v>82</v>
      </c>
      <c r="B85" s="3" t="s">
        <v>57</v>
      </c>
      <c r="C85" s="3" t="s">
        <v>56</v>
      </c>
      <c r="D85" s="30">
        <v>161184</v>
      </c>
      <c r="E85" s="12">
        <f t="shared" si="2"/>
        <v>1.395752304661762E-5</v>
      </c>
    </row>
    <row r="86" spans="1:11" ht="15" x14ac:dyDescent="0.25">
      <c r="A86" s="2">
        <v>83</v>
      </c>
      <c r="B86" s="3" t="s">
        <v>92</v>
      </c>
      <c r="C86" s="3" t="s">
        <v>33</v>
      </c>
      <c r="D86" s="30">
        <v>124862</v>
      </c>
      <c r="E86" s="12">
        <f t="shared" si="2"/>
        <v>1.0812265749992363E-5</v>
      </c>
    </row>
    <row r="87" spans="1:11" ht="15" x14ac:dyDescent="0.25">
      <c r="A87" s="2">
        <v>84</v>
      </c>
      <c r="B87" s="29" t="s">
        <v>198</v>
      </c>
      <c r="C87" s="27" t="s">
        <v>194</v>
      </c>
      <c r="D87" s="30">
        <v>118584</v>
      </c>
      <c r="E87" s="12">
        <f t="shared" si="2"/>
        <v>1.0268630341473742E-5</v>
      </c>
    </row>
    <row r="88" spans="1:11" ht="15" x14ac:dyDescent="0.25">
      <c r="A88" s="2">
        <v>85</v>
      </c>
      <c r="B88" s="28" t="s">
        <v>195</v>
      </c>
      <c r="C88" s="3" t="s">
        <v>191</v>
      </c>
      <c r="D88" s="30">
        <v>59116</v>
      </c>
      <c r="E88" s="12">
        <f t="shared" si="2"/>
        <v>5.1190746750536472E-6</v>
      </c>
    </row>
    <row r="89" spans="1:11" ht="15" x14ac:dyDescent="0.25">
      <c r="A89" s="2">
        <v>86</v>
      </c>
      <c r="B89" s="3" t="s">
        <v>93</v>
      </c>
      <c r="C89" s="3" t="s">
        <v>62</v>
      </c>
      <c r="D89" s="30">
        <v>42913</v>
      </c>
      <c r="E89" s="12">
        <f t="shared" si="2"/>
        <v>3.7159965412168821E-6</v>
      </c>
    </row>
    <row r="90" spans="1:11" ht="15" x14ac:dyDescent="0.25">
      <c r="A90" s="2">
        <v>87</v>
      </c>
      <c r="B90" s="3" t="s">
        <v>124</v>
      </c>
      <c r="C90" s="3" t="s">
        <v>125</v>
      </c>
      <c r="D90" s="30">
        <v>9540</v>
      </c>
      <c r="E90" s="12">
        <f t="shared" si="2"/>
        <v>8.2610414101109349E-7</v>
      </c>
    </row>
    <row r="91" spans="1:11" ht="15" x14ac:dyDescent="0.25">
      <c r="A91" s="2">
        <v>88</v>
      </c>
      <c r="B91" s="3" t="s">
        <v>182</v>
      </c>
      <c r="C91" s="3" t="s">
        <v>16</v>
      </c>
      <c r="D91" s="30">
        <v>7264</v>
      </c>
      <c r="E91" s="12">
        <f t="shared" si="2"/>
        <v>6.2901682183486189E-7</v>
      </c>
    </row>
    <row r="92" spans="1:11" ht="15" x14ac:dyDescent="0.25">
      <c r="A92" s="2"/>
      <c r="B92" s="16" t="s">
        <v>107</v>
      </c>
      <c r="C92" s="3"/>
      <c r="D92" s="30">
        <v>1154818082418</v>
      </c>
      <c r="E92" s="12"/>
    </row>
    <row r="93" spans="1:11" ht="25.7" customHeight="1" x14ac:dyDescent="0.2">
      <c r="A93" s="54" t="s">
        <v>95</v>
      </c>
      <c r="B93" s="54"/>
      <c r="C93" s="54"/>
      <c r="D93" s="54"/>
      <c r="E93" s="54"/>
    </row>
  </sheetData>
  <sortState ref="B4:E91">
    <sortCondition descending="1" ref="D4:D91"/>
  </sortState>
  <mergeCells count="3">
    <mergeCell ref="A1:E1"/>
    <mergeCell ref="A2:E2"/>
    <mergeCell ref="A93:E93"/>
  </mergeCells>
  <phoneticPr fontId="1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K8" sqref="K8"/>
    </sheetView>
  </sheetViews>
  <sheetFormatPr defaultRowHeight="12.75" x14ac:dyDescent="0.2"/>
  <cols>
    <col min="2" max="2" width="35.140625" customWidth="1"/>
    <col min="3" max="3" width="7.5703125" customWidth="1"/>
    <col min="4" max="4" width="15.7109375" customWidth="1"/>
    <col min="5" max="5" width="13" customWidth="1"/>
    <col min="6" max="6" width="18" customWidth="1"/>
    <col min="7" max="7" width="13.140625" customWidth="1"/>
    <col min="8" max="8" width="17.7109375" customWidth="1"/>
    <col min="9" max="9" width="26.28515625" customWidth="1"/>
    <col min="10" max="10" width="10.140625" bestFit="1" customWidth="1"/>
  </cols>
  <sheetData>
    <row r="1" spans="1:10" ht="12.75" customHeight="1" x14ac:dyDescent="0.2">
      <c r="A1" s="50" t="s">
        <v>209</v>
      </c>
      <c r="B1" s="50"/>
      <c r="C1" s="50"/>
      <c r="D1" s="50"/>
      <c r="E1" s="50"/>
      <c r="F1" s="50"/>
      <c r="G1" s="50"/>
      <c r="H1" s="50"/>
      <c r="I1" s="50"/>
    </row>
    <row r="2" spans="1:10" ht="38.25" customHeight="1" x14ac:dyDescent="0.2">
      <c r="A2" s="5" t="s">
        <v>109</v>
      </c>
      <c r="B2" s="5" t="s">
        <v>110</v>
      </c>
      <c r="C2" s="5" t="s">
        <v>111</v>
      </c>
      <c r="D2" s="6" t="s">
        <v>108</v>
      </c>
      <c r="E2" s="10" t="s">
        <v>136</v>
      </c>
      <c r="F2" s="6" t="s">
        <v>185</v>
      </c>
      <c r="G2" s="10" t="s">
        <v>186</v>
      </c>
      <c r="H2" s="6" t="s">
        <v>187</v>
      </c>
      <c r="I2" s="10" t="s">
        <v>188</v>
      </c>
    </row>
    <row r="3" spans="1:10" ht="12.75" customHeight="1" x14ac:dyDescent="0.2">
      <c r="A3" s="2">
        <v>1</v>
      </c>
      <c r="B3" s="3" t="s">
        <v>80</v>
      </c>
      <c r="C3" s="37" t="s">
        <v>23</v>
      </c>
      <c r="D3" s="39">
        <v>42195316</v>
      </c>
      <c r="E3" s="12">
        <f t="shared" ref="E3:E26" si="0">D3/$D$29*100</f>
        <v>24.061840868670487</v>
      </c>
      <c r="F3" s="38">
        <v>4032086</v>
      </c>
      <c r="G3" s="40">
        <f t="shared" ref="G3:G28" si="1">F3/D3*100</f>
        <v>9.5557668059649092</v>
      </c>
      <c r="H3" s="38">
        <v>29215057</v>
      </c>
      <c r="I3" s="41">
        <f t="shared" ref="I3:I28" si="2">H3/D3*100</f>
        <v>69.237677945106512</v>
      </c>
    </row>
    <row r="4" spans="1:10" ht="12.75" customHeight="1" x14ac:dyDescent="0.2">
      <c r="A4" s="2">
        <v>2</v>
      </c>
      <c r="B4" t="s">
        <v>81</v>
      </c>
      <c r="C4" s="37" t="s">
        <v>32</v>
      </c>
      <c r="D4" s="39">
        <v>41475860</v>
      </c>
      <c r="E4" s="12">
        <f t="shared" si="0"/>
        <v>23.651571733963443</v>
      </c>
      <c r="F4" s="38">
        <v>6149732</v>
      </c>
      <c r="G4" s="40">
        <f t="shared" si="1"/>
        <v>14.827256143694187</v>
      </c>
      <c r="H4" s="38">
        <v>28235464</v>
      </c>
      <c r="I4" s="41">
        <f t="shared" si="2"/>
        <v>68.076862059038675</v>
      </c>
    </row>
    <row r="5" spans="1:10" ht="12.75" customHeight="1" x14ac:dyDescent="0.2">
      <c r="A5" s="2">
        <v>3</v>
      </c>
      <c r="B5" s="3" t="s">
        <v>100</v>
      </c>
      <c r="C5" s="37" t="s">
        <v>64</v>
      </c>
      <c r="D5" s="39">
        <v>37736311</v>
      </c>
      <c r="E5" s="12">
        <f t="shared" si="0"/>
        <v>21.519097291572827</v>
      </c>
      <c r="F5" s="38">
        <v>3499613</v>
      </c>
      <c r="G5" s="40">
        <f t="shared" si="1"/>
        <v>9.2738609240314993</v>
      </c>
      <c r="H5" s="38">
        <v>26397731</v>
      </c>
      <c r="I5" s="41">
        <f t="shared" si="2"/>
        <v>69.953130818749088</v>
      </c>
    </row>
    <row r="6" spans="1:10" ht="12.75" customHeight="1" x14ac:dyDescent="0.2">
      <c r="A6" s="2">
        <v>4</v>
      </c>
      <c r="B6" t="s">
        <v>103</v>
      </c>
      <c r="C6" s="37" t="s">
        <v>70</v>
      </c>
      <c r="D6" s="39">
        <v>21170660</v>
      </c>
      <c r="E6" s="12">
        <f t="shared" si="0"/>
        <v>12.072549758952571</v>
      </c>
      <c r="F6" s="38">
        <v>3514858</v>
      </c>
      <c r="G6" s="40">
        <f t="shared" si="1"/>
        <v>16.602496096012125</v>
      </c>
      <c r="H6" s="38">
        <v>19140534</v>
      </c>
      <c r="I6" s="41">
        <f t="shared" si="2"/>
        <v>90.410662681276818</v>
      </c>
    </row>
    <row r="7" spans="1:10" ht="12.75" customHeight="1" x14ac:dyDescent="0.2">
      <c r="A7" s="2">
        <v>5</v>
      </c>
      <c r="B7" t="s">
        <v>28</v>
      </c>
      <c r="C7" s="37" t="s">
        <v>27</v>
      </c>
      <c r="D7" s="39">
        <v>7015326</v>
      </c>
      <c r="E7" s="12">
        <f t="shared" si="0"/>
        <v>4.0004833203250962</v>
      </c>
      <c r="F7" s="38">
        <v>993362</v>
      </c>
      <c r="G7" s="40">
        <f t="shared" si="1"/>
        <v>14.159883660431461</v>
      </c>
      <c r="H7" s="38">
        <v>6288627</v>
      </c>
      <c r="I7" s="41">
        <f t="shared" si="2"/>
        <v>89.641265423730843</v>
      </c>
    </row>
    <row r="8" spans="1:10" ht="12.75" customHeight="1" x14ac:dyDescent="0.2">
      <c r="A8" s="2">
        <v>6</v>
      </c>
      <c r="B8" t="s">
        <v>82</v>
      </c>
      <c r="C8" s="37" t="s">
        <v>24</v>
      </c>
      <c r="D8" s="39">
        <v>6287852</v>
      </c>
      <c r="E8" s="12">
        <f t="shared" si="0"/>
        <v>3.5856419283541197</v>
      </c>
      <c r="F8" s="38">
        <v>1290776</v>
      </c>
      <c r="G8" s="40">
        <f t="shared" si="1"/>
        <v>20.528091310037194</v>
      </c>
      <c r="H8" s="38">
        <v>4377426</v>
      </c>
      <c r="I8" s="41">
        <f t="shared" si="2"/>
        <v>69.617192007699927</v>
      </c>
    </row>
    <row r="9" spans="1:10" ht="12.75" customHeight="1" x14ac:dyDescent="0.2">
      <c r="A9" s="2">
        <v>7</v>
      </c>
      <c r="B9" t="s">
        <v>84</v>
      </c>
      <c r="C9" s="37" t="s">
        <v>43</v>
      </c>
      <c r="D9" s="39">
        <v>2687919</v>
      </c>
      <c r="E9" s="12">
        <f t="shared" si="0"/>
        <v>1.5327833839631846</v>
      </c>
      <c r="F9" s="38">
        <v>498839</v>
      </c>
      <c r="G9" s="40">
        <f t="shared" si="1"/>
        <v>18.558557754158514</v>
      </c>
      <c r="H9" s="38">
        <v>2348530</v>
      </c>
      <c r="I9" s="41">
        <f t="shared" si="2"/>
        <v>87.373540646128106</v>
      </c>
    </row>
    <row r="10" spans="1:10" ht="12.75" customHeight="1" x14ac:dyDescent="0.2">
      <c r="A10" s="2">
        <v>8</v>
      </c>
      <c r="B10" t="s">
        <v>54</v>
      </c>
      <c r="C10" s="37" t="s">
        <v>53</v>
      </c>
      <c r="D10" s="39">
        <v>2647666</v>
      </c>
      <c r="E10" s="12">
        <f t="shared" si="0"/>
        <v>1.5098291470406173</v>
      </c>
      <c r="F10" s="38">
        <v>388802</v>
      </c>
      <c r="G10" s="40">
        <f t="shared" si="1"/>
        <v>14.684707210048398</v>
      </c>
      <c r="H10" s="38">
        <v>1499059</v>
      </c>
      <c r="I10" s="41">
        <f t="shared" si="2"/>
        <v>56.61813083674452</v>
      </c>
    </row>
    <row r="11" spans="1:10" ht="12.75" customHeight="1" x14ac:dyDescent="0.2">
      <c r="A11" s="2">
        <v>9</v>
      </c>
      <c r="B11" s="3" t="s">
        <v>98</v>
      </c>
      <c r="C11" s="37" t="s">
        <v>55</v>
      </c>
      <c r="D11" s="39">
        <v>2410032</v>
      </c>
      <c r="E11" s="12">
        <f t="shared" si="0"/>
        <v>1.3743185729999905</v>
      </c>
      <c r="F11" s="38">
        <v>284277</v>
      </c>
      <c r="G11" s="40">
        <f t="shared" si="1"/>
        <v>11.79556951940887</v>
      </c>
      <c r="H11" s="38">
        <v>2338061</v>
      </c>
      <c r="I11" s="41">
        <f t="shared" si="2"/>
        <v>97.013691104516454</v>
      </c>
    </row>
    <row r="12" spans="1:10" ht="12.75" customHeight="1" x14ac:dyDescent="0.2">
      <c r="A12" s="2">
        <v>10</v>
      </c>
      <c r="B12" t="s">
        <v>83</v>
      </c>
      <c r="C12" s="37" t="s">
        <v>35</v>
      </c>
      <c r="D12" s="39">
        <v>1914740</v>
      </c>
      <c r="E12" s="12">
        <f t="shared" si="0"/>
        <v>1.0918787569899495</v>
      </c>
      <c r="F12" s="38">
        <v>241655</v>
      </c>
      <c r="G12" s="40">
        <f t="shared" si="1"/>
        <v>12.62077357761367</v>
      </c>
      <c r="H12" s="38">
        <v>1144756</v>
      </c>
      <c r="I12" s="41">
        <f t="shared" si="2"/>
        <v>59.786498427985002</v>
      </c>
    </row>
    <row r="13" spans="1:10" ht="12.75" customHeight="1" x14ac:dyDescent="0.2">
      <c r="A13" s="2">
        <v>11</v>
      </c>
      <c r="B13" s="7" t="s">
        <v>69</v>
      </c>
      <c r="C13" s="37" t="s">
        <v>68</v>
      </c>
      <c r="D13" s="39">
        <v>1640517</v>
      </c>
      <c r="E13" s="12">
        <f t="shared" si="0"/>
        <v>0.9355033387200774</v>
      </c>
      <c r="F13" s="38">
        <v>88858</v>
      </c>
      <c r="G13" s="40">
        <f t="shared" si="1"/>
        <v>5.4164632247029445</v>
      </c>
      <c r="H13" s="38">
        <v>1486599</v>
      </c>
      <c r="I13" s="41">
        <f t="shared" si="2"/>
        <v>90.617713806074548</v>
      </c>
    </row>
    <row r="14" spans="1:10" ht="12.75" customHeight="1" x14ac:dyDescent="0.2">
      <c r="A14" s="2">
        <v>12</v>
      </c>
      <c r="B14" t="s">
        <v>37</v>
      </c>
      <c r="C14" s="37" t="s">
        <v>36</v>
      </c>
      <c r="D14" s="39">
        <v>1443616</v>
      </c>
      <c r="E14" s="12">
        <f t="shared" si="0"/>
        <v>0.82322072116882872</v>
      </c>
      <c r="F14" s="38">
        <v>198185</v>
      </c>
      <c r="G14" s="40">
        <f t="shared" si="1"/>
        <v>13.728373750360207</v>
      </c>
      <c r="H14" s="38">
        <v>936718</v>
      </c>
      <c r="I14" s="41">
        <f t="shared" si="2"/>
        <v>64.886922838206289</v>
      </c>
      <c r="J14" s="1"/>
    </row>
    <row r="15" spans="1:10" ht="12.75" customHeight="1" x14ac:dyDescent="0.2">
      <c r="A15" s="2">
        <v>13</v>
      </c>
      <c r="B15" t="s">
        <v>76</v>
      </c>
      <c r="C15" s="37" t="s">
        <v>75</v>
      </c>
      <c r="D15" s="39">
        <v>1195455</v>
      </c>
      <c r="E15" s="12">
        <f t="shared" si="0"/>
        <v>0.68170713487858403</v>
      </c>
      <c r="F15" s="38">
        <v>189312</v>
      </c>
      <c r="G15" s="40">
        <f t="shared" si="1"/>
        <v>15.83597876958982</v>
      </c>
      <c r="H15" s="38">
        <v>1183310</v>
      </c>
      <c r="I15" s="41">
        <f t="shared" si="2"/>
        <v>98.984068827350256</v>
      </c>
    </row>
    <row r="16" spans="1:10" ht="12.75" customHeight="1" x14ac:dyDescent="0.2">
      <c r="A16" s="2">
        <v>14</v>
      </c>
      <c r="B16" s="21" t="s">
        <v>146</v>
      </c>
      <c r="C16" s="37" t="s">
        <v>51</v>
      </c>
      <c r="D16" s="39">
        <v>1156780</v>
      </c>
      <c r="E16" s="12">
        <f t="shared" si="0"/>
        <v>0.65965275103190701</v>
      </c>
      <c r="F16" s="38">
        <v>2584</v>
      </c>
      <c r="G16" s="40">
        <f t="shared" si="1"/>
        <v>0.22337868911979805</v>
      </c>
      <c r="H16" s="38">
        <v>1155263</v>
      </c>
      <c r="I16" s="41">
        <f t="shared" si="2"/>
        <v>99.868860111689344</v>
      </c>
    </row>
    <row r="17" spans="1:9" ht="12.75" customHeight="1" x14ac:dyDescent="0.25">
      <c r="A17" s="2">
        <v>15</v>
      </c>
      <c r="B17" s="11" t="s">
        <v>137</v>
      </c>
      <c r="C17" s="37" t="s">
        <v>34</v>
      </c>
      <c r="D17" s="39">
        <v>790942</v>
      </c>
      <c r="E17" s="12">
        <f t="shared" si="0"/>
        <v>0.45103396169252463</v>
      </c>
      <c r="F17" s="38">
        <v>-28401</v>
      </c>
      <c r="G17" s="40">
        <f t="shared" si="1"/>
        <v>-3.590781624948479</v>
      </c>
      <c r="H17" s="38">
        <v>788648</v>
      </c>
      <c r="I17" s="41">
        <f t="shared" si="2"/>
        <v>99.709966091066093</v>
      </c>
    </row>
    <row r="18" spans="1:9" ht="12.75" customHeight="1" x14ac:dyDescent="0.2">
      <c r="A18" s="2">
        <v>16</v>
      </c>
      <c r="B18" t="s">
        <v>85</v>
      </c>
      <c r="C18" s="37" t="s">
        <v>74</v>
      </c>
      <c r="D18" s="39">
        <v>650443</v>
      </c>
      <c r="E18" s="12">
        <f t="shared" si="0"/>
        <v>0.37091453373973166</v>
      </c>
      <c r="F18" s="38">
        <v>101375</v>
      </c>
      <c r="G18" s="40">
        <f t="shared" si="1"/>
        <v>15.585531706852098</v>
      </c>
      <c r="H18" s="38">
        <v>648024</v>
      </c>
      <c r="I18" s="41">
        <f t="shared" si="2"/>
        <v>99.628099618260165</v>
      </c>
    </row>
    <row r="19" spans="1:9" ht="12.75" customHeight="1" x14ac:dyDescent="0.2">
      <c r="A19" s="2">
        <v>17</v>
      </c>
      <c r="B19" s="3" t="s">
        <v>86</v>
      </c>
      <c r="C19" s="37" t="s">
        <v>162</v>
      </c>
      <c r="D19" s="39">
        <v>619116</v>
      </c>
      <c r="E19" s="12">
        <f t="shared" si="0"/>
        <v>0.35305034026164889</v>
      </c>
      <c r="F19" s="38">
        <v>23935</v>
      </c>
      <c r="G19" s="40">
        <f t="shared" si="1"/>
        <v>3.8659960330535794</v>
      </c>
      <c r="H19" s="38">
        <v>619112</v>
      </c>
      <c r="I19" s="41">
        <f t="shared" si="2"/>
        <v>99.999353917521105</v>
      </c>
    </row>
    <row r="20" spans="1:9" ht="12.75" customHeight="1" x14ac:dyDescent="0.2">
      <c r="A20" s="2">
        <v>18</v>
      </c>
      <c r="B20" t="s">
        <v>112</v>
      </c>
      <c r="C20" s="37" t="s">
        <v>63</v>
      </c>
      <c r="D20" s="39">
        <v>589034</v>
      </c>
      <c r="E20" s="12">
        <f t="shared" si="0"/>
        <v>0.33589610690998145</v>
      </c>
      <c r="F20" s="38">
        <v>29119</v>
      </c>
      <c r="G20" s="40">
        <f t="shared" si="1"/>
        <v>4.9435176916782391</v>
      </c>
      <c r="H20" s="38">
        <v>399361</v>
      </c>
      <c r="I20" s="41">
        <f t="shared" si="2"/>
        <v>67.799312094038712</v>
      </c>
    </row>
    <row r="21" spans="1:9" ht="12.75" customHeight="1" x14ac:dyDescent="0.2">
      <c r="A21" s="2">
        <v>19</v>
      </c>
      <c r="B21" s="3" t="s">
        <v>165</v>
      </c>
      <c r="C21" s="37" t="s">
        <v>20</v>
      </c>
      <c r="D21" s="39">
        <v>519329</v>
      </c>
      <c r="E21" s="12">
        <f t="shared" si="0"/>
        <v>0.29614689356718588</v>
      </c>
      <c r="F21" s="38">
        <v>-53937</v>
      </c>
      <c r="G21" s="40">
        <f t="shared" si="1"/>
        <v>-10.385901807909823</v>
      </c>
      <c r="H21" s="38">
        <v>519329</v>
      </c>
      <c r="I21" s="41">
        <f t="shared" si="2"/>
        <v>100</v>
      </c>
    </row>
    <row r="22" spans="1:9" ht="12.75" customHeight="1" x14ac:dyDescent="0.2">
      <c r="A22" s="2">
        <v>20</v>
      </c>
      <c r="B22" t="s">
        <v>59</v>
      </c>
      <c r="C22" s="37" t="s">
        <v>58</v>
      </c>
      <c r="D22" s="39">
        <v>434615</v>
      </c>
      <c r="E22" s="12">
        <f t="shared" si="0"/>
        <v>0.24783881151967729</v>
      </c>
      <c r="F22" s="38">
        <v>15028</v>
      </c>
      <c r="G22" s="40">
        <f t="shared" si="1"/>
        <v>3.4577729714805057</v>
      </c>
      <c r="H22" s="38">
        <v>425512</v>
      </c>
      <c r="I22" s="41">
        <f t="shared" si="2"/>
        <v>97.905502571241215</v>
      </c>
    </row>
    <row r="23" spans="1:9" ht="12.75" customHeight="1" x14ac:dyDescent="0.2">
      <c r="A23" s="2">
        <v>21</v>
      </c>
      <c r="B23" s="7" t="s">
        <v>99</v>
      </c>
      <c r="C23" s="37" t="s">
        <v>79</v>
      </c>
      <c r="D23" s="39">
        <v>247712</v>
      </c>
      <c r="E23" s="12">
        <f t="shared" si="0"/>
        <v>0.14125754444545702</v>
      </c>
      <c r="F23" s="38">
        <v>-28338</v>
      </c>
      <c r="G23" s="40">
        <f t="shared" si="1"/>
        <v>-11.439897946001809</v>
      </c>
      <c r="H23" s="38">
        <v>247684</v>
      </c>
      <c r="I23" s="41">
        <f t="shared" si="2"/>
        <v>99.988696550833225</v>
      </c>
    </row>
    <row r="24" spans="1:9" ht="12.75" customHeight="1" x14ac:dyDescent="0.2">
      <c r="A24" s="2">
        <v>22</v>
      </c>
      <c r="B24" s="3" t="s">
        <v>189</v>
      </c>
      <c r="C24" s="37" t="s">
        <v>38</v>
      </c>
      <c r="D24" s="39">
        <v>237934</v>
      </c>
      <c r="E24" s="12">
        <f t="shared" si="0"/>
        <v>0.13568164876988345</v>
      </c>
      <c r="F24" s="38">
        <v>2029</v>
      </c>
      <c r="G24" s="40">
        <f t="shared" si="1"/>
        <v>0.85275748737044732</v>
      </c>
      <c r="H24" s="38">
        <v>237912</v>
      </c>
      <c r="I24" s="41">
        <f t="shared" si="2"/>
        <v>99.990753738431664</v>
      </c>
    </row>
    <row r="25" spans="1:9" ht="12.75" customHeight="1" x14ac:dyDescent="0.2">
      <c r="A25" s="2">
        <v>23</v>
      </c>
      <c r="B25" t="s">
        <v>31</v>
      </c>
      <c r="C25" s="37" t="s">
        <v>30</v>
      </c>
      <c r="D25" s="39">
        <v>236063</v>
      </c>
      <c r="E25" s="12">
        <f t="shared" si="0"/>
        <v>0.13461471270841913</v>
      </c>
      <c r="F25" s="38">
        <v>18848</v>
      </c>
      <c r="G25" s="40">
        <f t="shared" si="1"/>
        <v>7.9843092733719399</v>
      </c>
      <c r="H25" s="38">
        <v>235499</v>
      </c>
      <c r="I25" s="41">
        <f t="shared" si="2"/>
        <v>99.761080728449613</v>
      </c>
    </row>
    <row r="26" spans="1:9" ht="12.75" customHeight="1" x14ac:dyDescent="0.2">
      <c r="A26" s="2">
        <v>24</v>
      </c>
      <c r="B26" t="s">
        <v>72</v>
      </c>
      <c r="C26" s="37" t="s">
        <v>71</v>
      </c>
      <c r="D26" s="39">
        <v>37860</v>
      </c>
      <c r="E26" s="12">
        <f t="shared" si="0"/>
        <v>2.1589630832196272E-2</v>
      </c>
      <c r="F26" s="38">
        <v>-11839</v>
      </c>
      <c r="G26" s="40">
        <f t="shared" si="1"/>
        <v>-31.270470153195983</v>
      </c>
      <c r="H26" s="38">
        <v>31273</v>
      </c>
      <c r="I26" s="41">
        <f t="shared" si="2"/>
        <v>82.601690438457481</v>
      </c>
    </row>
    <row r="27" spans="1:9" ht="12.75" customHeight="1" x14ac:dyDescent="0.2">
      <c r="A27" s="2">
        <v>25</v>
      </c>
      <c r="B27" s="37" t="s">
        <v>207</v>
      </c>
      <c r="C27" s="37" t="s">
        <v>206</v>
      </c>
      <c r="D27" s="39">
        <v>23895</v>
      </c>
      <c r="E27" s="12">
        <f t="shared" ref="E27:E28" si="3">D27/$D$29*100</f>
        <v>1.3626102185296618E-2</v>
      </c>
      <c r="F27" s="38">
        <v>-33075</v>
      </c>
      <c r="G27" s="40">
        <f t="shared" si="1"/>
        <v>-138.4180790960452</v>
      </c>
      <c r="H27" s="38">
        <v>16953</v>
      </c>
      <c r="I27" s="41">
        <f t="shared" si="2"/>
        <v>70.947897049591973</v>
      </c>
    </row>
    <row r="28" spans="1:9" ht="12.75" customHeight="1" x14ac:dyDescent="0.2">
      <c r="A28" s="2">
        <v>26</v>
      </c>
      <c r="B28" s="37" t="s">
        <v>208</v>
      </c>
      <c r="C28" s="37" t="s">
        <v>205</v>
      </c>
      <c r="D28" s="39">
        <v>-3032</v>
      </c>
      <c r="E28" s="12">
        <f t="shared" si="3"/>
        <v>-1.7289952636877731E-3</v>
      </c>
      <c r="F28" s="38">
        <v>-2642</v>
      </c>
      <c r="G28" s="40">
        <f t="shared" si="1"/>
        <v>87.137203166226911</v>
      </c>
      <c r="H28" s="38">
        <v>-2382</v>
      </c>
      <c r="I28" s="41">
        <f t="shared" si="2"/>
        <v>78.562005277044861</v>
      </c>
    </row>
    <row r="29" spans="1:9" ht="12.75" customHeight="1" x14ac:dyDescent="0.2">
      <c r="A29" s="4"/>
      <c r="B29" s="8" t="s">
        <v>107</v>
      </c>
      <c r="C29" s="4"/>
      <c r="D29" s="22">
        <f>SUM(D3:D28)</f>
        <v>175361961</v>
      </c>
      <c r="E29" s="14"/>
      <c r="F29" s="42">
        <f>SUM(F3:F28)</f>
        <v>21405041</v>
      </c>
      <c r="G29" s="43">
        <f t="shared" ref="G29" si="4">F29/D29*100</f>
        <v>12.206205312678957</v>
      </c>
      <c r="H29" s="42">
        <f>SUM(H3:H28)</f>
        <v>129914060</v>
      </c>
      <c r="I29" s="44">
        <f t="shared" ref="I29" si="5">H29/D29*100</f>
        <v>74.083375470464773</v>
      </c>
    </row>
    <row r="30" spans="1:9" ht="25.5" customHeight="1" x14ac:dyDescent="0.2">
      <c r="A30" s="54" t="s">
        <v>127</v>
      </c>
      <c r="B30" s="54"/>
      <c r="C30" s="54"/>
      <c r="D30" s="54"/>
      <c r="E30" s="54"/>
      <c r="F30" s="54"/>
      <c r="G30" s="54"/>
      <c r="H30" s="54"/>
      <c r="I30" s="54"/>
    </row>
    <row r="31" spans="1:9" ht="25.7" customHeight="1" x14ac:dyDescent="0.2"/>
    <row r="32" spans="1:9" ht="25.7" customHeight="1" x14ac:dyDescent="0.2"/>
    <row r="33" spans="2:9" ht="15" x14ac:dyDescent="0.25">
      <c r="G33" s="25"/>
      <c r="H33" s="25"/>
      <c r="I33" s="25"/>
    </row>
    <row r="34" spans="2:9" x14ac:dyDescent="0.2">
      <c r="B34" s="24"/>
      <c r="C34" s="24"/>
      <c r="D34" s="24"/>
    </row>
    <row r="49" spans="8:8" x14ac:dyDescent="0.2">
      <c r="H49" s="51" t="s">
        <v>166</v>
      </c>
    </row>
    <row r="50" spans="8:8" x14ac:dyDescent="0.2">
      <c r="H50" s="51"/>
    </row>
    <row r="51" spans="8:8" x14ac:dyDescent="0.2">
      <c r="H51" s="51"/>
    </row>
  </sheetData>
  <sortState ref="B3:I28">
    <sortCondition descending="1" ref="D3:D28"/>
  </sortState>
  <mergeCells count="3">
    <mergeCell ref="H49:H51"/>
    <mergeCell ref="A1:I1"/>
    <mergeCell ref="A30:I30"/>
  </mergeCells>
  <pageMargins left="0.75" right="0.75" top="1" bottom="1" header="0.5" footer="0.5"/>
  <pageSetup orientation="portrait" r:id="rId1"/>
  <headerFooter alignWithMargins="0"/>
  <ignoredErrors>
    <ignoredError sqref="G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F16" sqref="F16"/>
    </sheetView>
  </sheetViews>
  <sheetFormatPr defaultRowHeight="12.75" x14ac:dyDescent="0.2"/>
  <cols>
    <col min="2" max="2" width="35.7109375" customWidth="1"/>
    <col min="3" max="3" width="7" customWidth="1"/>
    <col min="4" max="4" width="25.28515625" customWidth="1"/>
    <col min="5" max="5" width="10.7109375" customWidth="1"/>
    <col min="7" max="7" width="35.28515625" customWidth="1"/>
    <col min="8" max="8" width="11.7109375" customWidth="1"/>
    <col min="9" max="9" width="12" customWidth="1"/>
    <col min="12" max="12" width="20.85546875" customWidth="1"/>
  </cols>
  <sheetData>
    <row r="1" spans="1:9" ht="25.5" customHeight="1" x14ac:dyDescent="0.2">
      <c r="A1" s="50" t="s">
        <v>202</v>
      </c>
      <c r="B1" s="50"/>
      <c r="C1" s="50"/>
      <c r="D1" s="50"/>
      <c r="E1" s="50"/>
    </row>
    <row r="2" spans="1:9" ht="12.75" customHeight="1" x14ac:dyDescent="0.2">
      <c r="A2" s="51" t="s">
        <v>94</v>
      </c>
      <c r="B2" s="51"/>
      <c r="C2" s="51"/>
      <c r="D2" s="51"/>
      <c r="E2" s="51"/>
    </row>
    <row r="3" spans="1:9" ht="25.7" customHeight="1" x14ac:dyDescent="0.2">
      <c r="A3" s="5" t="s">
        <v>109</v>
      </c>
      <c r="B3" s="5" t="s">
        <v>110</v>
      </c>
      <c r="C3" s="5" t="s">
        <v>111</v>
      </c>
      <c r="D3" s="6" t="s">
        <v>203</v>
      </c>
      <c r="E3" s="10" t="s">
        <v>136</v>
      </c>
    </row>
    <row r="4" spans="1:9" ht="15" x14ac:dyDescent="0.25">
      <c r="A4" s="2">
        <v>1</v>
      </c>
      <c r="B4" s="3" t="s">
        <v>176</v>
      </c>
      <c r="C4" s="3" t="s">
        <v>23</v>
      </c>
      <c r="D4" s="46">
        <v>100645</v>
      </c>
      <c r="E4" s="45">
        <f>D4/$D$27*100</f>
        <v>23.372820228189507</v>
      </c>
      <c r="G4" s="3"/>
      <c r="H4" s="3"/>
      <c r="I4" s="32"/>
    </row>
    <row r="5" spans="1:9" ht="15" x14ac:dyDescent="0.25">
      <c r="A5" s="2">
        <v>2</v>
      </c>
      <c r="B5" s="3" t="s">
        <v>100</v>
      </c>
      <c r="C5" s="3" t="s">
        <v>64</v>
      </c>
      <c r="D5" s="47">
        <v>82624</v>
      </c>
      <c r="E5" s="45">
        <f t="shared" ref="E5:E26" si="0">D5/$D$27*100</f>
        <v>19.187797690237272</v>
      </c>
      <c r="G5" s="3"/>
      <c r="H5" s="3"/>
      <c r="I5" s="33"/>
    </row>
    <row r="6" spans="1:9" ht="15" x14ac:dyDescent="0.25">
      <c r="A6" s="2">
        <v>3</v>
      </c>
      <c r="B6" s="3" t="s">
        <v>81</v>
      </c>
      <c r="C6" s="3" t="s">
        <v>32</v>
      </c>
      <c r="D6" s="47">
        <v>81765</v>
      </c>
      <c r="E6" s="45">
        <f t="shared" si="0"/>
        <v>18.988311848158528</v>
      </c>
      <c r="G6" s="3"/>
      <c r="H6" s="3"/>
      <c r="I6" s="33"/>
    </row>
    <row r="7" spans="1:9" ht="15" x14ac:dyDescent="0.25">
      <c r="A7" s="2">
        <v>4</v>
      </c>
      <c r="B7" s="3" t="s">
        <v>103</v>
      </c>
      <c r="C7" s="3" t="s">
        <v>70</v>
      </c>
      <c r="D7" s="46">
        <v>56110</v>
      </c>
      <c r="E7" s="45">
        <f t="shared" si="0"/>
        <v>13.030443072221306</v>
      </c>
      <c r="G7" s="3"/>
      <c r="H7" s="3"/>
      <c r="I7" s="34"/>
    </row>
    <row r="8" spans="1:9" ht="15" x14ac:dyDescent="0.25">
      <c r="A8" s="2">
        <v>5</v>
      </c>
      <c r="B8" s="3" t="s">
        <v>28</v>
      </c>
      <c r="C8" s="3" t="s">
        <v>27</v>
      </c>
      <c r="D8" s="46">
        <v>17728</v>
      </c>
      <c r="E8" s="45">
        <f t="shared" si="0"/>
        <v>4.1169790551477332</v>
      </c>
      <c r="G8" s="3"/>
      <c r="H8" s="3"/>
      <c r="I8" s="34"/>
    </row>
    <row r="9" spans="1:9" ht="15" x14ac:dyDescent="0.25">
      <c r="A9" s="2">
        <v>6</v>
      </c>
      <c r="B9" s="3" t="s">
        <v>82</v>
      </c>
      <c r="C9" s="3" t="s">
        <v>24</v>
      </c>
      <c r="D9" s="47">
        <v>13142</v>
      </c>
      <c r="E9" s="45">
        <f t="shared" si="0"/>
        <v>3.0519708225830047</v>
      </c>
      <c r="G9" s="3"/>
      <c r="H9" s="3"/>
      <c r="I9" s="33"/>
    </row>
    <row r="10" spans="1:9" ht="15" x14ac:dyDescent="0.25">
      <c r="A10" s="2">
        <v>7</v>
      </c>
      <c r="B10" s="19" t="s">
        <v>146</v>
      </c>
      <c r="C10" s="3" t="s">
        <v>51</v>
      </c>
      <c r="D10" s="48">
        <v>12394</v>
      </c>
      <c r="E10" s="45">
        <f t="shared" si="0"/>
        <v>2.8782625456622859</v>
      </c>
      <c r="G10" s="19"/>
      <c r="H10" s="3"/>
      <c r="I10" s="36"/>
    </row>
    <row r="11" spans="1:9" ht="15" x14ac:dyDescent="0.25">
      <c r="A11" s="2">
        <v>8</v>
      </c>
      <c r="B11" s="3" t="s">
        <v>98</v>
      </c>
      <c r="C11" s="3" t="s">
        <v>55</v>
      </c>
      <c r="D11" s="48">
        <v>12333</v>
      </c>
      <c r="E11" s="45">
        <f t="shared" si="0"/>
        <v>2.8640964963412112</v>
      </c>
      <c r="G11" s="3"/>
      <c r="H11" s="3"/>
      <c r="I11" s="36"/>
    </row>
    <row r="12" spans="1:9" ht="15" x14ac:dyDescent="0.25">
      <c r="A12" s="2">
        <v>9</v>
      </c>
      <c r="B12" s="3" t="s">
        <v>120</v>
      </c>
      <c r="C12" s="3" t="s">
        <v>53</v>
      </c>
      <c r="D12" s="46">
        <v>6600</v>
      </c>
      <c r="E12" s="45">
        <f t="shared" si="0"/>
        <v>1.5327200904769314</v>
      </c>
      <c r="G12" s="3"/>
      <c r="H12" s="3"/>
      <c r="I12" s="34"/>
    </row>
    <row r="13" spans="1:9" ht="15" x14ac:dyDescent="0.25">
      <c r="A13" s="2">
        <v>10</v>
      </c>
      <c r="B13" s="3" t="s">
        <v>84</v>
      </c>
      <c r="C13" s="3" t="s">
        <v>43</v>
      </c>
      <c r="D13" s="48">
        <v>6019</v>
      </c>
      <c r="E13" s="45">
        <f t="shared" si="0"/>
        <v>1.3977942764516136</v>
      </c>
      <c r="G13" s="3"/>
      <c r="H13" s="3"/>
      <c r="I13" s="36"/>
    </row>
    <row r="14" spans="1:9" ht="15" x14ac:dyDescent="0.25">
      <c r="A14" s="2">
        <v>11</v>
      </c>
      <c r="B14" s="3" t="s">
        <v>76</v>
      </c>
      <c r="C14" s="3" t="s">
        <v>75</v>
      </c>
      <c r="D14" s="48">
        <v>5637</v>
      </c>
      <c r="E14" s="45">
        <f t="shared" si="0"/>
        <v>1.3090822954573427</v>
      </c>
      <c r="G14" s="3"/>
      <c r="H14" s="3"/>
      <c r="I14" s="36"/>
    </row>
    <row r="15" spans="1:9" ht="15" x14ac:dyDescent="0.25">
      <c r="A15" s="2">
        <v>12</v>
      </c>
      <c r="B15" s="3" t="s">
        <v>97</v>
      </c>
      <c r="C15" s="3" t="s">
        <v>34</v>
      </c>
      <c r="D15" s="48">
        <v>4393</v>
      </c>
      <c r="E15" s="45">
        <f t="shared" si="0"/>
        <v>1.0201877814341151</v>
      </c>
      <c r="G15" s="3"/>
      <c r="H15" s="3"/>
      <c r="I15" s="36"/>
    </row>
    <row r="16" spans="1:9" ht="15" x14ac:dyDescent="0.25">
      <c r="A16" s="2">
        <v>13</v>
      </c>
      <c r="B16" s="15" t="s">
        <v>143</v>
      </c>
      <c r="C16" s="3" t="s">
        <v>20</v>
      </c>
      <c r="D16" s="48">
        <v>4177</v>
      </c>
      <c r="E16" s="45">
        <f t="shared" si="0"/>
        <v>0.97002603301850643</v>
      </c>
      <c r="G16" s="15"/>
      <c r="H16" s="3"/>
      <c r="I16" s="36"/>
    </row>
    <row r="17" spans="1:9" ht="15" x14ac:dyDescent="0.25">
      <c r="A17" s="2">
        <v>14</v>
      </c>
      <c r="B17" s="3" t="s">
        <v>37</v>
      </c>
      <c r="C17" s="3" t="s">
        <v>36</v>
      </c>
      <c r="D17" s="46">
        <v>3748</v>
      </c>
      <c r="E17" s="45">
        <f t="shared" si="0"/>
        <v>0.87039922713750584</v>
      </c>
      <c r="G17" s="3"/>
      <c r="H17" s="3"/>
      <c r="I17" s="34"/>
    </row>
    <row r="18" spans="1:9" ht="15" x14ac:dyDescent="0.25">
      <c r="A18" s="2">
        <v>15</v>
      </c>
      <c r="B18" s="3" t="s">
        <v>83</v>
      </c>
      <c r="C18" s="3" t="s">
        <v>35</v>
      </c>
      <c r="D18" s="46">
        <v>3702</v>
      </c>
      <c r="E18" s="45">
        <f t="shared" si="0"/>
        <v>0.85971663256751518</v>
      </c>
      <c r="G18" s="3"/>
      <c r="H18" s="3"/>
      <c r="I18" s="34"/>
    </row>
    <row r="19" spans="1:9" ht="15" x14ac:dyDescent="0.25">
      <c r="A19" s="2">
        <v>16</v>
      </c>
      <c r="B19" s="3" t="s">
        <v>59</v>
      </c>
      <c r="C19" s="3" t="s">
        <v>58</v>
      </c>
      <c r="D19" s="48">
        <v>3578</v>
      </c>
      <c r="E19" s="45">
        <f t="shared" si="0"/>
        <v>0.83092007329188788</v>
      </c>
      <c r="G19" s="3"/>
      <c r="H19" s="3"/>
      <c r="I19" s="36"/>
    </row>
    <row r="20" spans="1:9" ht="15" x14ac:dyDescent="0.25">
      <c r="A20" s="2">
        <v>17</v>
      </c>
      <c r="B20" s="3" t="s">
        <v>86</v>
      </c>
      <c r="C20" s="13" t="s">
        <v>162</v>
      </c>
      <c r="D20" s="48">
        <v>3395</v>
      </c>
      <c r="E20" s="45">
        <f t="shared" si="0"/>
        <v>0.78842192532866395</v>
      </c>
      <c r="G20" s="3"/>
      <c r="H20" s="13"/>
      <c r="I20" s="36"/>
    </row>
    <row r="21" spans="1:9" ht="15" x14ac:dyDescent="0.25">
      <c r="A21" s="2">
        <v>18</v>
      </c>
      <c r="B21" s="3" t="s">
        <v>85</v>
      </c>
      <c r="C21" s="3" t="s">
        <v>74</v>
      </c>
      <c r="D21" s="48">
        <v>3231</v>
      </c>
      <c r="E21" s="45">
        <f t="shared" si="0"/>
        <v>0.75033615338347959</v>
      </c>
      <c r="G21" s="3"/>
      <c r="H21" s="3"/>
      <c r="I21" s="36"/>
    </row>
    <row r="22" spans="1:9" ht="15" x14ac:dyDescent="0.25">
      <c r="A22" s="2">
        <v>19</v>
      </c>
      <c r="B22" s="3" t="s">
        <v>69</v>
      </c>
      <c r="C22" s="3" t="s">
        <v>68</v>
      </c>
      <c r="D22" s="47">
        <v>3116</v>
      </c>
      <c r="E22" s="45">
        <f t="shared" si="0"/>
        <v>0.72362966695850273</v>
      </c>
      <c r="G22" s="3"/>
      <c r="H22" s="3"/>
      <c r="I22" s="35"/>
    </row>
    <row r="23" spans="1:9" ht="15" x14ac:dyDescent="0.25">
      <c r="A23" s="2">
        <v>20</v>
      </c>
      <c r="B23" s="3" t="s">
        <v>31</v>
      </c>
      <c r="C23" s="3" t="s">
        <v>30</v>
      </c>
      <c r="D23" s="48">
        <v>1772</v>
      </c>
      <c r="E23" s="45">
        <f t="shared" si="0"/>
        <v>0.41151212126138215</v>
      </c>
      <c r="G23" s="3"/>
      <c r="H23" s="3"/>
      <c r="I23" s="36"/>
    </row>
    <row r="24" spans="1:9" ht="15" x14ac:dyDescent="0.25">
      <c r="A24" s="2">
        <v>21</v>
      </c>
      <c r="B24" s="3" t="s">
        <v>112</v>
      </c>
      <c r="C24" s="3" t="s">
        <v>63</v>
      </c>
      <c r="D24" s="48">
        <v>1769</v>
      </c>
      <c r="E24" s="45">
        <f t="shared" si="0"/>
        <v>0.41081543031116541</v>
      </c>
      <c r="G24" s="3"/>
      <c r="H24" s="3"/>
      <c r="I24" s="36"/>
    </row>
    <row r="25" spans="1:9" ht="15" x14ac:dyDescent="0.25">
      <c r="A25" s="2">
        <v>22</v>
      </c>
      <c r="B25" s="3" t="s">
        <v>59</v>
      </c>
      <c r="C25" s="3" t="s">
        <v>58</v>
      </c>
      <c r="D25" s="48">
        <v>1420</v>
      </c>
      <c r="E25" s="45">
        <f t="shared" si="0"/>
        <v>0.32976704976927917</v>
      </c>
      <c r="G25" s="3"/>
      <c r="H25" s="3"/>
      <c r="I25" s="36"/>
    </row>
    <row r="26" spans="1:9" ht="15" x14ac:dyDescent="0.25">
      <c r="A26" s="2">
        <v>23</v>
      </c>
      <c r="B26" s="3" t="s">
        <v>119</v>
      </c>
      <c r="C26" s="13" t="s">
        <v>38</v>
      </c>
      <c r="D26" s="48">
        <v>1309</v>
      </c>
      <c r="E26" s="45">
        <f t="shared" si="0"/>
        <v>0.30398948461125808</v>
      </c>
      <c r="G26" s="3"/>
      <c r="H26" s="13"/>
      <c r="I26" s="36"/>
    </row>
    <row r="27" spans="1:9" ht="15" x14ac:dyDescent="0.25">
      <c r="A27" s="2"/>
      <c r="B27" s="2" t="s">
        <v>107</v>
      </c>
      <c r="C27" s="3"/>
      <c r="D27" s="49">
        <v>430607</v>
      </c>
      <c r="E27" s="45"/>
    </row>
    <row r="28" spans="1:9" ht="25.7" customHeight="1" x14ac:dyDescent="0.2">
      <c r="A28" s="54" t="s">
        <v>204</v>
      </c>
      <c r="B28" s="54"/>
      <c r="C28" s="54"/>
      <c r="D28" s="54"/>
      <c r="E28" s="54"/>
    </row>
  </sheetData>
  <sortState ref="G25:H26">
    <sortCondition descending="1" ref="G25:G26"/>
  </sortState>
  <mergeCells count="3">
    <mergeCell ref="A1:E1"/>
    <mergeCell ref="A2:E2"/>
    <mergeCell ref="A28:E2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RPMs System</vt:lpstr>
      <vt:lpstr>Passengers Syst</vt:lpstr>
      <vt:lpstr>Avail Seat-Miles Syst</vt:lpstr>
      <vt:lpstr>Op Revenue</vt:lpstr>
      <vt:lpstr>FTEs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Smallen, David (RITA)</dc:creator>
  <cp:lastModifiedBy>Test</cp:lastModifiedBy>
  <dcterms:created xsi:type="dcterms:W3CDTF">2010-01-28T17:12:56Z</dcterms:created>
  <dcterms:modified xsi:type="dcterms:W3CDTF">2018-10-09T18:40:47Z</dcterms:modified>
</cp:coreProperties>
</file>