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s\JP morgan Project+\Task 2\"/>
    </mc:Choice>
  </mc:AlternateContent>
  <xr:revisionPtr revIDLastSave="0" documentId="13_ncr:1_{585EFDA1-3409-4AD5-825B-8398854E85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D numbers" sheetId="3" r:id="rId1"/>
    <sheet name="Main" sheetId="2" r:id="rId2"/>
  </sheets>
  <definedNames>
    <definedName name="_xlnm._FilterDatabase" localSheetId="1" hidden="1">Main!$A$1:$S$501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2" i="2"/>
  <c r="A496" i="3"/>
  <c r="A491" i="3" s="1"/>
  <c r="A486" i="3" s="1"/>
  <c r="A481" i="3" s="1"/>
  <c r="A476" i="3" s="1"/>
  <c r="A471" i="3" s="1"/>
  <c r="A466" i="3" s="1"/>
  <c r="A461" i="3" s="1"/>
  <c r="A456" i="3" s="1"/>
  <c r="A451" i="3" s="1"/>
  <c r="A446" i="3" s="1"/>
  <c r="A441" i="3" s="1"/>
  <c r="A436" i="3" s="1"/>
  <c r="A431" i="3" s="1"/>
  <c r="A426" i="3" s="1"/>
  <c r="A421" i="3" s="1"/>
  <c r="A416" i="3" s="1"/>
  <c r="A411" i="3" s="1"/>
  <c r="A406" i="3" s="1"/>
  <c r="A401" i="3" s="1"/>
  <c r="A396" i="3" s="1"/>
  <c r="A391" i="3" s="1"/>
  <c r="A386" i="3" s="1"/>
  <c r="A381" i="3" s="1"/>
  <c r="A376" i="3" s="1"/>
  <c r="A371" i="3" s="1"/>
  <c r="A366" i="3" s="1"/>
  <c r="A361" i="3" s="1"/>
  <c r="A356" i="3" s="1"/>
  <c r="A351" i="3" s="1"/>
  <c r="A346" i="3" s="1"/>
  <c r="A341" i="3" s="1"/>
  <c r="A336" i="3" s="1"/>
  <c r="A331" i="3" s="1"/>
  <c r="A326" i="3" s="1"/>
  <c r="A321" i="3" s="1"/>
  <c r="A316" i="3" s="1"/>
  <c r="A311" i="3" s="1"/>
  <c r="A306" i="3" s="1"/>
  <c r="A301" i="3" s="1"/>
  <c r="A296" i="3" s="1"/>
  <c r="A291" i="3" s="1"/>
  <c r="A286" i="3" s="1"/>
  <c r="A281" i="3" s="1"/>
  <c r="A276" i="3" s="1"/>
  <c r="A271" i="3" s="1"/>
  <c r="A266" i="3" s="1"/>
  <c r="A261" i="3" s="1"/>
  <c r="A256" i="3" s="1"/>
  <c r="A251" i="3" s="1"/>
  <c r="A246" i="3" s="1"/>
  <c r="A241" i="3" s="1"/>
  <c r="A236" i="3" s="1"/>
  <c r="A231" i="3" s="1"/>
  <c r="A226" i="3" s="1"/>
  <c r="A221" i="3" s="1"/>
  <c r="A216" i="3" s="1"/>
  <c r="A211" i="3" s="1"/>
  <c r="A206" i="3" s="1"/>
  <c r="A201" i="3" s="1"/>
  <c r="A196" i="3" s="1"/>
  <c r="A191" i="3" s="1"/>
  <c r="A186" i="3" s="1"/>
  <c r="A181" i="3" s="1"/>
  <c r="A176" i="3" s="1"/>
  <c r="A171" i="3" s="1"/>
  <c r="A166" i="3" s="1"/>
  <c r="A161" i="3" s="1"/>
  <c r="A156" i="3" s="1"/>
  <c r="A151" i="3" s="1"/>
  <c r="A146" i="3" s="1"/>
  <c r="A141" i="3" s="1"/>
  <c r="A136" i="3" s="1"/>
  <c r="A131" i="3" s="1"/>
  <c r="A126" i="3" s="1"/>
  <c r="A121" i="3" s="1"/>
  <c r="A116" i="3" s="1"/>
  <c r="A111" i="3" s="1"/>
  <c r="A106" i="3" s="1"/>
  <c r="A101" i="3" s="1"/>
  <c r="A96" i="3" s="1"/>
  <c r="A91" i="3" s="1"/>
  <c r="A86" i="3" s="1"/>
  <c r="A81" i="3" s="1"/>
  <c r="A76" i="3" s="1"/>
  <c r="A71" i="3" s="1"/>
  <c r="A66" i="3" s="1"/>
  <c r="A61" i="3" s="1"/>
  <c r="A56" i="3" s="1"/>
  <c r="A51" i="3" s="1"/>
  <c r="A46" i="3" s="1"/>
  <c r="A41" i="3" s="1"/>
  <c r="A36" i="3" s="1"/>
  <c r="A31" i="3" s="1"/>
  <c r="A26" i="3" s="1"/>
  <c r="A21" i="3" s="1"/>
  <c r="A16" i="3" s="1"/>
  <c r="A11" i="3" s="1"/>
  <c r="A497" i="3"/>
  <c r="A492" i="3" s="1"/>
  <c r="A487" i="3" s="1"/>
  <c r="A482" i="3" s="1"/>
  <c r="A477" i="3" s="1"/>
  <c r="A472" i="3" s="1"/>
  <c r="A467" i="3" s="1"/>
  <c r="A462" i="3" s="1"/>
  <c r="A457" i="3" s="1"/>
  <c r="A452" i="3" s="1"/>
  <c r="A447" i="3" s="1"/>
  <c r="A442" i="3" s="1"/>
  <c r="A437" i="3" s="1"/>
  <c r="A432" i="3" s="1"/>
  <c r="A427" i="3" s="1"/>
  <c r="A422" i="3" s="1"/>
  <c r="A417" i="3" s="1"/>
  <c r="A412" i="3" s="1"/>
  <c r="A407" i="3" s="1"/>
  <c r="A402" i="3" s="1"/>
  <c r="A397" i="3" s="1"/>
  <c r="A392" i="3" s="1"/>
  <c r="A387" i="3" s="1"/>
  <c r="A382" i="3" s="1"/>
  <c r="A377" i="3" s="1"/>
  <c r="A372" i="3" s="1"/>
  <c r="A367" i="3" s="1"/>
  <c r="A362" i="3" s="1"/>
  <c r="A357" i="3" s="1"/>
  <c r="A352" i="3" s="1"/>
  <c r="A347" i="3" s="1"/>
  <c r="A342" i="3" s="1"/>
  <c r="A337" i="3" s="1"/>
  <c r="A332" i="3" s="1"/>
  <c r="A327" i="3" s="1"/>
  <c r="A322" i="3" s="1"/>
  <c r="A317" i="3" s="1"/>
  <c r="A312" i="3" s="1"/>
  <c r="A307" i="3" s="1"/>
  <c r="A302" i="3" s="1"/>
  <c r="A297" i="3" s="1"/>
  <c r="A292" i="3" s="1"/>
  <c r="A287" i="3" s="1"/>
  <c r="A282" i="3" s="1"/>
  <c r="A277" i="3" s="1"/>
  <c r="A272" i="3" s="1"/>
  <c r="A267" i="3" s="1"/>
  <c r="A262" i="3" s="1"/>
  <c r="A257" i="3" s="1"/>
  <c r="A252" i="3" s="1"/>
  <c r="A247" i="3" s="1"/>
  <c r="A242" i="3" s="1"/>
  <c r="A237" i="3" s="1"/>
  <c r="A232" i="3" s="1"/>
  <c r="A227" i="3" s="1"/>
  <c r="A222" i="3" s="1"/>
  <c r="A217" i="3" s="1"/>
  <c r="A212" i="3" s="1"/>
  <c r="A207" i="3" s="1"/>
  <c r="A202" i="3" s="1"/>
  <c r="A197" i="3" s="1"/>
  <c r="A192" i="3" s="1"/>
  <c r="A187" i="3" s="1"/>
  <c r="A182" i="3" s="1"/>
  <c r="A177" i="3" s="1"/>
  <c r="A172" i="3" s="1"/>
  <c r="A167" i="3" s="1"/>
  <c r="A162" i="3" s="1"/>
  <c r="A157" i="3" s="1"/>
  <c r="A152" i="3" s="1"/>
  <c r="A147" i="3" s="1"/>
  <c r="A142" i="3" s="1"/>
  <c r="A137" i="3" s="1"/>
  <c r="A132" i="3" s="1"/>
  <c r="A127" i="3" s="1"/>
  <c r="A122" i="3" s="1"/>
  <c r="A117" i="3" s="1"/>
  <c r="A112" i="3" s="1"/>
  <c r="A107" i="3" s="1"/>
  <c r="A102" i="3" s="1"/>
  <c r="A97" i="3" s="1"/>
  <c r="A92" i="3" s="1"/>
  <c r="A87" i="3" s="1"/>
  <c r="A82" i="3" s="1"/>
  <c r="A77" i="3" s="1"/>
  <c r="A72" i="3" s="1"/>
  <c r="A67" i="3" s="1"/>
  <c r="A62" i="3" s="1"/>
  <c r="A57" i="3" s="1"/>
  <c r="A52" i="3" s="1"/>
  <c r="A47" i="3" s="1"/>
  <c r="A42" i="3" s="1"/>
  <c r="A37" i="3" s="1"/>
  <c r="A32" i="3" s="1"/>
  <c r="A27" i="3" s="1"/>
  <c r="A22" i="3" s="1"/>
  <c r="A17" i="3" s="1"/>
  <c r="A12" i="3" s="1"/>
  <c r="A498" i="3"/>
  <c r="A493" i="3" s="1"/>
  <c r="A488" i="3" s="1"/>
  <c r="A483" i="3" s="1"/>
  <c r="A478" i="3" s="1"/>
  <c r="A473" i="3" s="1"/>
  <c r="A468" i="3" s="1"/>
  <c r="A463" i="3" s="1"/>
  <c r="A458" i="3" s="1"/>
  <c r="A453" i="3" s="1"/>
  <c r="A448" i="3" s="1"/>
  <c r="A443" i="3" s="1"/>
  <c r="A438" i="3" s="1"/>
  <c r="A433" i="3" s="1"/>
  <c r="A428" i="3" s="1"/>
  <c r="A423" i="3" s="1"/>
  <c r="A418" i="3" s="1"/>
  <c r="A413" i="3" s="1"/>
  <c r="A408" i="3" s="1"/>
  <c r="A403" i="3" s="1"/>
  <c r="A398" i="3" s="1"/>
  <c r="A393" i="3" s="1"/>
  <c r="A388" i="3" s="1"/>
  <c r="A383" i="3" s="1"/>
  <c r="A378" i="3" s="1"/>
  <c r="A373" i="3" s="1"/>
  <c r="A368" i="3" s="1"/>
  <c r="A363" i="3" s="1"/>
  <c r="A358" i="3" s="1"/>
  <c r="A353" i="3" s="1"/>
  <c r="A348" i="3" s="1"/>
  <c r="A343" i="3" s="1"/>
  <c r="A338" i="3" s="1"/>
  <c r="A333" i="3" s="1"/>
  <c r="A328" i="3" s="1"/>
  <c r="A323" i="3" s="1"/>
  <c r="A318" i="3" s="1"/>
  <c r="A313" i="3" s="1"/>
  <c r="A308" i="3" s="1"/>
  <c r="A303" i="3" s="1"/>
  <c r="A298" i="3" s="1"/>
  <c r="A293" i="3" s="1"/>
  <c r="A288" i="3" s="1"/>
  <c r="A283" i="3" s="1"/>
  <c r="A278" i="3" s="1"/>
  <c r="A273" i="3" s="1"/>
  <c r="A268" i="3" s="1"/>
  <c r="A263" i="3" s="1"/>
  <c r="A258" i="3" s="1"/>
  <c r="A253" i="3" s="1"/>
  <c r="A248" i="3" s="1"/>
  <c r="A243" i="3" s="1"/>
  <c r="A238" i="3" s="1"/>
  <c r="A233" i="3" s="1"/>
  <c r="A228" i="3" s="1"/>
  <c r="A223" i="3" s="1"/>
  <c r="A218" i="3" s="1"/>
  <c r="A213" i="3" s="1"/>
  <c r="A208" i="3" s="1"/>
  <c r="A203" i="3" s="1"/>
  <c r="A198" i="3" s="1"/>
  <c r="A193" i="3" s="1"/>
  <c r="A188" i="3" s="1"/>
  <c r="A183" i="3" s="1"/>
  <c r="A178" i="3" s="1"/>
  <c r="A173" i="3" s="1"/>
  <c r="A168" i="3" s="1"/>
  <c r="A163" i="3" s="1"/>
  <c r="A158" i="3" s="1"/>
  <c r="A153" i="3" s="1"/>
  <c r="A148" i="3" s="1"/>
  <c r="A143" i="3" s="1"/>
  <c r="A138" i="3" s="1"/>
  <c r="A133" i="3" s="1"/>
  <c r="A128" i="3" s="1"/>
  <c r="A123" i="3" s="1"/>
  <c r="A118" i="3" s="1"/>
  <c r="A113" i="3" s="1"/>
  <c r="A108" i="3" s="1"/>
  <c r="A103" i="3" s="1"/>
  <c r="A98" i="3" s="1"/>
  <c r="A93" i="3" s="1"/>
  <c r="A88" i="3" s="1"/>
  <c r="A83" i="3" s="1"/>
  <c r="A78" i="3" s="1"/>
  <c r="A73" i="3" s="1"/>
  <c r="A68" i="3" s="1"/>
  <c r="A63" i="3" s="1"/>
  <c r="A58" i="3" s="1"/>
  <c r="A53" i="3" s="1"/>
  <c r="A48" i="3" s="1"/>
  <c r="A43" i="3" s="1"/>
  <c r="A38" i="3" s="1"/>
  <c r="A33" i="3" s="1"/>
  <c r="A28" i="3" s="1"/>
  <c r="A23" i="3" s="1"/>
  <c r="A18" i="3" s="1"/>
  <c r="A13" i="3" s="1"/>
  <c r="A499" i="3"/>
  <c r="A494" i="3" s="1"/>
  <c r="A489" i="3" s="1"/>
  <c r="A484" i="3" s="1"/>
  <c r="A479" i="3" s="1"/>
  <c r="A474" i="3" s="1"/>
  <c r="A469" i="3" s="1"/>
  <c r="A464" i="3" s="1"/>
  <c r="A459" i="3" s="1"/>
  <c r="A454" i="3" s="1"/>
  <c r="A449" i="3" s="1"/>
  <c r="A444" i="3" s="1"/>
  <c r="A439" i="3" s="1"/>
  <c r="A434" i="3" s="1"/>
  <c r="A429" i="3" s="1"/>
  <c r="A424" i="3" s="1"/>
  <c r="A419" i="3" s="1"/>
  <c r="A414" i="3" s="1"/>
  <c r="A409" i="3" s="1"/>
  <c r="A404" i="3" s="1"/>
  <c r="A399" i="3" s="1"/>
  <c r="A394" i="3" s="1"/>
  <c r="A389" i="3" s="1"/>
  <c r="A384" i="3" s="1"/>
  <c r="A379" i="3" s="1"/>
  <c r="A374" i="3" s="1"/>
  <c r="A369" i="3" s="1"/>
  <c r="A364" i="3" s="1"/>
  <c r="A359" i="3" s="1"/>
  <c r="A354" i="3" s="1"/>
  <c r="A349" i="3" s="1"/>
  <c r="A344" i="3" s="1"/>
  <c r="A339" i="3" s="1"/>
  <c r="A334" i="3" s="1"/>
  <c r="A329" i="3" s="1"/>
  <c r="A324" i="3" s="1"/>
  <c r="A319" i="3" s="1"/>
  <c r="A314" i="3" s="1"/>
  <c r="A309" i="3" s="1"/>
  <c r="A304" i="3" s="1"/>
  <c r="A299" i="3" s="1"/>
  <c r="A294" i="3" s="1"/>
  <c r="A289" i="3" s="1"/>
  <c r="A284" i="3" s="1"/>
  <c r="A279" i="3" s="1"/>
  <c r="A274" i="3" s="1"/>
  <c r="A269" i="3" s="1"/>
  <c r="A264" i="3" s="1"/>
  <c r="A259" i="3" s="1"/>
  <c r="A254" i="3" s="1"/>
  <c r="A249" i="3" s="1"/>
  <c r="A244" i="3" s="1"/>
  <c r="A239" i="3" s="1"/>
  <c r="A234" i="3" s="1"/>
  <c r="A229" i="3" s="1"/>
  <c r="A224" i="3" s="1"/>
  <c r="A219" i="3" s="1"/>
  <c r="A214" i="3" s="1"/>
  <c r="A209" i="3" s="1"/>
  <c r="A204" i="3" s="1"/>
  <c r="A199" i="3" s="1"/>
  <c r="A194" i="3" s="1"/>
  <c r="A189" i="3" s="1"/>
  <c r="A184" i="3" s="1"/>
  <c r="A179" i="3" s="1"/>
  <c r="A174" i="3" s="1"/>
  <c r="A169" i="3" s="1"/>
  <c r="A164" i="3" s="1"/>
  <c r="A159" i="3" s="1"/>
  <c r="A154" i="3" s="1"/>
  <c r="A149" i="3" s="1"/>
  <c r="A144" i="3" s="1"/>
  <c r="A139" i="3" s="1"/>
  <c r="A134" i="3" s="1"/>
  <c r="A129" i="3" s="1"/>
  <c r="A124" i="3" s="1"/>
  <c r="A119" i="3" s="1"/>
  <c r="A114" i="3" s="1"/>
  <c r="A109" i="3" s="1"/>
  <c r="A104" i="3" s="1"/>
  <c r="A99" i="3" s="1"/>
  <c r="A94" i="3" s="1"/>
  <c r="A89" i="3" s="1"/>
  <c r="A84" i="3" s="1"/>
  <c r="A79" i="3" s="1"/>
  <c r="A74" i="3" s="1"/>
  <c r="A69" i="3" s="1"/>
  <c r="A64" i="3" s="1"/>
  <c r="A59" i="3" s="1"/>
  <c r="A54" i="3" s="1"/>
  <c r="A49" i="3" s="1"/>
  <c r="A44" i="3" s="1"/>
  <c r="A39" i="3" s="1"/>
  <c r="A34" i="3" s="1"/>
  <c r="A29" i="3" s="1"/>
  <c r="A24" i="3" s="1"/>
  <c r="A19" i="3" s="1"/>
  <c r="A14" i="3" s="1"/>
  <c r="A500" i="3"/>
  <c r="A495" i="3" s="1"/>
  <c r="A490" i="3" s="1"/>
  <c r="A485" i="3" s="1"/>
  <c r="A480" i="3" s="1"/>
  <c r="A475" i="3" s="1"/>
  <c r="A470" i="3" s="1"/>
  <c r="A465" i="3" s="1"/>
  <c r="A460" i="3" s="1"/>
  <c r="A455" i="3" s="1"/>
  <c r="A450" i="3" s="1"/>
  <c r="A445" i="3" s="1"/>
  <c r="A440" i="3" s="1"/>
  <c r="A435" i="3" s="1"/>
  <c r="A430" i="3" s="1"/>
  <c r="A425" i="3" s="1"/>
  <c r="A420" i="3" s="1"/>
  <c r="A415" i="3" s="1"/>
  <c r="A410" i="3" s="1"/>
  <c r="A405" i="3" s="1"/>
  <c r="A400" i="3" s="1"/>
  <c r="A395" i="3" s="1"/>
  <c r="A390" i="3" s="1"/>
  <c r="A385" i="3" s="1"/>
  <c r="A380" i="3" s="1"/>
  <c r="A375" i="3" s="1"/>
  <c r="A370" i="3" s="1"/>
  <c r="A365" i="3" s="1"/>
  <c r="A360" i="3" s="1"/>
  <c r="A355" i="3" s="1"/>
  <c r="A350" i="3" s="1"/>
  <c r="A345" i="3" s="1"/>
  <c r="A340" i="3" s="1"/>
  <c r="A335" i="3" s="1"/>
  <c r="A330" i="3" s="1"/>
  <c r="A325" i="3" s="1"/>
  <c r="A320" i="3" s="1"/>
  <c r="A315" i="3" s="1"/>
  <c r="A310" i="3" s="1"/>
  <c r="A305" i="3" s="1"/>
  <c r="A300" i="3" s="1"/>
  <c r="A295" i="3" s="1"/>
  <c r="A290" i="3" s="1"/>
  <c r="A285" i="3" s="1"/>
  <c r="A280" i="3" s="1"/>
  <c r="A275" i="3" s="1"/>
  <c r="A270" i="3" s="1"/>
  <c r="A265" i="3" s="1"/>
  <c r="A260" i="3" s="1"/>
  <c r="A255" i="3" s="1"/>
  <c r="A250" i="3" s="1"/>
  <c r="A245" i="3" s="1"/>
  <c r="A240" i="3" s="1"/>
  <c r="A235" i="3" s="1"/>
  <c r="A230" i="3" s="1"/>
  <c r="A225" i="3" s="1"/>
  <c r="A220" i="3" s="1"/>
  <c r="A215" i="3" s="1"/>
  <c r="A210" i="3" s="1"/>
  <c r="A205" i="3" s="1"/>
  <c r="A200" i="3" s="1"/>
  <c r="A195" i="3" s="1"/>
  <c r="A190" i="3" s="1"/>
  <c r="A185" i="3" s="1"/>
  <c r="A180" i="3" s="1"/>
  <c r="A175" i="3" s="1"/>
  <c r="A170" i="3" s="1"/>
  <c r="A165" i="3" s="1"/>
  <c r="A160" i="3" s="1"/>
  <c r="A155" i="3" s="1"/>
  <c r="A150" i="3" s="1"/>
  <c r="A145" i="3" s="1"/>
  <c r="A140" i="3" s="1"/>
  <c r="A135" i="3" s="1"/>
  <c r="A130" i="3" s="1"/>
  <c r="A125" i="3" s="1"/>
  <c r="A120" i="3" s="1"/>
  <c r="A115" i="3" s="1"/>
  <c r="A110" i="3" s="1"/>
  <c r="A105" i="3" s="1"/>
  <c r="A100" i="3" s="1"/>
  <c r="A95" i="3" s="1"/>
  <c r="A90" i="3" s="1"/>
  <c r="A85" i="3" s="1"/>
  <c r="A80" i="3" s="1"/>
  <c r="A75" i="3" s="1"/>
  <c r="A70" i="3" s="1"/>
  <c r="A65" i="3" s="1"/>
  <c r="A60" i="3" s="1"/>
  <c r="A55" i="3" s="1"/>
  <c r="A50" i="3" s="1"/>
  <c r="A45" i="3" s="1"/>
  <c r="A40" i="3" s="1"/>
  <c r="A35" i="3" s="1"/>
  <c r="A30" i="3" s="1"/>
  <c r="A25" i="3" s="1"/>
  <c r="A20" i="3" s="1"/>
  <c r="A15" i="3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P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<sst xmlns="http://schemas.openxmlformats.org/spreadsheetml/2006/main" count="579" uniqueCount="30">
  <si>
    <t>LTV ratio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</si>
  <si>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</si>
  <si>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</si>
  <si>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</si>
  <si>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</si>
  <si>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</si>
  <si>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</si>
  <si>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Appraised Value of Home</t>
  </si>
  <si>
    <t>Borrower Debt to Income Ratio</t>
  </si>
  <si>
    <t>Length of Mortgage in Months</t>
  </si>
  <si>
    <t>Mortgage Interest Rate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</si>
  <si>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</si>
  <si>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</si>
  <si>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</si>
  <si>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</si>
  <si>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</si>
  <si>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</si>
  <si>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</si>
  <si>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</si>
  <si>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</si>
  <si>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</si>
  <si>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Debt to Income Ratio check</t>
  </si>
  <si>
    <t>Minority area check</t>
  </si>
  <si>
    <t>Annual Income Threshold met check</t>
  </si>
  <si>
    <t>LTV check</t>
  </si>
  <si>
    <t>Yes</t>
  </si>
  <si>
    <t>Minority in Local Area</t>
  </si>
  <si>
    <t>LTV ratio range</t>
  </si>
  <si>
    <t>Category Annual Income</t>
  </si>
  <si>
    <t>Category Appraised Home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</si>
</sst>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84D9-ED51-4DBE-B8AA-80975CC627B8}">
  <dimension ref="A2:S500"/>
  <sheetViews>
    <sheetView tabSelected="1" workbookViewId="0">
      <selection activeCell="K26" sqref="K26"/>
    </sheetView>
  </sheetViews>
  <sheetFormatPr defaultRowHeight="15" x14ac:dyDescent="0.25"/>
  <sheetData>
    <row r="2" spans="1:19" ht="75" x14ac:dyDescent="0.25">
      <c r="A2" s="1" t="s">
        <v>20</v>
      </c>
      <c r="B2" s="1" t="s">
        <v>12</v>
      </c>
      <c r="C2" s="1" t="s">
        <v>1</v>
      </c>
      <c r="D2" s="1" t="s">
        <v>11</v>
      </c>
      <c r="E2" s="1" t="s">
        <v>2</v>
      </c>
      <c r="F2" s="1" t="s">
        <v>3</v>
      </c>
      <c r="G2" s="1" t="s">
        <v>5</v>
      </c>
      <c r="H2" s="1" t="s">
        <v>6</v>
      </c>
      <c r="I2" s="1" t="s">
        <v>8</v>
      </c>
      <c r="J2" s="1" t="s">
        <v>7</v>
      </c>
      <c r="K2" s="1" t="s">
        <v>4</v>
      </c>
      <c r="L2" s="1" t="s">
        <v>0</v>
      </c>
      <c r="M2" s="1" t="s">
        <v>9</v>
      </c>
      <c r="N2" s="1" t="s">
        <v>10</v>
      </c>
      <c r="O2" s="1" t="s">
        <v>24</v>
      </c>
      <c r="P2" s="1" t="s">
        <v>23</v>
      </c>
      <c r="Q2" s="1" t="s">
        <v>22</v>
      </c>
      <c r="R2" s="1" t="s">
        <v>21</v>
      </c>
      <c r="S2" s="1"/>
    </row>
    <row r="3" spans="1:19" x14ac:dyDescent="0.25">
      <c r="A3">
        <v>2</v>
      </c>
      <c r="B3">
        <v>6</v>
      </c>
      <c r="C3">
        <v>90.76</v>
      </c>
      <c r="D3">
        <v>83300</v>
      </c>
      <c r="E3">
        <v>250000</v>
      </c>
      <c r="F3">
        <v>3.0011999999999999</v>
      </c>
      <c r="G3">
        <v>2</v>
      </c>
      <c r="H3" t="s">
        <v>13</v>
      </c>
      <c r="I3">
        <v>30</v>
      </c>
      <c r="J3">
        <v>535000</v>
      </c>
      <c r="K3">
        <v>505000</v>
      </c>
      <c r="L3">
        <v>95</v>
      </c>
      <c r="M3">
        <v>360</v>
      </c>
      <c r="N3">
        <v>3.5</v>
      </c>
      <c r="O3" t="s">
        <v>25</v>
      </c>
      <c r="P3" t="s">
        <v>25</v>
      </c>
      <c r="Q3" t="s">
        <v>25</v>
      </c>
      <c r="R3" t="s">
        <v>25</v>
      </c>
    </row>
    <row r="4" spans="1:19" x14ac:dyDescent="0.25">
      <c r="A4">
        <v>7</v>
      </c>
      <c r="B4">
        <v>8</v>
      </c>
      <c r="C4">
        <v>81.63</v>
      </c>
      <c r="D4">
        <v>100000</v>
      </c>
      <c r="E4">
        <v>145000</v>
      </c>
      <c r="F4">
        <v>1.45</v>
      </c>
      <c r="G4">
        <v>1</v>
      </c>
      <c r="H4" t="s">
        <v>13</v>
      </c>
      <c r="I4">
        <v>30</v>
      </c>
      <c r="J4">
        <v>475000</v>
      </c>
      <c r="K4">
        <v>395000</v>
      </c>
      <c r="L4">
        <v>85</v>
      </c>
      <c r="M4">
        <v>180</v>
      </c>
      <c r="N4">
        <v>2.12</v>
      </c>
      <c r="O4" t="s">
        <v>25</v>
      </c>
      <c r="P4" t="s">
        <v>25</v>
      </c>
      <c r="Q4" t="s">
        <v>25</v>
      </c>
      <c r="R4" t="s">
        <v>25</v>
      </c>
    </row>
    <row r="5" spans="1:19" x14ac:dyDescent="0.25">
      <c r="A5">
        <v>42</v>
      </c>
      <c r="B5">
        <v>8</v>
      </c>
      <c r="C5">
        <v>77.25</v>
      </c>
      <c r="D5">
        <v>100000</v>
      </c>
      <c r="E5">
        <v>232000</v>
      </c>
      <c r="F5">
        <v>2.3199999999999998</v>
      </c>
      <c r="G5">
        <v>2</v>
      </c>
      <c r="H5" t="s">
        <v>13</v>
      </c>
      <c r="I5">
        <v>20</v>
      </c>
      <c r="J5">
        <v>575000</v>
      </c>
      <c r="K5">
        <v>475000</v>
      </c>
      <c r="L5">
        <v>83.33</v>
      </c>
      <c r="M5">
        <v>360</v>
      </c>
      <c r="N5">
        <v>3.37</v>
      </c>
      <c r="O5" t="s">
        <v>25</v>
      </c>
      <c r="P5" t="s">
        <v>25</v>
      </c>
      <c r="Q5" t="s">
        <v>25</v>
      </c>
      <c r="R5" t="s">
        <v>25</v>
      </c>
    </row>
    <row r="6" spans="1:19" x14ac:dyDescent="0.25">
      <c r="A6">
        <v>111</v>
      </c>
      <c r="B6">
        <v>12</v>
      </c>
      <c r="C6">
        <v>51.06</v>
      </c>
      <c r="D6">
        <v>68100</v>
      </c>
      <c r="E6">
        <v>117000</v>
      </c>
      <c r="F6">
        <v>1.7181</v>
      </c>
      <c r="G6">
        <v>2</v>
      </c>
      <c r="H6" t="s">
        <v>15</v>
      </c>
      <c r="I6">
        <v>20</v>
      </c>
      <c r="J6">
        <v>285000</v>
      </c>
      <c r="K6">
        <v>235000</v>
      </c>
      <c r="L6">
        <v>84.09</v>
      </c>
      <c r="M6">
        <v>360</v>
      </c>
      <c r="N6">
        <v>2.87</v>
      </c>
      <c r="O6" t="s">
        <v>25</v>
      </c>
      <c r="P6" t="s">
        <v>25</v>
      </c>
      <c r="Q6" t="s">
        <v>25</v>
      </c>
      <c r="R6" t="s">
        <v>25</v>
      </c>
    </row>
    <row r="7" spans="1:19" x14ac:dyDescent="0.25">
      <c r="A7">
        <v>212</v>
      </c>
      <c r="B7">
        <v>32</v>
      </c>
      <c r="C7">
        <v>65</v>
      </c>
      <c r="D7">
        <v>70800</v>
      </c>
      <c r="E7">
        <v>120000</v>
      </c>
      <c r="F7">
        <v>1.6949000000000001</v>
      </c>
      <c r="G7">
        <v>1</v>
      </c>
      <c r="H7" t="s">
        <v>15</v>
      </c>
      <c r="I7">
        <v>20</v>
      </c>
      <c r="J7">
        <v>505000</v>
      </c>
      <c r="K7">
        <v>475000</v>
      </c>
      <c r="L7">
        <v>95</v>
      </c>
      <c r="M7">
        <v>360</v>
      </c>
      <c r="N7">
        <v>2.75</v>
      </c>
      <c r="O7" t="s">
        <v>25</v>
      </c>
      <c r="P7" t="s">
        <v>25</v>
      </c>
      <c r="Q7" t="s">
        <v>25</v>
      </c>
      <c r="R7" t="s">
        <v>25</v>
      </c>
    </row>
    <row r="8" spans="1:19" x14ac:dyDescent="0.25">
      <c r="A8">
        <v>239</v>
      </c>
      <c r="B8">
        <v>6</v>
      </c>
      <c r="C8">
        <v>68.739999999999995</v>
      </c>
      <c r="D8">
        <v>83300</v>
      </c>
      <c r="E8">
        <v>111000</v>
      </c>
      <c r="F8">
        <v>1.3325</v>
      </c>
      <c r="G8">
        <v>2</v>
      </c>
      <c r="H8" t="s">
        <v>16</v>
      </c>
      <c r="I8">
        <v>39</v>
      </c>
      <c r="J8">
        <v>655000</v>
      </c>
      <c r="K8">
        <v>595000</v>
      </c>
      <c r="L8">
        <v>91.74</v>
      </c>
      <c r="M8">
        <v>360</v>
      </c>
      <c r="N8">
        <v>2.99</v>
      </c>
      <c r="O8" t="s">
        <v>25</v>
      </c>
      <c r="P8" t="s">
        <v>25</v>
      </c>
      <c r="Q8" t="s">
        <v>25</v>
      </c>
      <c r="R8" t="s">
        <v>25</v>
      </c>
    </row>
    <row r="9" spans="1:19" x14ac:dyDescent="0.25">
      <c r="A9">
        <v>329</v>
      </c>
      <c r="B9">
        <v>6</v>
      </c>
      <c r="C9">
        <v>62.31</v>
      </c>
      <c r="D9">
        <v>139800</v>
      </c>
      <c r="E9">
        <v>222000</v>
      </c>
      <c r="F9">
        <v>1.5880000000000001</v>
      </c>
      <c r="G9">
        <v>2</v>
      </c>
      <c r="H9" t="s">
        <v>16</v>
      </c>
      <c r="I9">
        <v>41</v>
      </c>
      <c r="J9">
        <v>715000</v>
      </c>
      <c r="K9">
        <v>575000</v>
      </c>
      <c r="L9">
        <v>80.150000000000006</v>
      </c>
      <c r="M9">
        <v>360</v>
      </c>
      <c r="N9">
        <v>3.87</v>
      </c>
      <c r="O9" t="s">
        <v>25</v>
      </c>
      <c r="P9" t="s">
        <v>25</v>
      </c>
      <c r="Q9" t="s">
        <v>25</v>
      </c>
      <c r="R9" t="s">
        <v>25</v>
      </c>
    </row>
    <row r="10" spans="1:19" x14ac:dyDescent="0.25">
      <c r="A10">
        <v>467</v>
      </c>
      <c r="B10">
        <v>15</v>
      </c>
      <c r="C10">
        <v>79.349999999999994</v>
      </c>
      <c r="D10">
        <v>97500</v>
      </c>
      <c r="E10">
        <v>170000</v>
      </c>
      <c r="F10">
        <v>1.7436</v>
      </c>
      <c r="G10">
        <v>2</v>
      </c>
      <c r="H10" t="s">
        <v>18</v>
      </c>
      <c r="I10">
        <v>20</v>
      </c>
      <c r="J10">
        <v>725000</v>
      </c>
      <c r="K10">
        <v>595000</v>
      </c>
      <c r="L10">
        <v>82.91</v>
      </c>
      <c r="M10">
        <v>360</v>
      </c>
      <c r="N10">
        <v>3.75</v>
      </c>
      <c r="O10" t="s">
        <v>25</v>
      </c>
      <c r="P10" t="s">
        <v>25</v>
      </c>
      <c r="Q10" t="s">
        <v>25</v>
      </c>
      <c r="R10" t="s">
        <v>25</v>
      </c>
    </row>
    <row r="11" spans="1:19" x14ac:dyDescent="0.25">
      <c r="A11" t="str">
        <f>IFERROR(VLOOKUP(A16,Main!O:R,MATCH("Yes",Main!O:R,0),FALSE),"")</f>
        <v/>
      </c>
    </row>
    <row r="12" spans="1:19" x14ac:dyDescent="0.25">
      <c r="A12" t="str">
        <f>IFERROR(VLOOKUP(A17,Main!O:R,MATCH("Yes",Main!O:R,0),FALSE),"")</f>
        <v/>
      </c>
    </row>
    <row r="13" spans="1:19" x14ac:dyDescent="0.25">
      <c r="A13" t="str">
        <f>IFERROR(VLOOKUP(A18,Main!O:R,MATCH("Yes",Main!O:R,0),FALSE),"")</f>
        <v/>
      </c>
    </row>
    <row r="14" spans="1:19" x14ac:dyDescent="0.25">
      <c r="A14" t="str">
        <f>IFERROR(VLOOKUP(A19,Main!O:R,MATCH("Yes",Main!O:R,0),FALSE),"")</f>
        <v/>
      </c>
    </row>
    <row r="15" spans="1:19" x14ac:dyDescent="0.25">
      <c r="A15" t="str">
        <f>IFERROR(VLOOKUP(A20,Main!O:R,MATCH("Yes",Main!O:R,0),FALSE),"")</f>
        <v/>
      </c>
    </row>
    <row r="16" spans="1:19" x14ac:dyDescent="0.25">
      <c r="A16" t="str">
        <f>IFERROR(VLOOKUP(A21,Main!O:R,MATCH("Yes",Main!O:R,0),FALSE),"")</f>
        <v/>
      </c>
    </row>
    <row r="17" spans="1:1" x14ac:dyDescent="0.25">
      <c r="A17" t="str">
        <f>IFERROR(VLOOKUP(A22,Main!O:R,MATCH("Yes",Main!O:R,0),FALSE),"")</f>
        <v/>
      </c>
    </row>
    <row r="18" spans="1:1" x14ac:dyDescent="0.25">
      <c r="A18" t="str">
        <f>IFERROR(VLOOKUP(A23,Main!O:R,MATCH("Yes",Main!O:R,0),FALSE),"")</f>
        <v/>
      </c>
    </row>
    <row r="19" spans="1:1" x14ac:dyDescent="0.25">
      <c r="A19" t="str">
        <f>IFERROR(VLOOKUP(A24,Main!O:R,MATCH("Yes",Main!O:R,0),FALSE),"")</f>
        <v/>
      </c>
    </row>
    <row r="20" spans="1:1" x14ac:dyDescent="0.25">
      <c r="A20" t="str">
        <f>IFERROR(VLOOKUP(A25,Main!O:R,MATCH("Yes",Main!O:R,0),FALSE),"")</f>
        <v/>
      </c>
    </row>
    <row r="21" spans="1:1" x14ac:dyDescent="0.25">
      <c r="A21" t="str">
        <f>IFERROR(VLOOKUP(A26,Main!O:R,MATCH("Yes",Main!O:R,0),FALSE),"")</f>
        <v/>
      </c>
    </row>
    <row r="22" spans="1:1" x14ac:dyDescent="0.25">
      <c r="A22" t="str">
        <f>IFERROR(VLOOKUP(A27,Main!O:R,MATCH("Yes",Main!O:R,0),FALSE),"")</f>
        <v/>
      </c>
    </row>
    <row r="23" spans="1:1" x14ac:dyDescent="0.25">
      <c r="A23" t="str">
        <f>IFERROR(VLOOKUP(A28,Main!O:R,MATCH("Yes",Main!O:R,0),FALSE),"")</f>
        <v/>
      </c>
    </row>
    <row r="24" spans="1:1" x14ac:dyDescent="0.25">
      <c r="A24" t="str">
        <f>IFERROR(VLOOKUP(A29,Main!O:R,MATCH("Yes",Main!O:R,0),FALSE),"")</f>
        <v/>
      </c>
    </row>
    <row r="25" spans="1:1" x14ac:dyDescent="0.25">
      <c r="A25" t="str">
        <f>IFERROR(VLOOKUP(A30,Main!O:R,MATCH("Yes",Main!O:R,0),FALSE),"")</f>
        <v/>
      </c>
    </row>
    <row r="26" spans="1:1" x14ac:dyDescent="0.25">
      <c r="A26" t="str">
        <f>IFERROR(VLOOKUP(A31,Main!O:R,MATCH("Yes",Main!O:R,0),FALSE),"")</f>
        <v/>
      </c>
    </row>
    <row r="27" spans="1:1" x14ac:dyDescent="0.25">
      <c r="A27" t="str">
        <f>IFERROR(VLOOKUP(A32,Main!O:R,MATCH("Yes",Main!O:R,0),FALSE),"")</f>
        <v/>
      </c>
    </row>
    <row r="28" spans="1:1" x14ac:dyDescent="0.25">
      <c r="A28" t="str">
        <f>IFERROR(VLOOKUP(A33,Main!O:R,MATCH("Yes",Main!O:R,0),FALSE),"")</f>
        <v/>
      </c>
    </row>
    <row r="29" spans="1:1" x14ac:dyDescent="0.25">
      <c r="A29" t="str">
        <f>IFERROR(VLOOKUP(A34,Main!O:R,MATCH("Yes",Main!O:R,0),FALSE),"")</f>
        <v/>
      </c>
    </row>
    <row r="30" spans="1:1" x14ac:dyDescent="0.25">
      <c r="A30" t="str">
        <f>IFERROR(VLOOKUP(A35,Main!O:R,MATCH("Yes",Main!O:R,0),FALSE),"")</f>
        <v/>
      </c>
    </row>
    <row r="31" spans="1:1" x14ac:dyDescent="0.25">
      <c r="A31" t="str">
        <f>IFERROR(VLOOKUP(A36,Main!O:R,MATCH("Yes",Main!O:R,0),FALSE),"")</f>
        <v/>
      </c>
    </row>
    <row r="32" spans="1:1" x14ac:dyDescent="0.25">
      <c r="A32" t="str">
        <f>IFERROR(VLOOKUP(A37,Main!O:R,MATCH("Yes",Main!O:R,0),FALSE),"")</f>
        <v/>
      </c>
    </row>
    <row r="33" spans="1:1" x14ac:dyDescent="0.25">
      <c r="A33" t="str">
        <f>IFERROR(VLOOKUP(A38,Main!O:R,MATCH("Yes",Main!O:R,0),FALSE),"")</f>
        <v/>
      </c>
    </row>
    <row r="34" spans="1:1" x14ac:dyDescent="0.25">
      <c r="A34" t="str">
        <f>IFERROR(VLOOKUP(A39,Main!O:R,MATCH("Yes",Main!O:R,0),FALSE),"")</f>
        <v/>
      </c>
    </row>
    <row r="35" spans="1:1" x14ac:dyDescent="0.25">
      <c r="A35" t="str">
        <f>IFERROR(VLOOKUP(A40,Main!O:R,MATCH("Yes",Main!O:R,0),FALSE),"")</f>
        <v/>
      </c>
    </row>
    <row r="36" spans="1:1" x14ac:dyDescent="0.25">
      <c r="A36" t="str">
        <f>IFERROR(VLOOKUP(A41,Main!O:R,MATCH("Yes",Main!O:R,0),FALSE),"")</f>
        <v/>
      </c>
    </row>
    <row r="37" spans="1:1" x14ac:dyDescent="0.25">
      <c r="A37" t="str">
        <f>IFERROR(VLOOKUP(A42,Main!O:R,MATCH("Yes",Main!O:R,0),FALSE),"")</f>
        <v/>
      </c>
    </row>
    <row r="38" spans="1:1" x14ac:dyDescent="0.25">
      <c r="A38" t="str">
        <f>IFERROR(VLOOKUP(A43,Main!O:R,MATCH("Yes",Main!O:R,0),FALSE),"")</f>
        <v/>
      </c>
    </row>
    <row r="39" spans="1:1" x14ac:dyDescent="0.25">
      <c r="A39" t="str">
        <f>IFERROR(VLOOKUP(A44,Main!O:R,MATCH("Yes",Main!O:R,0),FALSE),"")</f>
        <v/>
      </c>
    </row>
    <row r="40" spans="1:1" x14ac:dyDescent="0.25">
      <c r="A40" t="str">
        <f>IFERROR(VLOOKUP(A45,Main!O:R,MATCH("Yes",Main!O:R,0),FALSE),"")</f>
        <v/>
      </c>
    </row>
    <row r="41" spans="1:1" x14ac:dyDescent="0.25">
      <c r="A41" t="str">
        <f>IFERROR(VLOOKUP(A46,Main!O:R,MATCH("Yes",Main!O:R,0),FALSE),"")</f>
        <v/>
      </c>
    </row>
    <row r="42" spans="1:1" x14ac:dyDescent="0.25">
      <c r="A42" t="str">
        <f>IFERROR(VLOOKUP(A47,Main!O:R,MATCH("Yes",Main!O:R,0),FALSE),"")</f>
        <v/>
      </c>
    </row>
    <row r="43" spans="1:1" x14ac:dyDescent="0.25">
      <c r="A43" t="str">
        <f>IFERROR(VLOOKUP(A48,Main!O:R,MATCH("Yes",Main!O:R,0),FALSE),"")</f>
        <v/>
      </c>
    </row>
    <row r="44" spans="1:1" x14ac:dyDescent="0.25">
      <c r="A44" t="str">
        <f>IFERROR(VLOOKUP(A49,Main!O:R,MATCH("Yes",Main!O:R,0),FALSE),"")</f>
        <v/>
      </c>
    </row>
    <row r="45" spans="1:1" x14ac:dyDescent="0.25">
      <c r="A45" t="str">
        <f>IFERROR(VLOOKUP(A50,Main!O:R,MATCH("Yes",Main!O:R,0),FALSE),"")</f>
        <v/>
      </c>
    </row>
    <row r="46" spans="1:1" x14ac:dyDescent="0.25">
      <c r="A46" t="str">
        <f>IFERROR(VLOOKUP(A51,Main!O:R,MATCH("Yes",Main!O:R,0),FALSE),"")</f>
        <v/>
      </c>
    </row>
    <row r="47" spans="1:1" x14ac:dyDescent="0.25">
      <c r="A47" t="str">
        <f>IFERROR(VLOOKUP(A52,Main!O:R,MATCH("Yes",Main!O:R,0),FALSE),"")</f>
        <v/>
      </c>
    </row>
    <row r="48" spans="1:1" x14ac:dyDescent="0.25">
      <c r="A48" t="str">
        <f>IFERROR(VLOOKUP(A53,Main!O:R,MATCH("Yes",Main!O:R,0),FALSE),"")</f>
        <v/>
      </c>
    </row>
    <row r="49" spans="1:1" x14ac:dyDescent="0.25">
      <c r="A49" t="str">
        <f>IFERROR(VLOOKUP(A54,Main!O:R,MATCH("Yes",Main!O:R,0),FALSE),"")</f>
        <v/>
      </c>
    </row>
    <row r="50" spans="1:1" x14ac:dyDescent="0.25">
      <c r="A50" t="str">
        <f>IFERROR(VLOOKUP(A55,Main!O:R,MATCH("Yes",Main!O:R,0),FALSE),"")</f>
        <v/>
      </c>
    </row>
    <row r="51" spans="1:1" x14ac:dyDescent="0.25">
      <c r="A51" t="str">
        <f>IFERROR(VLOOKUP(A56,Main!O:R,MATCH("Yes",Main!O:R,0),FALSE),"")</f>
        <v/>
      </c>
    </row>
    <row r="52" spans="1:1" x14ac:dyDescent="0.25">
      <c r="A52" t="str">
        <f>IFERROR(VLOOKUP(A57,Main!O:R,MATCH("Yes",Main!O:R,0),FALSE),"")</f>
        <v/>
      </c>
    </row>
    <row r="53" spans="1:1" x14ac:dyDescent="0.25">
      <c r="A53" t="str">
        <f>IFERROR(VLOOKUP(A58,Main!O:R,MATCH("Yes",Main!O:R,0),FALSE),"")</f>
        <v/>
      </c>
    </row>
    <row r="54" spans="1:1" x14ac:dyDescent="0.25">
      <c r="A54" t="str">
        <f>IFERROR(VLOOKUP(A59,Main!O:R,MATCH("Yes",Main!O:R,0),FALSE),"")</f>
        <v/>
      </c>
    </row>
    <row r="55" spans="1:1" x14ac:dyDescent="0.25">
      <c r="A55" t="str">
        <f>IFERROR(VLOOKUP(A60,Main!O:R,MATCH("Yes",Main!O:R,0),FALSE),"")</f>
        <v/>
      </c>
    </row>
    <row r="56" spans="1:1" x14ac:dyDescent="0.25">
      <c r="A56" t="str">
        <f>IFERROR(VLOOKUP(A61,Main!O:R,MATCH("Yes",Main!O:R,0),FALSE),"")</f>
        <v/>
      </c>
    </row>
    <row r="57" spans="1:1" x14ac:dyDescent="0.25">
      <c r="A57" t="str">
        <f>IFERROR(VLOOKUP(A62,Main!O:R,MATCH("Yes",Main!O:R,0),FALSE),"")</f>
        <v/>
      </c>
    </row>
    <row r="58" spans="1:1" x14ac:dyDescent="0.25">
      <c r="A58" t="str">
        <f>IFERROR(VLOOKUP(A63,Main!O:R,MATCH("Yes",Main!O:R,0),FALSE),"")</f>
        <v/>
      </c>
    </row>
    <row r="59" spans="1:1" x14ac:dyDescent="0.25">
      <c r="A59" t="str">
        <f>IFERROR(VLOOKUP(A64,Main!O:R,MATCH("Yes",Main!O:R,0),FALSE),"")</f>
        <v/>
      </c>
    </row>
    <row r="60" spans="1:1" x14ac:dyDescent="0.25">
      <c r="A60" t="str">
        <f>IFERROR(VLOOKUP(A65,Main!O:R,MATCH("Yes",Main!O:R,0),FALSE),"")</f>
        <v/>
      </c>
    </row>
    <row r="61" spans="1:1" x14ac:dyDescent="0.25">
      <c r="A61" t="str">
        <f>IFERROR(VLOOKUP(A66,Main!O:R,MATCH("Yes",Main!O:R,0),FALSE),"")</f>
        <v/>
      </c>
    </row>
    <row r="62" spans="1:1" x14ac:dyDescent="0.25">
      <c r="A62" t="str">
        <f>IFERROR(VLOOKUP(A67,Main!O:R,MATCH("Yes",Main!O:R,0),FALSE),"")</f>
        <v/>
      </c>
    </row>
    <row r="63" spans="1:1" x14ac:dyDescent="0.25">
      <c r="A63" t="str">
        <f>IFERROR(VLOOKUP(A68,Main!O:R,MATCH("Yes",Main!O:R,0),FALSE),"")</f>
        <v/>
      </c>
    </row>
    <row r="64" spans="1:1" x14ac:dyDescent="0.25">
      <c r="A64" t="str">
        <f>IFERROR(VLOOKUP(A69,Main!O:R,MATCH("Yes",Main!O:R,0),FALSE),"")</f>
        <v/>
      </c>
    </row>
    <row r="65" spans="1:1" x14ac:dyDescent="0.25">
      <c r="A65" t="str">
        <f>IFERROR(VLOOKUP(A70,Main!O:R,MATCH("Yes",Main!O:R,0),FALSE),"")</f>
        <v/>
      </c>
    </row>
    <row r="66" spans="1:1" x14ac:dyDescent="0.25">
      <c r="A66" t="str">
        <f>IFERROR(VLOOKUP(A71,Main!O:R,MATCH("Yes",Main!O:R,0),FALSE),"")</f>
        <v/>
      </c>
    </row>
    <row r="67" spans="1:1" x14ac:dyDescent="0.25">
      <c r="A67" t="str">
        <f>IFERROR(VLOOKUP(A72,Main!O:R,MATCH("Yes",Main!O:R,0),FALSE),"")</f>
        <v/>
      </c>
    </row>
    <row r="68" spans="1:1" x14ac:dyDescent="0.25">
      <c r="A68" t="str">
        <f>IFERROR(VLOOKUP(A73,Main!O:R,MATCH("Yes",Main!O:R,0),FALSE),"")</f>
        <v/>
      </c>
    </row>
    <row r="69" spans="1:1" x14ac:dyDescent="0.25">
      <c r="A69" t="str">
        <f>IFERROR(VLOOKUP(A74,Main!O:R,MATCH("Yes",Main!O:R,0),FALSE),"")</f>
        <v/>
      </c>
    </row>
    <row r="70" spans="1:1" x14ac:dyDescent="0.25">
      <c r="A70" t="str">
        <f>IFERROR(VLOOKUP(A75,Main!O:R,MATCH("Yes",Main!O:R,0),FALSE),"")</f>
        <v/>
      </c>
    </row>
    <row r="71" spans="1:1" x14ac:dyDescent="0.25">
      <c r="A71" t="str">
        <f>IFERROR(VLOOKUP(A76,Main!O:R,MATCH("Yes",Main!O:R,0),FALSE),"")</f>
        <v/>
      </c>
    </row>
    <row r="72" spans="1:1" x14ac:dyDescent="0.25">
      <c r="A72" t="str">
        <f>IFERROR(VLOOKUP(A77,Main!O:R,MATCH("Yes",Main!O:R,0),FALSE),"")</f>
        <v/>
      </c>
    </row>
    <row r="73" spans="1:1" x14ac:dyDescent="0.25">
      <c r="A73" t="str">
        <f>IFERROR(VLOOKUP(A78,Main!O:R,MATCH("Yes",Main!O:R,0),FALSE),"")</f>
        <v/>
      </c>
    </row>
    <row r="74" spans="1:1" x14ac:dyDescent="0.25">
      <c r="A74" t="str">
        <f>IFERROR(VLOOKUP(A79,Main!O:R,MATCH("Yes",Main!O:R,0),FALSE),"")</f>
        <v/>
      </c>
    </row>
    <row r="75" spans="1:1" x14ac:dyDescent="0.25">
      <c r="A75" t="str">
        <f>IFERROR(VLOOKUP(A80,Main!O:R,MATCH("Yes",Main!O:R,0),FALSE),"")</f>
        <v/>
      </c>
    </row>
    <row r="76" spans="1:1" x14ac:dyDescent="0.25">
      <c r="A76" t="str">
        <f>IFERROR(VLOOKUP(A81,Main!O:R,MATCH("Yes",Main!O:R,0),FALSE),"")</f>
        <v/>
      </c>
    </row>
    <row r="77" spans="1:1" x14ac:dyDescent="0.25">
      <c r="A77" t="str">
        <f>IFERROR(VLOOKUP(A82,Main!O:R,MATCH("Yes",Main!O:R,0),FALSE),"")</f>
        <v/>
      </c>
    </row>
    <row r="78" spans="1:1" x14ac:dyDescent="0.25">
      <c r="A78" t="str">
        <f>IFERROR(VLOOKUP(A83,Main!O:R,MATCH("Yes",Main!O:R,0),FALSE),"")</f>
        <v/>
      </c>
    </row>
    <row r="79" spans="1:1" x14ac:dyDescent="0.25">
      <c r="A79" t="str">
        <f>IFERROR(VLOOKUP(A84,Main!O:R,MATCH("Yes",Main!O:R,0),FALSE),"")</f>
        <v/>
      </c>
    </row>
    <row r="80" spans="1:1" x14ac:dyDescent="0.25">
      <c r="A80" t="str">
        <f>IFERROR(VLOOKUP(A85,Main!O:R,MATCH("Yes",Main!O:R,0),FALSE),"")</f>
        <v/>
      </c>
    </row>
    <row r="81" spans="1:1" x14ac:dyDescent="0.25">
      <c r="A81" t="str">
        <f>IFERROR(VLOOKUP(A86,Main!O:R,MATCH("Yes",Main!O:R,0),FALSE),"")</f>
        <v/>
      </c>
    </row>
    <row r="82" spans="1:1" x14ac:dyDescent="0.25">
      <c r="A82" t="str">
        <f>IFERROR(VLOOKUP(A87,Main!O:R,MATCH("Yes",Main!O:R,0),FALSE),"")</f>
        <v/>
      </c>
    </row>
    <row r="83" spans="1:1" x14ac:dyDescent="0.25">
      <c r="A83" t="str">
        <f>IFERROR(VLOOKUP(A88,Main!O:R,MATCH("Yes",Main!O:R,0),FALSE),"")</f>
        <v/>
      </c>
    </row>
    <row r="84" spans="1:1" x14ac:dyDescent="0.25">
      <c r="A84" t="str">
        <f>IFERROR(VLOOKUP(A89,Main!O:R,MATCH("Yes",Main!O:R,0),FALSE),"")</f>
        <v/>
      </c>
    </row>
    <row r="85" spans="1:1" x14ac:dyDescent="0.25">
      <c r="A85" t="str">
        <f>IFERROR(VLOOKUP(A90,Main!O:R,MATCH("Yes",Main!O:R,0),FALSE),"")</f>
        <v/>
      </c>
    </row>
    <row r="86" spans="1:1" x14ac:dyDescent="0.25">
      <c r="A86" t="str">
        <f>IFERROR(VLOOKUP(A91,Main!O:R,MATCH("Yes",Main!O:R,0),FALSE),"")</f>
        <v/>
      </c>
    </row>
    <row r="87" spans="1:1" x14ac:dyDescent="0.25">
      <c r="A87" t="str">
        <f>IFERROR(VLOOKUP(A92,Main!O:R,MATCH("Yes",Main!O:R,0),FALSE),"")</f>
        <v/>
      </c>
    </row>
    <row r="88" spans="1:1" x14ac:dyDescent="0.25">
      <c r="A88" t="str">
        <f>IFERROR(VLOOKUP(A93,Main!O:R,MATCH("Yes",Main!O:R,0),FALSE),"")</f>
        <v/>
      </c>
    </row>
    <row r="89" spans="1:1" x14ac:dyDescent="0.25">
      <c r="A89" t="str">
        <f>IFERROR(VLOOKUP(A94,Main!O:R,MATCH("Yes",Main!O:R,0),FALSE),"")</f>
        <v/>
      </c>
    </row>
    <row r="90" spans="1:1" x14ac:dyDescent="0.25">
      <c r="A90" t="str">
        <f>IFERROR(VLOOKUP(A95,Main!O:R,MATCH("Yes",Main!O:R,0),FALSE),"")</f>
        <v/>
      </c>
    </row>
    <row r="91" spans="1:1" x14ac:dyDescent="0.25">
      <c r="A91" t="str">
        <f>IFERROR(VLOOKUP(A96,Main!O:R,MATCH("Yes",Main!O:R,0),FALSE),"")</f>
        <v/>
      </c>
    </row>
    <row r="92" spans="1:1" x14ac:dyDescent="0.25">
      <c r="A92" t="str">
        <f>IFERROR(VLOOKUP(A97,Main!O:R,MATCH("Yes",Main!O:R,0),FALSE),"")</f>
        <v/>
      </c>
    </row>
    <row r="93" spans="1:1" x14ac:dyDescent="0.25">
      <c r="A93" t="str">
        <f>IFERROR(VLOOKUP(A98,Main!O:R,MATCH("Yes",Main!O:R,0),FALSE),"")</f>
        <v/>
      </c>
    </row>
    <row r="94" spans="1:1" x14ac:dyDescent="0.25">
      <c r="A94" t="str">
        <f>IFERROR(VLOOKUP(A99,Main!O:R,MATCH("Yes",Main!O:R,0),FALSE),"")</f>
        <v/>
      </c>
    </row>
    <row r="95" spans="1:1" x14ac:dyDescent="0.25">
      <c r="A95" t="str">
        <f>IFERROR(VLOOKUP(A100,Main!O:R,MATCH("Yes",Main!O:R,0),FALSE),"")</f>
        <v/>
      </c>
    </row>
    <row r="96" spans="1:1" x14ac:dyDescent="0.25">
      <c r="A96" t="str">
        <f>IFERROR(VLOOKUP(A101,Main!O:R,MATCH("Yes",Main!O:R,0),FALSE),"")</f>
        <v/>
      </c>
    </row>
    <row r="97" spans="1:1" x14ac:dyDescent="0.25">
      <c r="A97" t="str">
        <f>IFERROR(VLOOKUP(A102,Main!O:R,MATCH("Yes",Main!O:R,0),FALSE),"")</f>
        <v/>
      </c>
    </row>
    <row r="98" spans="1:1" x14ac:dyDescent="0.25">
      <c r="A98" t="str">
        <f>IFERROR(VLOOKUP(A103,Main!O:R,MATCH("Yes",Main!O:R,0),FALSE),"")</f>
        <v/>
      </c>
    </row>
    <row r="99" spans="1:1" x14ac:dyDescent="0.25">
      <c r="A99" t="str">
        <f>IFERROR(VLOOKUP(A104,Main!O:R,MATCH("Yes",Main!O:R,0),FALSE),"")</f>
        <v/>
      </c>
    </row>
    <row r="100" spans="1:1" x14ac:dyDescent="0.25">
      <c r="A100" t="str">
        <f>IFERROR(VLOOKUP(A105,Main!O:R,MATCH("Yes",Main!O:R,0),FALSE),"")</f>
        <v/>
      </c>
    </row>
    <row r="101" spans="1:1" x14ac:dyDescent="0.25">
      <c r="A101" t="str">
        <f>IFERROR(VLOOKUP(A106,Main!O:R,MATCH("Yes",Main!O:R,0),FALSE),"")</f>
        <v/>
      </c>
    </row>
    <row r="102" spans="1:1" x14ac:dyDescent="0.25">
      <c r="A102" t="str">
        <f>IFERROR(VLOOKUP(A107,Main!O:R,MATCH("Yes",Main!O:R,0),FALSE),"")</f>
        <v/>
      </c>
    </row>
    <row r="103" spans="1:1" x14ac:dyDescent="0.25">
      <c r="A103" t="str">
        <f>IFERROR(VLOOKUP(A108,Main!O:R,MATCH("Yes",Main!O:R,0),FALSE),"")</f>
        <v/>
      </c>
    </row>
    <row r="104" spans="1:1" x14ac:dyDescent="0.25">
      <c r="A104" t="str">
        <f>IFERROR(VLOOKUP(A109,Main!O:R,MATCH("Yes",Main!O:R,0),FALSE),"")</f>
        <v/>
      </c>
    </row>
    <row r="105" spans="1:1" x14ac:dyDescent="0.25">
      <c r="A105" t="str">
        <f>IFERROR(VLOOKUP(A110,Main!O:R,MATCH("Yes",Main!O:R,0),FALSE),"")</f>
        <v/>
      </c>
    </row>
    <row r="106" spans="1:1" x14ac:dyDescent="0.25">
      <c r="A106" t="str">
        <f>IFERROR(VLOOKUP(A111,Main!O:R,MATCH("Yes",Main!O:R,0),FALSE),"")</f>
        <v/>
      </c>
    </row>
    <row r="107" spans="1:1" x14ac:dyDescent="0.25">
      <c r="A107" t="str">
        <f>IFERROR(VLOOKUP(A112,Main!O:R,MATCH("Yes",Main!O:R,0),FALSE),"")</f>
        <v/>
      </c>
    </row>
    <row r="108" spans="1:1" x14ac:dyDescent="0.25">
      <c r="A108" t="str">
        <f>IFERROR(VLOOKUP(A113,Main!O:R,MATCH("Yes",Main!O:R,0),FALSE),"")</f>
        <v/>
      </c>
    </row>
    <row r="109" spans="1:1" x14ac:dyDescent="0.25">
      <c r="A109" t="str">
        <f>IFERROR(VLOOKUP(A114,Main!O:R,MATCH("Yes",Main!O:R,0),FALSE),"")</f>
        <v/>
      </c>
    </row>
    <row r="110" spans="1:1" x14ac:dyDescent="0.25">
      <c r="A110" t="str">
        <f>IFERROR(VLOOKUP(A115,Main!O:R,MATCH("Yes",Main!O:R,0),FALSE),"")</f>
        <v/>
      </c>
    </row>
    <row r="111" spans="1:1" x14ac:dyDescent="0.25">
      <c r="A111" t="str">
        <f>IFERROR(VLOOKUP(A116,Main!O:R,MATCH("Yes",Main!O:R,0),FALSE),"")</f>
        <v/>
      </c>
    </row>
    <row r="112" spans="1:1" x14ac:dyDescent="0.25">
      <c r="A112" t="str">
        <f>IFERROR(VLOOKUP(A117,Main!O:R,MATCH("Yes",Main!O:R,0),FALSE),"")</f>
        <v/>
      </c>
    </row>
    <row r="113" spans="1:1" x14ac:dyDescent="0.25">
      <c r="A113" t="str">
        <f>IFERROR(VLOOKUP(A118,Main!O:R,MATCH("Yes",Main!O:R,0),FALSE),"")</f>
        <v/>
      </c>
    </row>
    <row r="114" spans="1:1" x14ac:dyDescent="0.25">
      <c r="A114" t="str">
        <f>IFERROR(VLOOKUP(A119,Main!O:R,MATCH("Yes",Main!O:R,0),FALSE),"")</f>
        <v/>
      </c>
    </row>
    <row r="115" spans="1:1" x14ac:dyDescent="0.25">
      <c r="A115" t="str">
        <f>IFERROR(VLOOKUP(A120,Main!O:R,MATCH("Yes",Main!O:R,0),FALSE),"")</f>
        <v/>
      </c>
    </row>
    <row r="116" spans="1:1" x14ac:dyDescent="0.25">
      <c r="A116" t="str">
        <f>IFERROR(VLOOKUP(A121,Main!O:R,MATCH("Yes",Main!O:R,0),FALSE),"")</f>
        <v/>
      </c>
    </row>
    <row r="117" spans="1:1" x14ac:dyDescent="0.25">
      <c r="A117" t="str">
        <f>IFERROR(VLOOKUP(A122,Main!O:R,MATCH("Yes",Main!O:R,0),FALSE),"")</f>
        <v/>
      </c>
    </row>
    <row r="118" spans="1:1" x14ac:dyDescent="0.25">
      <c r="A118" t="str">
        <f>IFERROR(VLOOKUP(A123,Main!O:R,MATCH("Yes",Main!O:R,0),FALSE),"")</f>
        <v/>
      </c>
    </row>
    <row r="119" spans="1:1" x14ac:dyDescent="0.25">
      <c r="A119" t="str">
        <f>IFERROR(VLOOKUP(A124,Main!O:R,MATCH("Yes",Main!O:R,0),FALSE),"")</f>
        <v/>
      </c>
    </row>
    <row r="120" spans="1:1" x14ac:dyDescent="0.25">
      <c r="A120" t="str">
        <f>IFERROR(VLOOKUP(A125,Main!O:R,MATCH("Yes",Main!O:R,0),FALSE),"")</f>
        <v/>
      </c>
    </row>
    <row r="121" spans="1:1" x14ac:dyDescent="0.25">
      <c r="A121" t="str">
        <f>IFERROR(VLOOKUP(A126,Main!O:R,MATCH("Yes",Main!O:R,0),FALSE),"")</f>
        <v/>
      </c>
    </row>
    <row r="122" spans="1:1" x14ac:dyDescent="0.25">
      <c r="A122" t="str">
        <f>IFERROR(VLOOKUP(A127,Main!O:R,MATCH("Yes",Main!O:R,0),FALSE),"")</f>
        <v/>
      </c>
    </row>
    <row r="123" spans="1:1" x14ac:dyDescent="0.25">
      <c r="A123" t="str">
        <f>IFERROR(VLOOKUP(A128,Main!O:R,MATCH("Yes",Main!O:R,0),FALSE),"")</f>
        <v/>
      </c>
    </row>
    <row r="124" spans="1:1" x14ac:dyDescent="0.25">
      <c r="A124" t="str">
        <f>IFERROR(VLOOKUP(A129,Main!O:R,MATCH("Yes",Main!O:R,0),FALSE),"")</f>
        <v/>
      </c>
    </row>
    <row r="125" spans="1:1" x14ac:dyDescent="0.25">
      <c r="A125" t="str">
        <f>IFERROR(VLOOKUP(A130,Main!O:R,MATCH("Yes",Main!O:R,0),FALSE),"")</f>
        <v/>
      </c>
    </row>
    <row r="126" spans="1:1" x14ac:dyDescent="0.25">
      <c r="A126" t="str">
        <f>IFERROR(VLOOKUP(A131,Main!O:R,MATCH("Yes",Main!O:R,0),FALSE),"")</f>
        <v/>
      </c>
    </row>
    <row r="127" spans="1:1" x14ac:dyDescent="0.25">
      <c r="A127" t="str">
        <f>IFERROR(VLOOKUP(A132,Main!O:R,MATCH("Yes",Main!O:R,0),FALSE),"")</f>
        <v/>
      </c>
    </row>
    <row r="128" spans="1:1" x14ac:dyDescent="0.25">
      <c r="A128" t="str">
        <f>IFERROR(VLOOKUP(A133,Main!O:R,MATCH("Yes",Main!O:R,0),FALSE),"")</f>
        <v/>
      </c>
    </row>
    <row r="129" spans="1:1" x14ac:dyDescent="0.25">
      <c r="A129" t="str">
        <f>IFERROR(VLOOKUP(A134,Main!O:R,MATCH("Yes",Main!O:R,0),FALSE),"")</f>
        <v/>
      </c>
    </row>
    <row r="130" spans="1:1" x14ac:dyDescent="0.25">
      <c r="A130" t="str">
        <f>IFERROR(VLOOKUP(A135,Main!O:R,MATCH("Yes",Main!O:R,0),FALSE),"")</f>
        <v/>
      </c>
    </row>
    <row r="131" spans="1:1" x14ac:dyDescent="0.25">
      <c r="A131" t="str">
        <f>IFERROR(VLOOKUP(A136,Main!O:R,MATCH("Yes",Main!O:R,0),FALSE),"")</f>
        <v/>
      </c>
    </row>
    <row r="132" spans="1:1" x14ac:dyDescent="0.25">
      <c r="A132" t="str">
        <f>IFERROR(VLOOKUP(A137,Main!O:R,MATCH("Yes",Main!O:R,0),FALSE),"")</f>
        <v/>
      </c>
    </row>
    <row r="133" spans="1:1" x14ac:dyDescent="0.25">
      <c r="A133" t="str">
        <f>IFERROR(VLOOKUP(A138,Main!O:R,MATCH("Yes",Main!O:R,0),FALSE),"")</f>
        <v/>
      </c>
    </row>
    <row r="134" spans="1:1" x14ac:dyDescent="0.25">
      <c r="A134" t="str">
        <f>IFERROR(VLOOKUP(A139,Main!O:R,MATCH("Yes",Main!O:R,0),FALSE),"")</f>
        <v/>
      </c>
    </row>
    <row r="135" spans="1:1" x14ac:dyDescent="0.25">
      <c r="A135" t="str">
        <f>IFERROR(VLOOKUP(A140,Main!O:R,MATCH("Yes",Main!O:R,0),FALSE),"")</f>
        <v/>
      </c>
    </row>
    <row r="136" spans="1:1" x14ac:dyDescent="0.25">
      <c r="A136" t="str">
        <f>IFERROR(VLOOKUP(A141,Main!O:R,MATCH("Yes",Main!O:R,0),FALSE),"")</f>
        <v/>
      </c>
    </row>
    <row r="137" spans="1:1" x14ac:dyDescent="0.25">
      <c r="A137" t="str">
        <f>IFERROR(VLOOKUP(A142,Main!O:R,MATCH("Yes",Main!O:R,0),FALSE),"")</f>
        <v/>
      </c>
    </row>
    <row r="138" spans="1:1" x14ac:dyDescent="0.25">
      <c r="A138" t="str">
        <f>IFERROR(VLOOKUP(A143,Main!O:R,MATCH("Yes",Main!O:R,0),FALSE),"")</f>
        <v/>
      </c>
    </row>
    <row r="139" spans="1:1" x14ac:dyDescent="0.25">
      <c r="A139" t="str">
        <f>IFERROR(VLOOKUP(A144,Main!O:R,MATCH("Yes",Main!O:R,0),FALSE),"")</f>
        <v/>
      </c>
    </row>
    <row r="140" spans="1:1" x14ac:dyDescent="0.25">
      <c r="A140" t="str">
        <f>IFERROR(VLOOKUP(A145,Main!O:R,MATCH("Yes",Main!O:R,0),FALSE),"")</f>
        <v/>
      </c>
    </row>
    <row r="141" spans="1:1" x14ac:dyDescent="0.25">
      <c r="A141" t="str">
        <f>IFERROR(VLOOKUP(A146,Main!O:R,MATCH("Yes",Main!O:R,0),FALSE),"")</f>
        <v/>
      </c>
    </row>
    <row r="142" spans="1:1" x14ac:dyDescent="0.25">
      <c r="A142" t="str">
        <f>IFERROR(VLOOKUP(A147,Main!O:R,MATCH("Yes",Main!O:R,0),FALSE),"")</f>
        <v/>
      </c>
    </row>
    <row r="143" spans="1:1" x14ac:dyDescent="0.25">
      <c r="A143" t="str">
        <f>IFERROR(VLOOKUP(A148,Main!O:R,MATCH("Yes",Main!O:R,0),FALSE),"")</f>
        <v/>
      </c>
    </row>
    <row r="144" spans="1:1" x14ac:dyDescent="0.25">
      <c r="A144" t="str">
        <f>IFERROR(VLOOKUP(A149,Main!O:R,MATCH("Yes",Main!O:R,0),FALSE),"")</f>
        <v/>
      </c>
    </row>
    <row r="145" spans="1:1" x14ac:dyDescent="0.25">
      <c r="A145" t="str">
        <f>IFERROR(VLOOKUP(A150,Main!O:R,MATCH("Yes",Main!O:R,0),FALSE),"")</f>
        <v/>
      </c>
    </row>
    <row r="146" spans="1:1" x14ac:dyDescent="0.25">
      <c r="A146" t="str">
        <f>IFERROR(VLOOKUP(A151,Main!O:R,MATCH("Yes",Main!O:R,0),FALSE),"")</f>
        <v/>
      </c>
    </row>
    <row r="147" spans="1:1" x14ac:dyDescent="0.25">
      <c r="A147" t="str">
        <f>IFERROR(VLOOKUP(A152,Main!O:R,MATCH("Yes",Main!O:R,0),FALSE),"")</f>
        <v/>
      </c>
    </row>
    <row r="148" spans="1:1" x14ac:dyDescent="0.25">
      <c r="A148" t="str">
        <f>IFERROR(VLOOKUP(A153,Main!O:R,MATCH("Yes",Main!O:R,0),FALSE),"")</f>
        <v/>
      </c>
    </row>
    <row r="149" spans="1:1" x14ac:dyDescent="0.25">
      <c r="A149" t="str">
        <f>IFERROR(VLOOKUP(A154,Main!O:R,MATCH("Yes",Main!O:R,0),FALSE),"")</f>
        <v/>
      </c>
    </row>
    <row r="150" spans="1:1" x14ac:dyDescent="0.25">
      <c r="A150" t="str">
        <f>IFERROR(VLOOKUP(A155,Main!O:R,MATCH("Yes",Main!O:R,0),FALSE),"")</f>
        <v/>
      </c>
    </row>
    <row r="151" spans="1:1" x14ac:dyDescent="0.25">
      <c r="A151" t="str">
        <f>IFERROR(VLOOKUP(A156,Main!O:R,MATCH("Yes",Main!O:R,0),FALSE),"")</f>
        <v/>
      </c>
    </row>
    <row r="152" spans="1:1" x14ac:dyDescent="0.25">
      <c r="A152" t="str">
        <f>IFERROR(VLOOKUP(A157,Main!O:R,MATCH("Yes",Main!O:R,0),FALSE),"")</f>
        <v/>
      </c>
    </row>
    <row r="153" spans="1:1" x14ac:dyDescent="0.25">
      <c r="A153" t="str">
        <f>IFERROR(VLOOKUP(A158,Main!O:R,MATCH("Yes",Main!O:R,0),FALSE),"")</f>
        <v/>
      </c>
    </row>
    <row r="154" spans="1:1" x14ac:dyDescent="0.25">
      <c r="A154" t="str">
        <f>IFERROR(VLOOKUP(A159,Main!O:R,MATCH("Yes",Main!O:R,0),FALSE),"")</f>
        <v/>
      </c>
    </row>
    <row r="155" spans="1:1" x14ac:dyDescent="0.25">
      <c r="A155" t="str">
        <f>IFERROR(VLOOKUP(A160,Main!O:R,MATCH("Yes",Main!O:R,0),FALSE),"")</f>
        <v/>
      </c>
    </row>
    <row r="156" spans="1:1" x14ac:dyDescent="0.25">
      <c r="A156" t="str">
        <f>IFERROR(VLOOKUP(A161,Main!O:R,MATCH("Yes",Main!O:R,0),FALSE),"")</f>
        <v/>
      </c>
    </row>
    <row r="157" spans="1:1" x14ac:dyDescent="0.25">
      <c r="A157" t="str">
        <f>IFERROR(VLOOKUP(A162,Main!O:R,MATCH("Yes",Main!O:R,0),FALSE),"")</f>
        <v/>
      </c>
    </row>
    <row r="158" spans="1:1" x14ac:dyDescent="0.25">
      <c r="A158" t="str">
        <f>IFERROR(VLOOKUP(A163,Main!O:R,MATCH("Yes",Main!O:R,0),FALSE),"")</f>
        <v/>
      </c>
    </row>
    <row r="159" spans="1:1" x14ac:dyDescent="0.25">
      <c r="A159" t="str">
        <f>IFERROR(VLOOKUP(A164,Main!O:R,MATCH("Yes",Main!O:R,0),FALSE),"")</f>
        <v/>
      </c>
    </row>
    <row r="160" spans="1:1" x14ac:dyDescent="0.25">
      <c r="A160" t="str">
        <f>IFERROR(VLOOKUP(A165,Main!O:R,MATCH("Yes",Main!O:R,0),FALSE),"")</f>
        <v/>
      </c>
    </row>
    <row r="161" spans="1:1" x14ac:dyDescent="0.25">
      <c r="A161" t="str">
        <f>IFERROR(VLOOKUP(A166,Main!O:R,MATCH("Yes",Main!O:R,0),FALSE),"")</f>
        <v/>
      </c>
    </row>
    <row r="162" spans="1:1" x14ac:dyDescent="0.25">
      <c r="A162" t="str">
        <f>IFERROR(VLOOKUP(A167,Main!O:R,MATCH("Yes",Main!O:R,0),FALSE),"")</f>
        <v/>
      </c>
    </row>
    <row r="163" spans="1:1" x14ac:dyDescent="0.25">
      <c r="A163" t="str">
        <f>IFERROR(VLOOKUP(A168,Main!O:R,MATCH("Yes",Main!O:R,0),FALSE),"")</f>
        <v/>
      </c>
    </row>
    <row r="164" spans="1:1" x14ac:dyDescent="0.25">
      <c r="A164" t="str">
        <f>IFERROR(VLOOKUP(A169,Main!O:R,MATCH("Yes",Main!O:R,0),FALSE),"")</f>
        <v/>
      </c>
    </row>
    <row r="165" spans="1:1" x14ac:dyDescent="0.25">
      <c r="A165" t="str">
        <f>IFERROR(VLOOKUP(A170,Main!O:R,MATCH("Yes",Main!O:R,0),FALSE),"")</f>
        <v/>
      </c>
    </row>
    <row r="166" spans="1:1" x14ac:dyDescent="0.25">
      <c r="A166" t="str">
        <f>IFERROR(VLOOKUP(A171,Main!O:R,MATCH("Yes",Main!O:R,0),FALSE),"")</f>
        <v/>
      </c>
    </row>
    <row r="167" spans="1:1" x14ac:dyDescent="0.25">
      <c r="A167" t="str">
        <f>IFERROR(VLOOKUP(A172,Main!O:R,MATCH("Yes",Main!O:R,0),FALSE),"")</f>
        <v/>
      </c>
    </row>
    <row r="168" spans="1:1" x14ac:dyDescent="0.25">
      <c r="A168" t="str">
        <f>IFERROR(VLOOKUP(A173,Main!O:R,MATCH("Yes",Main!O:R,0),FALSE),"")</f>
        <v/>
      </c>
    </row>
    <row r="169" spans="1:1" x14ac:dyDescent="0.25">
      <c r="A169" t="str">
        <f>IFERROR(VLOOKUP(A174,Main!O:R,MATCH("Yes",Main!O:R,0),FALSE),"")</f>
        <v/>
      </c>
    </row>
    <row r="170" spans="1:1" x14ac:dyDescent="0.25">
      <c r="A170" t="str">
        <f>IFERROR(VLOOKUP(A175,Main!O:R,MATCH("Yes",Main!O:R,0),FALSE),"")</f>
        <v/>
      </c>
    </row>
    <row r="171" spans="1:1" x14ac:dyDescent="0.25">
      <c r="A171" t="str">
        <f>IFERROR(VLOOKUP(A176,Main!O:R,MATCH("Yes",Main!O:R,0),FALSE),"")</f>
        <v/>
      </c>
    </row>
    <row r="172" spans="1:1" x14ac:dyDescent="0.25">
      <c r="A172" t="str">
        <f>IFERROR(VLOOKUP(A177,Main!O:R,MATCH("Yes",Main!O:R,0),FALSE),"")</f>
        <v/>
      </c>
    </row>
    <row r="173" spans="1:1" x14ac:dyDescent="0.25">
      <c r="A173" t="str">
        <f>IFERROR(VLOOKUP(A178,Main!O:R,MATCH("Yes",Main!O:R,0),FALSE),"")</f>
        <v/>
      </c>
    </row>
    <row r="174" spans="1:1" x14ac:dyDescent="0.25">
      <c r="A174" t="str">
        <f>IFERROR(VLOOKUP(A179,Main!O:R,MATCH("Yes",Main!O:R,0),FALSE),"")</f>
        <v/>
      </c>
    </row>
    <row r="175" spans="1:1" x14ac:dyDescent="0.25">
      <c r="A175" t="str">
        <f>IFERROR(VLOOKUP(A180,Main!O:R,MATCH("Yes",Main!O:R,0),FALSE),"")</f>
        <v/>
      </c>
    </row>
    <row r="176" spans="1:1" x14ac:dyDescent="0.25">
      <c r="A176" t="str">
        <f>IFERROR(VLOOKUP(A181,Main!O:R,MATCH("Yes",Main!O:R,0),FALSE),"")</f>
        <v/>
      </c>
    </row>
    <row r="177" spans="1:1" x14ac:dyDescent="0.25">
      <c r="A177" t="str">
        <f>IFERROR(VLOOKUP(A182,Main!O:R,MATCH("Yes",Main!O:R,0),FALSE),"")</f>
        <v/>
      </c>
    </row>
    <row r="178" spans="1:1" x14ac:dyDescent="0.25">
      <c r="A178" t="str">
        <f>IFERROR(VLOOKUP(A183,Main!O:R,MATCH("Yes",Main!O:R,0),FALSE),"")</f>
        <v/>
      </c>
    </row>
    <row r="179" spans="1:1" x14ac:dyDescent="0.25">
      <c r="A179" t="str">
        <f>IFERROR(VLOOKUP(A184,Main!O:R,MATCH("Yes",Main!O:R,0),FALSE),"")</f>
        <v/>
      </c>
    </row>
    <row r="180" spans="1:1" x14ac:dyDescent="0.25">
      <c r="A180" t="str">
        <f>IFERROR(VLOOKUP(A185,Main!O:R,MATCH("Yes",Main!O:R,0),FALSE),"")</f>
        <v/>
      </c>
    </row>
    <row r="181" spans="1:1" x14ac:dyDescent="0.25">
      <c r="A181" t="str">
        <f>IFERROR(VLOOKUP(A186,Main!O:R,MATCH("Yes",Main!O:R,0),FALSE),"")</f>
        <v/>
      </c>
    </row>
    <row r="182" spans="1:1" x14ac:dyDescent="0.25">
      <c r="A182" t="str">
        <f>IFERROR(VLOOKUP(A187,Main!O:R,MATCH("Yes",Main!O:R,0),FALSE),"")</f>
        <v/>
      </c>
    </row>
    <row r="183" spans="1:1" x14ac:dyDescent="0.25">
      <c r="A183" t="str">
        <f>IFERROR(VLOOKUP(A188,Main!O:R,MATCH("Yes",Main!O:R,0),FALSE),"")</f>
        <v/>
      </c>
    </row>
    <row r="184" spans="1:1" x14ac:dyDescent="0.25">
      <c r="A184" t="str">
        <f>IFERROR(VLOOKUP(A189,Main!O:R,MATCH("Yes",Main!O:R,0),FALSE),"")</f>
        <v/>
      </c>
    </row>
    <row r="185" spans="1:1" x14ac:dyDescent="0.25">
      <c r="A185" t="str">
        <f>IFERROR(VLOOKUP(A190,Main!O:R,MATCH("Yes",Main!O:R,0),FALSE),"")</f>
        <v/>
      </c>
    </row>
    <row r="186" spans="1:1" x14ac:dyDescent="0.25">
      <c r="A186" t="str">
        <f>IFERROR(VLOOKUP(A191,Main!O:R,MATCH("Yes",Main!O:R,0),FALSE),"")</f>
        <v/>
      </c>
    </row>
    <row r="187" spans="1:1" x14ac:dyDescent="0.25">
      <c r="A187" t="str">
        <f>IFERROR(VLOOKUP(A192,Main!O:R,MATCH("Yes",Main!O:R,0),FALSE),"")</f>
        <v/>
      </c>
    </row>
    <row r="188" spans="1:1" x14ac:dyDescent="0.25">
      <c r="A188" t="str">
        <f>IFERROR(VLOOKUP(A193,Main!O:R,MATCH("Yes",Main!O:R,0),FALSE),"")</f>
        <v/>
      </c>
    </row>
    <row r="189" spans="1:1" x14ac:dyDescent="0.25">
      <c r="A189" t="str">
        <f>IFERROR(VLOOKUP(A194,Main!O:R,MATCH("Yes",Main!O:R,0),FALSE),"")</f>
        <v/>
      </c>
    </row>
    <row r="190" spans="1:1" x14ac:dyDescent="0.25">
      <c r="A190" t="str">
        <f>IFERROR(VLOOKUP(A195,Main!O:R,MATCH("Yes",Main!O:R,0),FALSE),"")</f>
        <v/>
      </c>
    </row>
    <row r="191" spans="1:1" x14ac:dyDescent="0.25">
      <c r="A191" t="str">
        <f>IFERROR(VLOOKUP(A196,Main!O:R,MATCH("Yes",Main!O:R,0),FALSE),"")</f>
        <v/>
      </c>
    </row>
    <row r="192" spans="1:1" x14ac:dyDescent="0.25">
      <c r="A192" t="str">
        <f>IFERROR(VLOOKUP(A197,Main!O:R,MATCH("Yes",Main!O:R,0),FALSE),"")</f>
        <v/>
      </c>
    </row>
    <row r="193" spans="1:1" x14ac:dyDescent="0.25">
      <c r="A193" t="str">
        <f>IFERROR(VLOOKUP(A198,Main!O:R,MATCH("Yes",Main!O:R,0),FALSE),"")</f>
        <v/>
      </c>
    </row>
    <row r="194" spans="1:1" x14ac:dyDescent="0.25">
      <c r="A194" t="str">
        <f>IFERROR(VLOOKUP(A199,Main!O:R,MATCH("Yes",Main!O:R,0),FALSE),"")</f>
        <v/>
      </c>
    </row>
    <row r="195" spans="1:1" x14ac:dyDescent="0.25">
      <c r="A195" t="str">
        <f>IFERROR(VLOOKUP(A200,Main!O:R,MATCH("Yes",Main!O:R,0),FALSE),"")</f>
        <v/>
      </c>
    </row>
    <row r="196" spans="1:1" x14ac:dyDescent="0.25">
      <c r="A196" t="str">
        <f>IFERROR(VLOOKUP(A201,Main!O:R,MATCH("Yes",Main!O:R,0),FALSE),"")</f>
        <v/>
      </c>
    </row>
    <row r="197" spans="1:1" x14ac:dyDescent="0.25">
      <c r="A197" t="str">
        <f>IFERROR(VLOOKUP(A202,Main!O:R,MATCH("Yes",Main!O:R,0),FALSE),"")</f>
        <v/>
      </c>
    </row>
    <row r="198" spans="1:1" x14ac:dyDescent="0.25">
      <c r="A198" t="str">
        <f>IFERROR(VLOOKUP(A203,Main!O:R,MATCH("Yes",Main!O:R,0),FALSE),"")</f>
        <v/>
      </c>
    </row>
    <row r="199" spans="1:1" x14ac:dyDescent="0.25">
      <c r="A199" t="str">
        <f>IFERROR(VLOOKUP(A204,Main!O:R,MATCH("Yes",Main!O:R,0),FALSE),"")</f>
        <v/>
      </c>
    </row>
    <row r="200" spans="1:1" x14ac:dyDescent="0.25">
      <c r="A200" t="str">
        <f>IFERROR(VLOOKUP(A205,Main!O:R,MATCH("Yes",Main!O:R,0),FALSE),"")</f>
        <v/>
      </c>
    </row>
    <row r="201" spans="1:1" x14ac:dyDescent="0.25">
      <c r="A201" t="str">
        <f>IFERROR(VLOOKUP(A206,Main!O:R,MATCH("Yes",Main!O:R,0),FALSE),"")</f>
        <v/>
      </c>
    </row>
    <row r="202" spans="1:1" x14ac:dyDescent="0.25">
      <c r="A202" t="str">
        <f>IFERROR(VLOOKUP(A207,Main!O:R,MATCH("Yes",Main!O:R,0),FALSE),"")</f>
        <v/>
      </c>
    </row>
    <row r="203" spans="1:1" x14ac:dyDescent="0.25">
      <c r="A203" t="str">
        <f>IFERROR(VLOOKUP(A208,Main!O:R,MATCH("Yes",Main!O:R,0),FALSE),"")</f>
        <v/>
      </c>
    </row>
    <row r="204" spans="1:1" x14ac:dyDescent="0.25">
      <c r="A204" t="str">
        <f>IFERROR(VLOOKUP(A209,Main!O:R,MATCH("Yes",Main!O:R,0),FALSE),"")</f>
        <v/>
      </c>
    </row>
    <row r="205" spans="1:1" x14ac:dyDescent="0.25">
      <c r="A205" t="str">
        <f>IFERROR(VLOOKUP(A210,Main!O:R,MATCH("Yes",Main!O:R,0),FALSE),"")</f>
        <v/>
      </c>
    </row>
    <row r="206" spans="1:1" x14ac:dyDescent="0.25">
      <c r="A206" t="str">
        <f>IFERROR(VLOOKUP(A211,Main!O:R,MATCH("Yes",Main!O:R,0),FALSE),"")</f>
        <v/>
      </c>
    </row>
    <row r="207" spans="1:1" x14ac:dyDescent="0.25">
      <c r="A207" t="str">
        <f>IFERROR(VLOOKUP(A212,Main!O:R,MATCH("Yes",Main!O:R,0),FALSE),"")</f>
        <v/>
      </c>
    </row>
    <row r="208" spans="1:1" x14ac:dyDescent="0.25">
      <c r="A208" t="str">
        <f>IFERROR(VLOOKUP(A213,Main!O:R,MATCH("Yes",Main!O:R,0),FALSE),"")</f>
        <v/>
      </c>
    </row>
    <row r="209" spans="1:1" x14ac:dyDescent="0.25">
      <c r="A209" t="str">
        <f>IFERROR(VLOOKUP(A214,Main!O:R,MATCH("Yes",Main!O:R,0),FALSE),"")</f>
        <v/>
      </c>
    </row>
    <row r="210" spans="1:1" x14ac:dyDescent="0.25">
      <c r="A210" t="str">
        <f>IFERROR(VLOOKUP(A215,Main!O:R,MATCH("Yes",Main!O:R,0),FALSE),"")</f>
        <v/>
      </c>
    </row>
    <row r="211" spans="1:1" x14ac:dyDescent="0.25">
      <c r="A211" t="str">
        <f>IFERROR(VLOOKUP(A216,Main!O:R,MATCH("Yes",Main!O:R,0),FALSE),"")</f>
        <v/>
      </c>
    </row>
    <row r="212" spans="1:1" x14ac:dyDescent="0.25">
      <c r="A212" t="str">
        <f>IFERROR(VLOOKUP(A217,Main!O:R,MATCH("Yes",Main!O:R,0),FALSE),"")</f>
        <v/>
      </c>
    </row>
    <row r="213" spans="1:1" x14ac:dyDescent="0.25">
      <c r="A213" t="str">
        <f>IFERROR(VLOOKUP(A218,Main!O:R,MATCH("Yes",Main!O:R,0),FALSE),"")</f>
        <v/>
      </c>
    </row>
    <row r="214" spans="1:1" x14ac:dyDescent="0.25">
      <c r="A214" t="str">
        <f>IFERROR(VLOOKUP(A219,Main!O:R,MATCH("Yes",Main!O:R,0),FALSE),"")</f>
        <v/>
      </c>
    </row>
    <row r="215" spans="1:1" x14ac:dyDescent="0.25">
      <c r="A215" t="str">
        <f>IFERROR(VLOOKUP(A220,Main!O:R,MATCH("Yes",Main!O:R,0),FALSE),"")</f>
        <v/>
      </c>
    </row>
    <row r="216" spans="1:1" x14ac:dyDescent="0.25">
      <c r="A216" t="str">
        <f>IFERROR(VLOOKUP(A221,Main!O:R,MATCH("Yes",Main!O:R,0),FALSE),"")</f>
        <v/>
      </c>
    </row>
    <row r="217" spans="1:1" x14ac:dyDescent="0.25">
      <c r="A217" t="str">
        <f>IFERROR(VLOOKUP(A222,Main!O:R,MATCH("Yes",Main!O:R,0),FALSE),"")</f>
        <v/>
      </c>
    </row>
    <row r="218" spans="1:1" x14ac:dyDescent="0.25">
      <c r="A218" t="str">
        <f>IFERROR(VLOOKUP(A223,Main!O:R,MATCH("Yes",Main!O:R,0),FALSE),"")</f>
        <v/>
      </c>
    </row>
    <row r="219" spans="1:1" x14ac:dyDescent="0.25">
      <c r="A219" t="str">
        <f>IFERROR(VLOOKUP(A224,Main!O:R,MATCH("Yes",Main!O:R,0),FALSE),"")</f>
        <v/>
      </c>
    </row>
    <row r="220" spans="1:1" x14ac:dyDescent="0.25">
      <c r="A220" t="str">
        <f>IFERROR(VLOOKUP(A225,Main!O:R,MATCH("Yes",Main!O:R,0),FALSE),"")</f>
        <v/>
      </c>
    </row>
    <row r="221" spans="1:1" x14ac:dyDescent="0.25">
      <c r="A221" t="str">
        <f>IFERROR(VLOOKUP(A226,Main!O:R,MATCH("Yes",Main!O:R,0),FALSE),"")</f>
        <v/>
      </c>
    </row>
    <row r="222" spans="1:1" x14ac:dyDescent="0.25">
      <c r="A222" t="str">
        <f>IFERROR(VLOOKUP(A227,Main!O:R,MATCH("Yes",Main!O:R,0),FALSE),"")</f>
        <v/>
      </c>
    </row>
    <row r="223" spans="1:1" x14ac:dyDescent="0.25">
      <c r="A223" t="str">
        <f>IFERROR(VLOOKUP(A228,Main!O:R,MATCH("Yes",Main!O:R,0),FALSE),"")</f>
        <v/>
      </c>
    </row>
    <row r="224" spans="1:1" x14ac:dyDescent="0.25">
      <c r="A224" t="str">
        <f>IFERROR(VLOOKUP(A229,Main!O:R,MATCH("Yes",Main!O:R,0),FALSE),"")</f>
        <v/>
      </c>
    </row>
    <row r="225" spans="1:1" x14ac:dyDescent="0.25">
      <c r="A225" t="str">
        <f>IFERROR(VLOOKUP(A230,Main!O:R,MATCH("Yes",Main!O:R,0),FALSE),"")</f>
        <v/>
      </c>
    </row>
    <row r="226" spans="1:1" x14ac:dyDescent="0.25">
      <c r="A226" t="str">
        <f>IFERROR(VLOOKUP(A231,Main!O:R,MATCH("Yes",Main!O:R,0),FALSE),"")</f>
        <v/>
      </c>
    </row>
    <row r="227" spans="1:1" x14ac:dyDescent="0.25">
      <c r="A227" t="str">
        <f>IFERROR(VLOOKUP(A232,Main!O:R,MATCH("Yes",Main!O:R,0),FALSE),"")</f>
        <v/>
      </c>
    </row>
    <row r="228" spans="1:1" x14ac:dyDescent="0.25">
      <c r="A228" t="str">
        <f>IFERROR(VLOOKUP(A233,Main!O:R,MATCH("Yes",Main!O:R,0),FALSE),"")</f>
        <v/>
      </c>
    </row>
    <row r="229" spans="1:1" x14ac:dyDescent="0.25">
      <c r="A229" t="str">
        <f>IFERROR(VLOOKUP(A234,Main!O:R,MATCH("Yes",Main!O:R,0),FALSE),"")</f>
        <v/>
      </c>
    </row>
    <row r="230" spans="1:1" x14ac:dyDescent="0.25">
      <c r="A230" t="str">
        <f>IFERROR(VLOOKUP(A235,Main!O:R,MATCH("Yes",Main!O:R,0),FALSE),"")</f>
        <v/>
      </c>
    </row>
    <row r="231" spans="1:1" x14ac:dyDescent="0.25">
      <c r="A231" t="str">
        <f>IFERROR(VLOOKUP(A236,Main!O:R,MATCH("Yes",Main!O:R,0),FALSE),"")</f>
        <v/>
      </c>
    </row>
    <row r="232" spans="1:1" x14ac:dyDescent="0.25">
      <c r="A232" t="str">
        <f>IFERROR(VLOOKUP(A237,Main!O:R,MATCH("Yes",Main!O:R,0),FALSE),"")</f>
        <v/>
      </c>
    </row>
    <row r="233" spans="1:1" x14ac:dyDescent="0.25">
      <c r="A233" t="str">
        <f>IFERROR(VLOOKUP(A238,Main!O:R,MATCH("Yes",Main!O:R,0),FALSE),"")</f>
        <v/>
      </c>
    </row>
    <row r="234" spans="1:1" x14ac:dyDescent="0.25">
      <c r="A234" t="str">
        <f>IFERROR(VLOOKUP(A239,Main!O:R,MATCH("Yes",Main!O:R,0),FALSE),"")</f>
        <v/>
      </c>
    </row>
    <row r="235" spans="1:1" x14ac:dyDescent="0.25">
      <c r="A235" t="str">
        <f>IFERROR(VLOOKUP(A240,Main!O:R,MATCH("Yes",Main!O:R,0),FALSE),"")</f>
        <v/>
      </c>
    </row>
    <row r="236" spans="1:1" x14ac:dyDescent="0.25">
      <c r="A236" t="str">
        <f>IFERROR(VLOOKUP(A241,Main!O:R,MATCH("Yes",Main!O:R,0),FALSE),"")</f>
        <v/>
      </c>
    </row>
    <row r="237" spans="1:1" x14ac:dyDescent="0.25">
      <c r="A237" t="str">
        <f>IFERROR(VLOOKUP(A242,Main!O:R,MATCH("Yes",Main!O:R,0),FALSE),"")</f>
        <v/>
      </c>
    </row>
    <row r="238" spans="1:1" x14ac:dyDescent="0.25">
      <c r="A238" t="str">
        <f>IFERROR(VLOOKUP(A243,Main!O:R,MATCH("Yes",Main!O:R,0),FALSE),"")</f>
        <v/>
      </c>
    </row>
    <row r="239" spans="1:1" x14ac:dyDescent="0.25">
      <c r="A239" t="str">
        <f>IFERROR(VLOOKUP(A244,Main!O:R,MATCH("Yes",Main!O:R,0),FALSE),"")</f>
        <v/>
      </c>
    </row>
    <row r="240" spans="1:1" x14ac:dyDescent="0.25">
      <c r="A240" t="str">
        <f>IFERROR(VLOOKUP(A245,Main!O:R,MATCH("Yes",Main!O:R,0),FALSE),"")</f>
        <v/>
      </c>
    </row>
    <row r="241" spans="1:1" x14ac:dyDescent="0.25">
      <c r="A241" t="str">
        <f>IFERROR(VLOOKUP(A246,Main!O:R,MATCH("Yes",Main!O:R,0),FALSE),"")</f>
        <v/>
      </c>
    </row>
    <row r="242" spans="1:1" x14ac:dyDescent="0.25">
      <c r="A242" t="str">
        <f>IFERROR(VLOOKUP(A247,Main!O:R,MATCH("Yes",Main!O:R,0),FALSE),"")</f>
        <v/>
      </c>
    </row>
    <row r="243" spans="1:1" x14ac:dyDescent="0.25">
      <c r="A243" t="str">
        <f>IFERROR(VLOOKUP(A248,Main!O:R,MATCH("Yes",Main!O:R,0),FALSE),"")</f>
        <v/>
      </c>
    </row>
    <row r="244" spans="1:1" x14ac:dyDescent="0.25">
      <c r="A244" t="str">
        <f>IFERROR(VLOOKUP(A249,Main!O:R,MATCH("Yes",Main!O:R,0),FALSE),"")</f>
        <v/>
      </c>
    </row>
    <row r="245" spans="1:1" x14ac:dyDescent="0.25">
      <c r="A245" t="str">
        <f>IFERROR(VLOOKUP(A250,Main!O:R,MATCH("Yes",Main!O:R,0),FALSE),"")</f>
        <v/>
      </c>
    </row>
    <row r="246" spans="1:1" x14ac:dyDescent="0.25">
      <c r="A246" t="str">
        <f>IFERROR(VLOOKUP(A251,Main!O:R,MATCH("Yes",Main!O:R,0),FALSE),"")</f>
        <v/>
      </c>
    </row>
    <row r="247" spans="1:1" x14ac:dyDescent="0.25">
      <c r="A247" t="str">
        <f>IFERROR(VLOOKUP(A252,Main!O:R,MATCH("Yes",Main!O:R,0),FALSE),"")</f>
        <v/>
      </c>
    </row>
    <row r="248" spans="1:1" x14ac:dyDescent="0.25">
      <c r="A248" t="str">
        <f>IFERROR(VLOOKUP(A253,Main!O:R,MATCH("Yes",Main!O:R,0),FALSE),"")</f>
        <v/>
      </c>
    </row>
    <row r="249" spans="1:1" x14ac:dyDescent="0.25">
      <c r="A249" t="str">
        <f>IFERROR(VLOOKUP(A254,Main!O:R,MATCH("Yes",Main!O:R,0),FALSE),"")</f>
        <v/>
      </c>
    </row>
    <row r="250" spans="1:1" x14ac:dyDescent="0.25">
      <c r="A250" t="str">
        <f>IFERROR(VLOOKUP(A255,Main!O:R,MATCH("Yes",Main!O:R,0),FALSE),"")</f>
        <v/>
      </c>
    </row>
    <row r="251" spans="1:1" x14ac:dyDescent="0.25">
      <c r="A251" t="str">
        <f>IFERROR(VLOOKUP(A256,Main!O:R,MATCH("Yes",Main!O:R,0),FALSE),"")</f>
        <v/>
      </c>
    </row>
    <row r="252" spans="1:1" x14ac:dyDescent="0.25">
      <c r="A252" t="str">
        <f>IFERROR(VLOOKUP(A257,Main!O:R,MATCH("Yes",Main!O:R,0),FALSE),"")</f>
        <v/>
      </c>
    </row>
    <row r="253" spans="1:1" x14ac:dyDescent="0.25">
      <c r="A253" t="str">
        <f>IFERROR(VLOOKUP(A258,Main!O:R,MATCH("Yes",Main!O:R,0),FALSE),"")</f>
        <v/>
      </c>
    </row>
    <row r="254" spans="1:1" x14ac:dyDescent="0.25">
      <c r="A254" t="str">
        <f>IFERROR(VLOOKUP(A259,Main!O:R,MATCH("Yes",Main!O:R,0),FALSE),"")</f>
        <v/>
      </c>
    </row>
    <row r="255" spans="1:1" x14ac:dyDescent="0.25">
      <c r="A255" t="str">
        <f>IFERROR(VLOOKUP(A260,Main!O:R,MATCH("Yes",Main!O:R,0),FALSE),"")</f>
        <v/>
      </c>
    </row>
    <row r="256" spans="1:1" x14ac:dyDescent="0.25">
      <c r="A256" t="str">
        <f>IFERROR(VLOOKUP(A261,Main!O:R,MATCH("Yes",Main!O:R,0),FALSE),"")</f>
        <v/>
      </c>
    </row>
    <row r="257" spans="1:1" x14ac:dyDescent="0.25">
      <c r="A257" t="str">
        <f>IFERROR(VLOOKUP(A262,Main!O:R,MATCH("Yes",Main!O:R,0),FALSE),"")</f>
        <v/>
      </c>
    </row>
    <row r="258" spans="1:1" x14ac:dyDescent="0.25">
      <c r="A258" t="str">
        <f>IFERROR(VLOOKUP(A263,Main!O:R,MATCH("Yes",Main!O:R,0),FALSE),"")</f>
        <v/>
      </c>
    </row>
    <row r="259" spans="1:1" x14ac:dyDescent="0.25">
      <c r="A259" t="str">
        <f>IFERROR(VLOOKUP(A264,Main!O:R,MATCH("Yes",Main!O:R,0),FALSE),"")</f>
        <v/>
      </c>
    </row>
    <row r="260" spans="1:1" x14ac:dyDescent="0.25">
      <c r="A260" t="str">
        <f>IFERROR(VLOOKUP(A265,Main!O:R,MATCH("Yes",Main!O:R,0),FALSE),"")</f>
        <v/>
      </c>
    </row>
    <row r="261" spans="1:1" x14ac:dyDescent="0.25">
      <c r="A261" t="str">
        <f>IFERROR(VLOOKUP(A266,Main!O:R,MATCH("Yes",Main!O:R,0),FALSE),"")</f>
        <v/>
      </c>
    </row>
    <row r="262" spans="1:1" x14ac:dyDescent="0.25">
      <c r="A262" t="str">
        <f>IFERROR(VLOOKUP(A267,Main!O:R,MATCH("Yes",Main!O:R,0),FALSE),"")</f>
        <v/>
      </c>
    </row>
    <row r="263" spans="1:1" x14ac:dyDescent="0.25">
      <c r="A263" t="str">
        <f>IFERROR(VLOOKUP(A268,Main!O:R,MATCH("Yes",Main!O:R,0),FALSE),"")</f>
        <v/>
      </c>
    </row>
    <row r="264" spans="1:1" x14ac:dyDescent="0.25">
      <c r="A264" t="str">
        <f>IFERROR(VLOOKUP(A269,Main!O:R,MATCH("Yes",Main!O:R,0),FALSE),"")</f>
        <v/>
      </c>
    </row>
    <row r="265" spans="1:1" x14ac:dyDescent="0.25">
      <c r="A265" t="str">
        <f>IFERROR(VLOOKUP(A270,Main!O:R,MATCH("Yes",Main!O:R,0),FALSE),"")</f>
        <v/>
      </c>
    </row>
    <row r="266" spans="1:1" x14ac:dyDescent="0.25">
      <c r="A266" t="str">
        <f>IFERROR(VLOOKUP(A271,Main!O:R,MATCH("Yes",Main!O:R,0),FALSE),"")</f>
        <v/>
      </c>
    </row>
    <row r="267" spans="1:1" x14ac:dyDescent="0.25">
      <c r="A267" t="str">
        <f>IFERROR(VLOOKUP(A272,Main!O:R,MATCH("Yes",Main!O:R,0),FALSE),"")</f>
        <v/>
      </c>
    </row>
    <row r="268" spans="1:1" x14ac:dyDescent="0.25">
      <c r="A268" t="str">
        <f>IFERROR(VLOOKUP(A273,Main!O:R,MATCH("Yes",Main!O:R,0),FALSE),"")</f>
        <v/>
      </c>
    </row>
    <row r="269" spans="1:1" x14ac:dyDescent="0.25">
      <c r="A269" t="str">
        <f>IFERROR(VLOOKUP(A274,Main!O:R,MATCH("Yes",Main!O:R,0),FALSE),"")</f>
        <v/>
      </c>
    </row>
    <row r="270" spans="1:1" x14ac:dyDescent="0.25">
      <c r="A270" t="str">
        <f>IFERROR(VLOOKUP(A275,Main!O:R,MATCH("Yes",Main!O:R,0),FALSE),"")</f>
        <v/>
      </c>
    </row>
    <row r="271" spans="1:1" x14ac:dyDescent="0.25">
      <c r="A271" t="str">
        <f>IFERROR(VLOOKUP(A276,Main!O:R,MATCH("Yes",Main!O:R,0),FALSE),"")</f>
        <v/>
      </c>
    </row>
    <row r="272" spans="1:1" x14ac:dyDescent="0.25">
      <c r="A272" t="str">
        <f>IFERROR(VLOOKUP(A277,Main!O:R,MATCH("Yes",Main!O:R,0),FALSE),"")</f>
        <v/>
      </c>
    </row>
    <row r="273" spans="1:1" x14ac:dyDescent="0.25">
      <c r="A273" t="str">
        <f>IFERROR(VLOOKUP(A278,Main!O:R,MATCH("Yes",Main!O:R,0),FALSE),"")</f>
        <v/>
      </c>
    </row>
    <row r="274" spans="1:1" x14ac:dyDescent="0.25">
      <c r="A274" t="str">
        <f>IFERROR(VLOOKUP(A279,Main!O:R,MATCH("Yes",Main!O:R,0),FALSE),"")</f>
        <v/>
      </c>
    </row>
    <row r="275" spans="1:1" x14ac:dyDescent="0.25">
      <c r="A275" t="str">
        <f>IFERROR(VLOOKUP(A280,Main!O:R,MATCH("Yes",Main!O:R,0),FALSE),"")</f>
        <v/>
      </c>
    </row>
    <row r="276" spans="1:1" x14ac:dyDescent="0.25">
      <c r="A276" t="str">
        <f>IFERROR(VLOOKUP(A281,Main!O:R,MATCH("Yes",Main!O:R,0),FALSE),"")</f>
        <v/>
      </c>
    </row>
    <row r="277" spans="1:1" x14ac:dyDescent="0.25">
      <c r="A277" t="str">
        <f>IFERROR(VLOOKUP(A282,Main!O:R,MATCH("Yes",Main!O:R,0),FALSE),"")</f>
        <v/>
      </c>
    </row>
    <row r="278" spans="1:1" x14ac:dyDescent="0.25">
      <c r="A278" t="str">
        <f>IFERROR(VLOOKUP(A283,Main!O:R,MATCH("Yes",Main!O:R,0),FALSE),"")</f>
        <v/>
      </c>
    </row>
    <row r="279" spans="1:1" x14ac:dyDescent="0.25">
      <c r="A279" t="str">
        <f>IFERROR(VLOOKUP(A284,Main!O:R,MATCH("Yes",Main!O:R,0),FALSE),"")</f>
        <v/>
      </c>
    </row>
    <row r="280" spans="1:1" x14ac:dyDescent="0.25">
      <c r="A280" t="str">
        <f>IFERROR(VLOOKUP(A285,Main!O:R,MATCH("Yes",Main!O:R,0),FALSE),"")</f>
        <v/>
      </c>
    </row>
    <row r="281" spans="1:1" x14ac:dyDescent="0.25">
      <c r="A281" t="str">
        <f>IFERROR(VLOOKUP(A286,Main!O:R,MATCH("Yes",Main!O:R,0),FALSE),"")</f>
        <v/>
      </c>
    </row>
    <row r="282" spans="1:1" x14ac:dyDescent="0.25">
      <c r="A282" t="str">
        <f>IFERROR(VLOOKUP(A287,Main!O:R,MATCH("Yes",Main!O:R,0),FALSE),"")</f>
        <v/>
      </c>
    </row>
    <row r="283" spans="1:1" x14ac:dyDescent="0.25">
      <c r="A283" t="str">
        <f>IFERROR(VLOOKUP(A288,Main!O:R,MATCH("Yes",Main!O:R,0),FALSE),"")</f>
        <v/>
      </c>
    </row>
    <row r="284" spans="1:1" x14ac:dyDescent="0.25">
      <c r="A284" t="str">
        <f>IFERROR(VLOOKUP(A289,Main!O:R,MATCH("Yes",Main!O:R,0),FALSE),"")</f>
        <v/>
      </c>
    </row>
    <row r="285" spans="1:1" x14ac:dyDescent="0.25">
      <c r="A285" t="str">
        <f>IFERROR(VLOOKUP(A290,Main!O:R,MATCH("Yes",Main!O:R,0),FALSE),"")</f>
        <v/>
      </c>
    </row>
    <row r="286" spans="1:1" x14ac:dyDescent="0.25">
      <c r="A286" t="str">
        <f>IFERROR(VLOOKUP(A291,Main!O:R,MATCH("Yes",Main!O:R,0),FALSE),"")</f>
        <v/>
      </c>
    </row>
    <row r="287" spans="1:1" x14ac:dyDescent="0.25">
      <c r="A287" t="str">
        <f>IFERROR(VLOOKUP(A292,Main!O:R,MATCH("Yes",Main!O:R,0),FALSE),"")</f>
        <v/>
      </c>
    </row>
    <row r="288" spans="1:1" x14ac:dyDescent="0.25">
      <c r="A288" t="str">
        <f>IFERROR(VLOOKUP(A293,Main!O:R,MATCH("Yes",Main!O:R,0),FALSE),"")</f>
        <v/>
      </c>
    </row>
    <row r="289" spans="1:1" x14ac:dyDescent="0.25">
      <c r="A289" t="str">
        <f>IFERROR(VLOOKUP(A294,Main!O:R,MATCH("Yes",Main!O:R,0),FALSE),"")</f>
        <v/>
      </c>
    </row>
    <row r="290" spans="1:1" x14ac:dyDescent="0.25">
      <c r="A290" t="str">
        <f>IFERROR(VLOOKUP(A295,Main!O:R,MATCH("Yes",Main!O:R,0),FALSE),"")</f>
        <v/>
      </c>
    </row>
    <row r="291" spans="1:1" x14ac:dyDescent="0.25">
      <c r="A291" t="str">
        <f>IFERROR(VLOOKUP(A296,Main!O:R,MATCH("Yes",Main!O:R,0),FALSE),"")</f>
        <v/>
      </c>
    </row>
    <row r="292" spans="1:1" x14ac:dyDescent="0.25">
      <c r="A292" t="str">
        <f>IFERROR(VLOOKUP(A297,Main!O:R,MATCH("Yes",Main!O:R,0),FALSE),"")</f>
        <v/>
      </c>
    </row>
    <row r="293" spans="1:1" x14ac:dyDescent="0.25">
      <c r="A293" t="str">
        <f>IFERROR(VLOOKUP(A298,Main!O:R,MATCH("Yes",Main!O:R,0),FALSE),"")</f>
        <v/>
      </c>
    </row>
    <row r="294" spans="1:1" x14ac:dyDescent="0.25">
      <c r="A294" t="str">
        <f>IFERROR(VLOOKUP(A299,Main!O:R,MATCH("Yes",Main!O:R,0),FALSE),"")</f>
        <v/>
      </c>
    </row>
    <row r="295" spans="1:1" x14ac:dyDescent="0.25">
      <c r="A295" t="str">
        <f>IFERROR(VLOOKUP(A300,Main!O:R,MATCH("Yes",Main!O:R,0),FALSE),"")</f>
        <v/>
      </c>
    </row>
    <row r="296" spans="1:1" x14ac:dyDescent="0.25">
      <c r="A296" t="str">
        <f>IFERROR(VLOOKUP(A301,Main!O:R,MATCH("Yes",Main!O:R,0),FALSE),"")</f>
        <v/>
      </c>
    </row>
    <row r="297" spans="1:1" x14ac:dyDescent="0.25">
      <c r="A297" t="str">
        <f>IFERROR(VLOOKUP(A302,Main!O:R,MATCH("Yes",Main!O:R,0),FALSE),"")</f>
        <v/>
      </c>
    </row>
    <row r="298" spans="1:1" x14ac:dyDescent="0.25">
      <c r="A298" t="str">
        <f>IFERROR(VLOOKUP(A303,Main!O:R,MATCH("Yes",Main!O:R,0),FALSE),"")</f>
        <v/>
      </c>
    </row>
    <row r="299" spans="1:1" x14ac:dyDescent="0.25">
      <c r="A299" t="str">
        <f>IFERROR(VLOOKUP(A304,Main!O:R,MATCH("Yes",Main!O:R,0),FALSE),"")</f>
        <v/>
      </c>
    </row>
    <row r="300" spans="1:1" x14ac:dyDescent="0.25">
      <c r="A300" t="str">
        <f>IFERROR(VLOOKUP(A305,Main!O:R,MATCH("Yes",Main!O:R,0),FALSE),"")</f>
        <v/>
      </c>
    </row>
    <row r="301" spans="1:1" x14ac:dyDescent="0.25">
      <c r="A301" t="str">
        <f>IFERROR(VLOOKUP(A306,Main!O:R,MATCH("Yes",Main!O:R,0),FALSE),"")</f>
        <v/>
      </c>
    </row>
    <row r="302" spans="1:1" x14ac:dyDescent="0.25">
      <c r="A302" t="str">
        <f>IFERROR(VLOOKUP(A307,Main!O:R,MATCH("Yes",Main!O:R,0),FALSE),"")</f>
        <v/>
      </c>
    </row>
    <row r="303" spans="1:1" x14ac:dyDescent="0.25">
      <c r="A303" t="str">
        <f>IFERROR(VLOOKUP(A308,Main!O:R,MATCH("Yes",Main!O:R,0),FALSE),"")</f>
        <v/>
      </c>
    </row>
    <row r="304" spans="1:1" x14ac:dyDescent="0.25">
      <c r="A304" t="str">
        <f>IFERROR(VLOOKUP(A309,Main!O:R,MATCH("Yes",Main!O:R,0),FALSE),"")</f>
        <v/>
      </c>
    </row>
    <row r="305" spans="1:1" x14ac:dyDescent="0.25">
      <c r="A305" t="str">
        <f>IFERROR(VLOOKUP(A310,Main!O:R,MATCH("Yes",Main!O:R,0),FALSE),"")</f>
        <v/>
      </c>
    </row>
    <row r="306" spans="1:1" x14ac:dyDescent="0.25">
      <c r="A306" t="str">
        <f>IFERROR(VLOOKUP(A311,Main!O:R,MATCH("Yes",Main!O:R,0),FALSE),"")</f>
        <v/>
      </c>
    </row>
    <row r="307" spans="1:1" x14ac:dyDescent="0.25">
      <c r="A307" t="str">
        <f>IFERROR(VLOOKUP(A312,Main!O:R,MATCH("Yes",Main!O:R,0),FALSE),"")</f>
        <v/>
      </c>
    </row>
    <row r="308" spans="1:1" x14ac:dyDescent="0.25">
      <c r="A308" t="str">
        <f>IFERROR(VLOOKUP(A313,Main!O:R,MATCH("Yes",Main!O:R,0),FALSE),"")</f>
        <v/>
      </c>
    </row>
    <row r="309" spans="1:1" x14ac:dyDescent="0.25">
      <c r="A309" t="str">
        <f>IFERROR(VLOOKUP(A314,Main!O:R,MATCH("Yes",Main!O:R,0),FALSE),"")</f>
        <v/>
      </c>
    </row>
    <row r="310" spans="1:1" x14ac:dyDescent="0.25">
      <c r="A310" t="str">
        <f>IFERROR(VLOOKUP(A315,Main!O:R,MATCH("Yes",Main!O:R,0),FALSE),"")</f>
        <v/>
      </c>
    </row>
    <row r="311" spans="1:1" x14ac:dyDescent="0.25">
      <c r="A311" t="str">
        <f>IFERROR(VLOOKUP(A316,Main!O:R,MATCH("Yes",Main!O:R,0),FALSE),"")</f>
        <v/>
      </c>
    </row>
    <row r="312" spans="1:1" x14ac:dyDescent="0.25">
      <c r="A312" t="str">
        <f>IFERROR(VLOOKUP(A317,Main!O:R,MATCH("Yes",Main!O:R,0),FALSE),"")</f>
        <v/>
      </c>
    </row>
    <row r="313" spans="1:1" x14ac:dyDescent="0.25">
      <c r="A313" t="str">
        <f>IFERROR(VLOOKUP(A318,Main!O:R,MATCH("Yes",Main!O:R,0),FALSE),"")</f>
        <v/>
      </c>
    </row>
    <row r="314" spans="1:1" x14ac:dyDescent="0.25">
      <c r="A314" t="str">
        <f>IFERROR(VLOOKUP(A319,Main!O:R,MATCH("Yes",Main!O:R,0),FALSE),"")</f>
        <v/>
      </c>
    </row>
    <row r="315" spans="1:1" x14ac:dyDescent="0.25">
      <c r="A315" t="str">
        <f>IFERROR(VLOOKUP(A320,Main!O:R,MATCH("Yes",Main!O:R,0),FALSE),"")</f>
        <v/>
      </c>
    </row>
    <row r="316" spans="1:1" x14ac:dyDescent="0.25">
      <c r="A316" t="str">
        <f>IFERROR(VLOOKUP(A321,Main!O:R,MATCH("Yes",Main!O:R,0),FALSE),"")</f>
        <v/>
      </c>
    </row>
    <row r="317" spans="1:1" x14ac:dyDescent="0.25">
      <c r="A317" t="str">
        <f>IFERROR(VLOOKUP(A322,Main!O:R,MATCH("Yes",Main!O:R,0),FALSE),"")</f>
        <v/>
      </c>
    </row>
    <row r="318" spans="1:1" x14ac:dyDescent="0.25">
      <c r="A318" t="str">
        <f>IFERROR(VLOOKUP(A323,Main!O:R,MATCH("Yes",Main!O:R,0),FALSE),"")</f>
        <v/>
      </c>
    </row>
    <row r="319" spans="1:1" x14ac:dyDescent="0.25">
      <c r="A319" t="str">
        <f>IFERROR(VLOOKUP(A324,Main!O:R,MATCH("Yes",Main!O:R,0),FALSE),"")</f>
        <v/>
      </c>
    </row>
    <row r="320" spans="1:1" x14ac:dyDescent="0.25">
      <c r="A320" t="str">
        <f>IFERROR(VLOOKUP(A325,Main!O:R,MATCH("Yes",Main!O:R,0),FALSE),"")</f>
        <v/>
      </c>
    </row>
    <row r="321" spans="1:1" x14ac:dyDescent="0.25">
      <c r="A321" t="str">
        <f>IFERROR(VLOOKUP(A326,Main!O:R,MATCH("Yes",Main!O:R,0),FALSE),"")</f>
        <v/>
      </c>
    </row>
    <row r="322" spans="1:1" x14ac:dyDescent="0.25">
      <c r="A322" t="str">
        <f>IFERROR(VLOOKUP(A327,Main!O:R,MATCH("Yes",Main!O:R,0),FALSE),"")</f>
        <v/>
      </c>
    </row>
    <row r="323" spans="1:1" x14ac:dyDescent="0.25">
      <c r="A323" t="str">
        <f>IFERROR(VLOOKUP(A328,Main!O:R,MATCH("Yes",Main!O:R,0),FALSE),"")</f>
        <v/>
      </c>
    </row>
    <row r="324" spans="1:1" x14ac:dyDescent="0.25">
      <c r="A324" t="str">
        <f>IFERROR(VLOOKUP(A329,Main!O:R,MATCH("Yes",Main!O:R,0),FALSE),"")</f>
        <v/>
      </c>
    </row>
    <row r="325" spans="1:1" x14ac:dyDescent="0.25">
      <c r="A325" t="str">
        <f>IFERROR(VLOOKUP(A330,Main!O:R,MATCH("Yes",Main!O:R,0),FALSE),"")</f>
        <v/>
      </c>
    </row>
    <row r="326" spans="1:1" x14ac:dyDescent="0.25">
      <c r="A326" t="str">
        <f>IFERROR(VLOOKUP(A331,Main!O:R,MATCH("Yes",Main!O:R,0),FALSE),"")</f>
        <v/>
      </c>
    </row>
    <row r="327" spans="1:1" x14ac:dyDescent="0.25">
      <c r="A327" t="str">
        <f>IFERROR(VLOOKUP(A332,Main!O:R,MATCH("Yes",Main!O:R,0),FALSE),"")</f>
        <v/>
      </c>
    </row>
    <row r="328" spans="1:1" x14ac:dyDescent="0.25">
      <c r="A328" t="str">
        <f>IFERROR(VLOOKUP(A333,Main!O:R,MATCH("Yes",Main!O:R,0),FALSE),"")</f>
        <v/>
      </c>
    </row>
    <row r="329" spans="1:1" x14ac:dyDescent="0.25">
      <c r="A329" t="str">
        <f>IFERROR(VLOOKUP(A334,Main!O:R,MATCH("Yes",Main!O:R,0),FALSE),"")</f>
        <v/>
      </c>
    </row>
    <row r="330" spans="1:1" x14ac:dyDescent="0.25">
      <c r="A330" t="str">
        <f>IFERROR(VLOOKUP(A335,Main!O:R,MATCH("Yes",Main!O:R,0),FALSE),"")</f>
        <v/>
      </c>
    </row>
    <row r="331" spans="1:1" x14ac:dyDescent="0.25">
      <c r="A331" t="str">
        <f>IFERROR(VLOOKUP(A336,Main!O:R,MATCH("Yes",Main!O:R,0),FALSE),"")</f>
        <v/>
      </c>
    </row>
    <row r="332" spans="1:1" x14ac:dyDescent="0.25">
      <c r="A332" t="str">
        <f>IFERROR(VLOOKUP(A337,Main!O:R,MATCH("Yes",Main!O:R,0),FALSE),"")</f>
        <v/>
      </c>
    </row>
    <row r="333" spans="1:1" x14ac:dyDescent="0.25">
      <c r="A333" t="str">
        <f>IFERROR(VLOOKUP(A338,Main!O:R,MATCH("Yes",Main!O:R,0),FALSE),"")</f>
        <v/>
      </c>
    </row>
    <row r="334" spans="1:1" x14ac:dyDescent="0.25">
      <c r="A334" t="str">
        <f>IFERROR(VLOOKUP(A339,Main!O:R,MATCH("Yes",Main!O:R,0),FALSE),"")</f>
        <v/>
      </c>
    </row>
    <row r="335" spans="1:1" x14ac:dyDescent="0.25">
      <c r="A335" t="str">
        <f>IFERROR(VLOOKUP(A340,Main!O:R,MATCH("Yes",Main!O:R,0),FALSE),"")</f>
        <v/>
      </c>
    </row>
    <row r="336" spans="1:1" x14ac:dyDescent="0.25">
      <c r="A336" t="str">
        <f>IFERROR(VLOOKUP(A341,Main!O:R,MATCH("Yes",Main!O:R,0),FALSE),"")</f>
        <v/>
      </c>
    </row>
    <row r="337" spans="1:1" x14ac:dyDescent="0.25">
      <c r="A337" t="str">
        <f>IFERROR(VLOOKUP(A342,Main!O:R,MATCH("Yes",Main!O:R,0),FALSE),"")</f>
        <v/>
      </c>
    </row>
    <row r="338" spans="1:1" x14ac:dyDescent="0.25">
      <c r="A338" t="str">
        <f>IFERROR(VLOOKUP(A343,Main!O:R,MATCH("Yes",Main!O:R,0),FALSE),"")</f>
        <v/>
      </c>
    </row>
    <row r="339" spans="1:1" x14ac:dyDescent="0.25">
      <c r="A339" t="str">
        <f>IFERROR(VLOOKUP(A344,Main!O:R,MATCH("Yes",Main!O:R,0),FALSE),"")</f>
        <v/>
      </c>
    </row>
    <row r="340" spans="1:1" x14ac:dyDescent="0.25">
      <c r="A340" t="str">
        <f>IFERROR(VLOOKUP(A345,Main!O:R,MATCH("Yes",Main!O:R,0),FALSE),"")</f>
        <v/>
      </c>
    </row>
    <row r="341" spans="1:1" x14ac:dyDescent="0.25">
      <c r="A341" t="str">
        <f>IFERROR(VLOOKUP(A346,Main!O:R,MATCH("Yes",Main!O:R,0),FALSE),"")</f>
        <v/>
      </c>
    </row>
    <row r="342" spans="1:1" x14ac:dyDescent="0.25">
      <c r="A342" t="str">
        <f>IFERROR(VLOOKUP(A347,Main!O:R,MATCH("Yes",Main!O:R,0),FALSE),"")</f>
        <v/>
      </c>
    </row>
    <row r="343" spans="1:1" x14ac:dyDescent="0.25">
      <c r="A343" t="str">
        <f>IFERROR(VLOOKUP(A348,Main!O:R,MATCH("Yes",Main!O:R,0),FALSE),"")</f>
        <v/>
      </c>
    </row>
    <row r="344" spans="1:1" x14ac:dyDescent="0.25">
      <c r="A344" t="str">
        <f>IFERROR(VLOOKUP(A349,Main!O:R,MATCH("Yes",Main!O:R,0),FALSE),"")</f>
        <v/>
      </c>
    </row>
    <row r="345" spans="1:1" x14ac:dyDescent="0.25">
      <c r="A345" t="str">
        <f>IFERROR(VLOOKUP(A350,Main!O:R,MATCH("Yes",Main!O:R,0),FALSE),"")</f>
        <v/>
      </c>
    </row>
    <row r="346" spans="1:1" x14ac:dyDescent="0.25">
      <c r="A346" t="str">
        <f>IFERROR(VLOOKUP(A351,Main!O:R,MATCH("Yes",Main!O:R,0),FALSE),"")</f>
        <v/>
      </c>
    </row>
    <row r="347" spans="1:1" x14ac:dyDescent="0.25">
      <c r="A347" t="str">
        <f>IFERROR(VLOOKUP(A352,Main!O:R,MATCH("Yes",Main!O:R,0),FALSE),"")</f>
        <v/>
      </c>
    </row>
    <row r="348" spans="1:1" x14ac:dyDescent="0.25">
      <c r="A348" t="str">
        <f>IFERROR(VLOOKUP(A353,Main!O:R,MATCH("Yes",Main!O:R,0),FALSE),"")</f>
        <v/>
      </c>
    </row>
    <row r="349" spans="1:1" x14ac:dyDescent="0.25">
      <c r="A349" t="str">
        <f>IFERROR(VLOOKUP(A354,Main!O:R,MATCH("Yes",Main!O:R,0),FALSE),"")</f>
        <v/>
      </c>
    </row>
    <row r="350" spans="1:1" x14ac:dyDescent="0.25">
      <c r="A350" t="str">
        <f>IFERROR(VLOOKUP(A355,Main!O:R,MATCH("Yes",Main!O:R,0),FALSE),"")</f>
        <v/>
      </c>
    </row>
    <row r="351" spans="1:1" x14ac:dyDescent="0.25">
      <c r="A351" t="str">
        <f>IFERROR(VLOOKUP(A356,Main!O:R,MATCH("Yes",Main!O:R,0),FALSE),"")</f>
        <v/>
      </c>
    </row>
    <row r="352" spans="1:1" x14ac:dyDescent="0.25">
      <c r="A352" t="str">
        <f>IFERROR(VLOOKUP(A357,Main!O:R,MATCH("Yes",Main!O:R,0),FALSE),"")</f>
        <v/>
      </c>
    </row>
    <row r="353" spans="1:1" x14ac:dyDescent="0.25">
      <c r="A353" t="str">
        <f>IFERROR(VLOOKUP(A358,Main!O:R,MATCH("Yes",Main!O:R,0),FALSE),"")</f>
        <v/>
      </c>
    </row>
    <row r="354" spans="1:1" x14ac:dyDescent="0.25">
      <c r="A354" t="str">
        <f>IFERROR(VLOOKUP(A359,Main!O:R,MATCH("Yes",Main!O:R,0),FALSE),"")</f>
        <v/>
      </c>
    </row>
    <row r="355" spans="1:1" x14ac:dyDescent="0.25">
      <c r="A355" t="str">
        <f>IFERROR(VLOOKUP(A360,Main!O:R,MATCH("Yes",Main!O:R,0),FALSE),"")</f>
        <v/>
      </c>
    </row>
    <row r="356" spans="1:1" x14ac:dyDescent="0.25">
      <c r="A356" t="str">
        <f>IFERROR(VLOOKUP(A361,Main!O:R,MATCH("Yes",Main!O:R,0),FALSE),"")</f>
        <v/>
      </c>
    </row>
    <row r="357" spans="1:1" x14ac:dyDescent="0.25">
      <c r="A357" t="str">
        <f>IFERROR(VLOOKUP(A362,Main!O:R,MATCH("Yes",Main!O:R,0),FALSE),"")</f>
        <v/>
      </c>
    </row>
    <row r="358" spans="1:1" x14ac:dyDescent="0.25">
      <c r="A358" t="str">
        <f>IFERROR(VLOOKUP(A363,Main!O:R,MATCH("Yes",Main!O:R,0),FALSE),"")</f>
        <v/>
      </c>
    </row>
    <row r="359" spans="1:1" x14ac:dyDescent="0.25">
      <c r="A359" t="str">
        <f>IFERROR(VLOOKUP(A364,Main!O:R,MATCH("Yes",Main!O:R,0),FALSE),"")</f>
        <v/>
      </c>
    </row>
    <row r="360" spans="1:1" x14ac:dyDescent="0.25">
      <c r="A360" t="str">
        <f>IFERROR(VLOOKUP(A365,Main!O:R,MATCH("Yes",Main!O:R,0),FALSE),"")</f>
        <v/>
      </c>
    </row>
    <row r="361" spans="1:1" x14ac:dyDescent="0.25">
      <c r="A361" t="str">
        <f>IFERROR(VLOOKUP(A366,Main!O:R,MATCH("Yes",Main!O:R,0),FALSE),"")</f>
        <v/>
      </c>
    </row>
    <row r="362" spans="1:1" x14ac:dyDescent="0.25">
      <c r="A362" t="str">
        <f>IFERROR(VLOOKUP(A367,Main!O:R,MATCH("Yes",Main!O:R,0),FALSE),"")</f>
        <v/>
      </c>
    </row>
    <row r="363" spans="1:1" x14ac:dyDescent="0.25">
      <c r="A363" t="str">
        <f>IFERROR(VLOOKUP(A368,Main!O:R,MATCH("Yes",Main!O:R,0),FALSE),"")</f>
        <v/>
      </c>
    </row>
    <row r="364" spans="1:1" x14ac:dyDescent="0.25">
      <c r="A364" t="str">
        <f>IFERROR(VLOOKUP(A369,Main!O:R,MATCH("Yes",Main!O:R,0),FALSE),"")</f>
        <v/>
      </c>
    </row>
    <row r="365" spans="1:1" x14ac:dyDescent="0.25">
      <c r="A365" t="str">
        <f>IFERROR(VLOOKUP(A370,Main!O:R,MATCH("Yes",Main!O:R,0),FALSE),"")</f>
        <v/>
      </c>
    </row>
    <row r="366" spans="1:1" x14ac:dyDescent="0.25">
      <c r="A366" t="str">
        <f>IFERROR(VLOOKUP(A371,Main!O:R,MATCH("Yes",Main!O:R,0),FALSE),"")</f>
        <v/>
      </c>
    </row>
    <row r="367" spans="1:1" x14ac:dyDescent="0.25">
      <c r="A367" t="str">
        <f>IFERROR(VLOOKUP(A372,Main!O:R,MATCH("Yes",Main!O:R,0),FALSE),"")</f>
        <v/>
      </c>
    </row>
    <row r="368" spans="1:1" x14ac:dyDescent="0.25">
      <c r="A368" t="str">
        <f>IFERROR(VLOOKUP(A373,Main!O:R,MATCH("Yes",Main!O:R,0),FALSE),"")</f>
        <v/>
      </c>
    </row>
    <row r="369" spans="1:1" x14ac:dyDescent="0.25">
      <c r="A369" t="str">
        <f>IFERROR(VLOOKUP(A374,Main!O:R,MATCH("Yes",Main!O:R,0),FALSE),"")</f>
        <v/>
      </c>
    </row>
    <row r="370" spans="1:1" x14ac:dyDescent="0.25">
      <c r="A370" t="str">
        <f>IFERROR(VLOOKUP(A375,Main!O:R,MATCH("Yes",Main!O:R,0),FALSE),"")</f>
        <v/>
      </c>
    </row>
    <row r="371" spans="1:1" x14ac:dyDescent="0.25">
      <c r="A371" t="str">
        <f>IFERROR(VLOOKUP(A376,Main!O:R,MATCH("Yes",Main!O:R,0),FALSE),"")</f>
        <v/>
      </c>
    </row>
    <row r="372" spans="1:1" x14ac:dyDescent="0.25">
      <c r="A372" t="str">
        <f>IFERROR(VLOOKUP(A377,Main!O:R,MATCH("Yes",Main!O:R,0),FALSE),"")</f>
        <v/>
      </c>
    </row>
    <row r="373" spans="1:1" x14ac:dyDescent="0.25">
      <c r="A373" t="str">
        <f>IFERROR(VLOOKUP(A378,Main!O:R,MATCH("Yes",Main!O:R,0),FALSE),"")</f>
        <v/>
      </c>
    </row>
    <row r="374" spans="1:1" x14ac:dyDescent="0.25">
      <c r="A374" t="str">
        <f>IFERROR(VLOOKUP(A379,Main!O:R,MATCH("Yes",Main!O:R,0),FALSE),"")</f>
        <v/>
      </c>
    </row>
    <row r="375" spans="1:1" x14ac:dyDescent="0.25">
      <c r="A375" t="str">
        <f>IFERROR(VLOOKUP(A380,Main!O:R,MATCH("Yes",Main!O:R,0),FALSE),"")</f>
        <v/>
      </c>
    </row>
    <row r="376" spans="1:1" x14ac:dyDescent="0.25">
      <c r="A376" t="str">
        <f>IFERROR(VLOOKUP(A381,Main!O:R,MATCH("Yes",Main!O:R,0),FALSE),"")</f>
        <v/>
      </c>
    </row>
    <row r="377" spans="1:1" x14ac:dyDescent="0.25">
      <c r="A377" t="str">
        <f>IFERROR(VLOOKUP(A382,Main!O:R,MATCH("Yes",Main!O:R,0),FALSE),"")</f>
        <v/>
      </c>
    </row>
    <row r="378" spans="1:1" x14ac:dyDescent="0.25">
      <c r="A378" t="str">
        <f>IFERROR(VLOOKUP(A383,Main!O:R,MATCH("Yes",Main!O:R,0),FALSE),"")</f>
        <v/>
      </c>
    </row>
    <row r="379" spans="1:1" x14ac:dyDescent="0.25">
      <c r="A379" t="str">
        <f>IFERROR(VLOOKUP(A384,Main!O:R,MATCH("Yes",Main!O:R,0),FALSE),"")</f>
        <v/>
      </c>
    </row>
    <row r="380" spans="1:1" x14ac:dyDescent="0.25">
      <c r="A380" t="str">
        <f>IFERROR(VLOOKUP(A385,Main!O:R,MATCH("Yes",Main!O:R,0),FALSE),"")</f>
        <v/>
      </c>
    </row>
    <row r="381" spans="1:1" x14ac:dyDescent="0.25">
      <c r="A381" t="str">
        <f>IFERROR(VLOOKUP(A386,Main!O:R,MATCH("Yes",Main!O:R,0),FALSE),"")</f>
        <v/>
      </c>
    </row>
    <row r="382" spans="1:1" x14ac:dyDescent="0.25">
      <c r="A382" t="str">
        <f>IFERROR(VLOOKUP(A387,Main!O:R,MATCH("Yes",Main!O:R,0),FALSE),"")</f>
        <v/>
      </c>
    </row>
    <row r="383" spans="1:1" x14ac:dyDescent="0.25">
      <c r="A383" t="str">
        <f>IFERROR(VLOOKUP(A388,Main!O:R,MATCH("Yes",Main!O:R,0),FALSE),"")</f>
        <v/>
      </c>
    </row>
    <row r="384" spans="1:1" x14ac:dyDescent="0.25">
      <c r="A384" t="str">
        <f>IFERROR(VLOOKUP(A389,Main!O:R,MATCH("Yes",Main!O:R,0),FALSE),"")</f>
        <v/>
      </c>
    </row>
    <row r="385" spans="1:1" x14ac:dyDescent="0.25">
      <c r="A385" t="str">
        <f>IFERROR(VLOOKUP(A390,Main!O:R,MATCH("Yes",Main!O:R,0),FALSE),"")</f>
        <v/>
      </c>
    </row>
    <row r="386" spans="1:1" x14ac:dyDescent="0.25">
      <c r="A386" t="str">
        <f>IFERROR(VLOOKUP(A391,Main!O:R,MATCH("Yes",Main!O:R,0),FALSE),"")</f>
        <v/>
      </c>
    </row>
    <row r="387" spans="1:1" x14ac:dyDescent="0.25">
      <c r="A387" t="str">
        <f>IFERROR(VLOOKUP(A392,Main!O:R,MATCH("Yes",Main!O:R,0),FALSE),"")</f>
        <v/>
      </c>
    </row>
    <row r="388" spans="1:1" x14ac:dyDescent="0.25">
      <c r="A388" t="str">
        <f>IFERROR(VLOOKUP(A393,Main!O:R,MATCH("Yes",Main!O:R,0),FALSE),"")</f>
        <v/>
      </c>
    </row>
    <row r="389" spans="1:1" x14ac:dyDescent="0.25">
      <c r="A389" t="str">
        <f>IFERROR(VLOOKUP(A394,Main!O:R,MATCH("Yes",Main!O:R,0),FALSE),"")</f>
        <v/>
      </c>
    </row>
    <row r="390" spans="1:1" x14ac:dyDescent="0.25">
      <c r="A390" t="str">
        <f>IFERROR(VLOOKUP(A395,Main!O:R,MATCH("Yes",Main!O:R,0),FALSE),"")</f>
        <v/>
      </c>
    </row>
    <row r="391" spans="1:1" x14ac:dyDescent="0.25">
      <c r="A391" t="str">
        <f>IFERROR(VLOOKUP(A396,Main!O:R,MATCH("Yes",Main!O:R,0),FALSE),"")</f>
        <v/>
      </c>
    </row>
    <row r="392" spans="1:1" x14ac:dyDescent="0.25">
      <c r="A392" t="str">
        <f>IFERROR(VLOOKUP(A397,Main!O:R,MATCH("Yes",Main!O:R,0),FALSE),"")</f>
        <v/>
      </c>
    </row>
    <row r="393" spans="1:1" x14ac:dyDescent="0.25">
      <c r="A393" t="str">
        <f>IFERROR(VLOOKUP(A398,Main!O:R,MATCH("Yes",Main!O:R,0),FALSE),"")</f>
        <v/>
      </c>
    </row>
    <row r="394" spans="1:1" x14ac:dyDescent="0.25">
      <c r="A394" t="str">
        <f>IFERROR(VLOOKUP(A399,Main!O:R,MATCH("Yes",Main!O:R,0),FALSE),"")</f>
        <v/>
      </c>
    </row>
    <row r="395" spans="1:1" x14ac:dyDescent="0.25">
      <c r="A395" t="str">
        <f>IFERROR(VLOOKUP(A400,Main!O:R,MATCH("Yes",Main!O:R,0),FALSE),"")</f>
        <v/>
      </c>
    </row>
    <row r="396" spans="1:1" x14ac:dyDescent="0.25">
      <c r="A396" t="str">
        <f>IFERROR(VLOOKUP(A401,Main!O:R,MATCH("Yes",Main!O:R,0),FALSE),"")</f>
        <v/>
      </c>
    </row>
    <row r="397" spans="1:1" x14ac:dyDescent="0.25">
      <c r="A397" t="str">
        <f>IFERROR(VLOOKUP(A402,Main!O:R,MATCH("Yes",Main!O:R,0),FALSE),"")</f>
        <v/>
      </c>
    </row>
    <row r="398" spans="1:1" x14ac:dyDescent="0.25">
      <c r="A398" t="str">
        <f>IFERROR(VLOOKUP(A403,Main!O:R,MATCH("Yes",Main!O:R,0),FALSE),"")</f>
        <v/>
      </c>
    </row>
    <row r="399" spans="1:1" x14ac:dyDescent="0.25">
      <c r="A399" t="str">
        <f>IFERROR(VLOOKUP(A404,Main!O:R,MATCH("Yes",Main!O:R,0),FALSE),"")</f>
        <v/>
      </c>
    </row>
    <row r="400" spans="1:1" x14ac:dyDescent="0.25">
      <c r="A400" t="str">
        <f>IFERROR(VLOOKUP(A405,Main!O:R,MATCH("Yes",Main!O:R,0),FALSE),"")</f>
        <v/>
      </c>
    </row>
    <row r="401" spans="1:1" x14ac:dyDescent="0.25">
      <c r="A401" t="str">
        <f>IFERROR(VLOOKUP(A406,Main!O:R,MATCH("Yes",Main!O:R,0),FALSE),"")</f>
        <v/>
      </c>
    </row>
    <row r="402" spans="1:1" x14ac:dyDescent="0.25">
      <c r="A402" t="str">
        <f>IFERROR(VLOOKUP(A407,Main!O:R,MATCH("Yes",Main!O:R,0),FALSE),"")</f>
        <v/>
      </c>
    </row>
    <row r="403" spans="1:1" x14ac:dyDescent="0.25">
      <c r="A403" t="str">
        <f>IFERROR(VLOOKUP(A408,Main!O:R,MATCH("Yes",Main!O:R,0),FALSE),"")</f>
        <v/>
      </c>
    </row>
    <row r="404" spans="1:1" x14ac:dyDescent="0.25">
      <c r="A404" t="str">
        <f>IFERROR(VLOOKUP(A409,Main!O:R,MATCH("Yes",Main!O:R,0),FALSE),"")</f>
        <v/>
      </c>
    </row>
    <row r="405" spans="1:1" x14ac:dyDescent="0.25">
      <c r="A405" t="str">
        <f>IFERROR(VLOOKUP(A410,Main!O:R,MATCH("Yes",Main!O:R,0),FALSE),"")</f>
        <v/>
      </c>
    </row>
    <row r="406" spans="1:1" x14ac:dyDescent="0.25">
      <c r="A406" t="str">
        <f>IFERROR(VLOOKUP(A411,Main!O:R,MATCH("Yes",Main!O:R,0),FALSE),"")</f>
        <v/>
      </c>
    </row>
    <row r="407" spans="1:1" x14ac:dyDescent="0.25">
      <c r="A407" t="str">
        <f>IFERROR(VLOOKUP(A412,Main!O:R,MATCH("Yes",Main!O:R,0),FALSE),"")</f>
        <v/>
      </c>
    </row>
    <row r="408" spans="1:1" x14ac:dyDescent="0.25">
      <c r="A408" t="str">
        <f>IFERROR(VLOOKUP(A413,Main!O:R,MATCH("Yes",Main!O:R,0),FALSE),"")</f>
        <v/>
      </c>
    </row>
    <row r="409" spans="1:1" x14ac:dyDescent="0.25">
      <c r="A409" t="str">
        <f>IFERROR(VLOOKUP(A414,Main!O:R,MATCH("Yes",Main!O:R,0),FALSE),"")</f>
        <v/>
      </c>
    </row>
    <row r="410" spans="1:1" x14ac:dyDescent="0.25">
      <c r="A410" t="str">
        <f>IFERROR(VLOOKUP(A415,Main!O:R,MATCH("Yes",Main!O:R,0),FALSE),"")</f>
        <v/>
      </c>
    </row>
    <row r="411" spans="1:1" x14ac:dyDescent="0.25">
      <c r="A411" t="str">
        <f>IFERROR(VLOOKUP(A416,Main!O:R,MATCH("Yes",Main!O:R,0),FALSE),"")</f>
        <v/>
      </c>
    </row>
    <row r="412" spans="1:1" x14ac:dyDescent="0.25">
      <c r="A412" t="str">
        <f>IFERROR(VLOOKUP(A417,Main!O:R,MATCH("Yes",Main!O:R,0),FALSE),"")</f>
        <v/>
      </c>
    </row>
    <row r="413" spans="1:1" x14ac:dyDescent="0.25">
      <c r="A413" t="str">
        <f>IFERROR(VLOOKUP(A418,Main!O:R,MATCH("Yes",Main!O:R,0),FALSE),"")</f>
        <v/>
      </c>
    </row>
    <row r="414" spans="1:1" x14ac:dyDescent="0.25">
      <c r="A414" t="str">
        <f>IFERROR(VLOOKUP(A419,Main!O:R,MATCH("Yes",Main!O:R,0),FALSE),"")</f>
        <v/>
      </c>
    </row>
    <row r="415" spans="1:1" x14ac:dyDescent="0.25">
      <c r="A415" t="str">
        <f>IFERROR(VLOOKUP(A420,Main!O:R,MATCH("Yes",Main!O:R,0),FALSE),"")</f>
        <v/>
      </c>
    </row>
    <row r="416" spans="1:1" x14ac:dyDescent="0.25">
      <c r="A416" t="str">
        <f>IFERROR(VLOOKUP(A421,Main!O:R,MATCH("Yes",Main!O:R,0),FALSE),"")</f>
        <v/>
      </c>
    </row>
    <row r="417" spans="1:1" x14ac:dyDescent="0.25">
      <c r="A417" t="str">
        <f>IFERROR(VLOOKUP(A422,Main!O:R,MATCH("Yes",Main!O:R,0),FALSE),"")</f>
        <v/>
      </c>
    </row>
    <row r="418" spans="1:1" x14ac:dyDescent="0.25">
      <c r="A418" t="str">
        <f>IFERROR(VLOOKUP(A423,Main!O:R,MATCH("Yes",Main!O:R,0),FALSE),"")</f>
        <v/>
      </c>
    </row>
    <row r="419" spans="1:1" x14ac:dyDescent="0.25">
      <c r="A419" t="str">
        <f>IFERROR(VLOOKUP(A424,Main!O:R,MATCH("Yes",Main!O:R,0),FALSE),"")</f>
        <v/>
      </c>
    </row>
    <row r="420" spans="1:1" x14ac:dyDescent="0.25">
      <c r="A420" t="str">
        <f>IFERROR(VLOOKUP(A425,Main!O:R,MATCH("Yes",Main!O:R,0),FALSE),"")</f>
        <v/>
      </c>
    </row>
    <row r="421" spans="1:1" x14ac:dyDescent="0.25">
      <c r="A421" t="str">
        <f>IFERROR(VLOOKUP(A426,Main!O:R,MATCH("Yes",Main!O:R,0),FALSE),"")</f>
        <v/>
      </c>
    </row>
    <row r="422" spans="1:1" x14ac:dyDescent="0.25">
      <c r="A422" t="str">
        <f>IFERROR(VLOOKUP(A427,Main!O:R,MATCH("Yes",Main!O:R,0),FALSE),"")</f>
        <v/>
      </c>
    </row>
    <row r="423" spans="1:1" x14ac:dyDescent="0.25">
      <c r="A423" t="str">
        <f>IFERROR(VLOOKUP(A428,Main!O:R,MATCH("Yes",Main!O:R,0),FALSE),"")</f>
        <v/>
      </c>
    </row>
    <row r="424" spans="1:1" x14ac:dyDescent="0.25">
      <c r="A424" t="str">
        <f>IFERROR(VLOOKUP(A429,Main!O:R,MATCH("Yes",Main!O:R,0),FALSE),"")</f>
        <v/>
      </c>
    </row>
    <row r="425" spans="1:1" x14ac:dyDescent="0.25">
      <c r="A425" t="str">
        <f>IFERROR(VLOOKUP(A430,Main!O:R,MATCH("Yes",Main!O:R,0),FALSE),"")</f>
        <v/>
      </c>
    </row>
    <row r="426" spans="1:1" x14ac:dyDescent="0.25">
      <c r="A426" t="str">
        <f>IFERROR(VLOOKUP(A431,Main!O:R,MATCH("Yes",Main!O:R,0),FALSE),"")</f>
        <v/>
      </c>
    </row>
    <row r="427" spans="1:1" x14ac:dyDescent="0.25">
      <c r="A427" t="str">
        <f>IFERROR(VLOOKUP(A432,Main!O:R,MATCH("Yes",Main!O:R,0),FALSE),"")</f>
        <v/>
      </c>
    </row>
    <row r="428" spans="1:1" x14ac:dyDescent="0.25">
      <c r="A428" t="str">
        <f>IFERROR(VLOOKUP(A433,Main!O:R,MATCH("Yes",Main!O:R,0),FALSE),"")</f>
        <v/>
      </c>
    </row>
    <row r="429" spans="1:1" x14ac:dyDescent="0.25">
      <c r="A429" t="str">
        <f>IFERROR(VLOOKUP(A434,Main!O:R,MATCH("Yes",Main!O:R,0),FALSE),"")</f>
        <v/>
      </c>
    </row>
    <row r="430" spans="1:1" x14ac:dyDescent="0.25">
      <c r="A430" t="str">
        <f>IFERROR(VLOOKUP(A435,Main!O:R,MATCH("Yes",Main!O:R,0),FALSE),"")</f>
        <v/>
      </c>
    </row>
    <row r="431" spans="1:1" x14ac:dyDescent="0.25">
      <c r="A431" t="str">
        <f>IFERROR(VLOOKUP(A436,Main!O:R,MATCH("Yes",Main!O:R,0),FALSE),"")</f>
        <v/>
      </c>
    </row>
    <row r="432" spans="1:1" x14ac:dyDescent="0.25">
      <c r="A432" t="str">
        <f>IFERROR(VLOOKUP(A437,Main!O:R,MATCH("Yes",Main!O:R,0),FALSE),"")</f>
        <v/>
      </c>
    </row>
    <row r="433" spans="1:1" x14ac:dyDescent="0.25">
      <c r="A433" t="str">
        <f>IFERROR(VLOOKUP(A438,Main!O:R,MATCH("Yes",Main!O:R,0),FALSE),"")</f>
        <v/>
      </c>
    </row>
    <row r="434" spans="1:1" x14ac:dyDescent="0.25">
      <c r="A434" t="str">
        <f>IFERROR(VLOOKUP(A439,Main!O:R,MATCH("Yes",Main!O:R,0),FALSE),"")</f>
        <v/>
      </c>
    </row>
    <row r="435" spans="1:1" x14ac:dyDescent="0.25">
      <c r="A435" t="str">
        <f>IFERROR(VLOOKUP(A440,Main!O:R,MATCH("Yes",Main!O:R,0),FALSE),"")</f>
        <v/>
      </c>
    </row>
    <row r="436" spans="1:1" x14ac:dyDescent="0.25">
      <c r="A436" t="str">
        <f>IFERROR(VLOOKUP(A441,Main!O:R,MATCH("Yes",Main!O:R,0),FALSE),"")</f>
        <v/>
      </c>
    </row>
    <row r="437" spans="1:1" x14ac:dyDescent="0.25">
      <c r="A437" t="str">
        <f>IFERROR(VLOOKUP(A442,Main!O:R,MATCH("Yes",Main!O:R,0),FALSE),"")</f>
        <v/>
      </c>
    </row>
    <row r="438" spans="1:1" x14ac:dyDescent="0.25">
      <c r="A438" t="str">
        <f>IFERROR(VLOOKUP(A443,Main!O:R,MATCH("Yes",Main!O:R,0),FALSE),"")</f>
        <v/>
      </c>
    </row>
    <row r="439" spans="1:1" x14ac:dyDescent="0.25">
      <c r="A439" t="str">
        <f>IFERROR(VLOOKUP(A444,Main!O:R,MATCH("Yes",Main!O:R,0),FALSE),"")</f>
        <v/>
      </c>
    </row>
    <row r="440" spans="1:1" x14ac:dyDescent="0.25">
      <c r="A440" t="str">
        <f>IFERROR(VLOOKUP(A445,Main!O:R,MATCH("Yes",Main!O:R,0),FALSE),"")</f>
        <v/>
      </c>
    </row>
    <row r="441" spans="1:1" x14ac:dyDescent="0.25">
      <c r="A441" t="str">
        <f>IFERROR(VLOOKUP(A446,Main!O:R,MATCH("Yes",Main!O:R,0),FALSE),"")</f>
        <v/>
      </c>
    </row>
    <row r="442" spans="1:1" x14ac:dyDescent="0.25">
      <c r="A442" t="str">
        <f>IFERROR(VLOOKUP(A447,Main!O:R,MATCH("Yes",Main!O:R,0),FALSE),"")</f>
        <v/>
      </c>
    </row>
    <row r="443" spans="1:1" x14ac:dyDescent="0.25">
      <c r="A443" t="str">
        <f>IFERROR(VLOOKUP(A448,Main!O:R,MATCH("Yes",Main!O:R,0),FALSE),"")</f>
        <v/>
      </c>
    </row>
    <row r="444" spans="1:1" x14ac:dyDescent="0.25">
      <c r="A444" t="str">
        <f>IFERROR(VLOOKUP(A449,Main!O:R,MATCH("Yes",Main!O:R,0),FALSE),"")</f>
        <v/>
      </c>
    </row>
    <row r="445" spans="1:1" x14ac:dyDescent="0.25">
      <c r="A445" t="str">
        <f>IFERROR(VLOOKUP(A450,Main!O:R,MATCH("Yes",Main!O:R,0),FALSE),"")</f>
        <v/>
      </c>
    </row>
    <row r="446" spans="1:1" x14ac:dyDescent="0.25">
      <c r="A446" t="str">
        <f>IFERROR(VLOOKUP(A451,Main!O:R,MATCH("Yes",Main!O:R,0),FALSE),"")</f>
        <v/>
      </c>
    </row>
    <row r="447" spans="1:1" x14ac:dyDescent="0.25">
      <c r="A447" t="str">
        <f>IFERROR(VLOOKUP(A452,Main!O:R,MATCH("Yes",Main!O:R,0),FALSE),"")</f>
        <v/>
      </c>
    </row>
    <row r="448" spans="1:1" x14ac:dyDescent="0.25">
      <c r="A448" t="str">
        <f>IFERROR(VLOOKUP(A453,Main!O:R,MATCH("Yes",Main!O:R,0),FALSE),"")</f>
        <v/>
      </c>
    </row>
    <row r="449" spans="1:1" x14ac:dyDescent="0.25">
      <c r="A449" t="str">
        <f>IFERROR(VLOOKUP(A454,Main!O:R,MATCH("Yes",Main!O:R,0),FALSE),"")</f>
        <v/>
      </c>
    </row>
    <row r="450" spans="1:1" x14ac:dyDescent="0.25">
      <c r="A450" t="str">
        <f>IFERROR(VLOOKUP(A455,Main!O:R,MATCH("Yes",Main!O:R,0),FALSE),"")</f>
        <v/>
      </c>
    </row>
    <row r="451" spans="1:1" x14ac:dyDescent="0.25">
      <c r="A451" t="str">
        <f>IFERROR(VLOOKUP(A456,Main!O:R,MATCH("Yes",Main!O:R,0),FALSE),"")</f>
        <v/>
      </c>
    </row>
    <row r="452" spans="1:1" x14ac:dyDescent="0.25">
      <c r="A452" t="str">
        <f>IFERROR(VLOOKUP(A457,Main!O:R,MATCH("Yes",Main!O:R,0),FALSE),"")</f>
        <v/>
      </c>
    </row>
    <row r="453" spans="1:1" x14ac:dyDescent="0.25">
      <c r="A453" t="str">
        <f>IFERROR(VLOOKUP(A458,Main!O:R,MATCH("Yes",Main!O:R,0),FALSE),"")</f>
        <v/>
      </c>
    </row>
    <row r="454" spans="1:1" x14ac:dyDescent="0.25">
      <c r="A454" t="str">
        <f>IFERROR(VLOOKUP(A459,Main!O:R,MATCH("Yes",Main!O:R,0),FALSE),"")</f>
        <v/>
      </c>
    </row>
    <row r="455" spans="1:1" x14ac:dyDescent="0.25">
      <c r="A455" t="str">
        <f>IFERROR(VLOOKUP(A460,Main!O:R,MATCH("Yes",Main!O:R,0),FALSE),"")</f>
        <v/>
      </c>
    </row>
    <row r="456" spans="1:1" x14ac:dyDescent="0.25">
      <c r="A456" t="str">
        <f>IFERROR(VLOOKUP(A461,Main!O:R,MATCH("Yes",Main!O:R,0),FALSE),"")</f>
        <v/>
      </c>
    </row>
    <row r="457" spans="1:1" x14ac:dyDescent="0.25">
      <c r="A457" t="str">
        <f>IFERROR(VLOOKUP(A462,Main!O:R,MATCH("Yes",Main!O:R,0),FALSE),"")</f>
        <v/>
      </c>
    </row>
    <row r="458" spans="1:1" x14ac:dyDescent="0.25">
      <c r="A458" t="str">
        <f>IFERROR(VLOOKUP(A463,Main!O:R,MATCH("Yes",Main!O:R,0),FALSE),"")</f>
        <v/>
      </c>
    </row>
    <row r="459" spans="1:1" x14ac:dyDescent="0.25">
      <c r="A459" t="str">
        <f>IFERROR(VLOOKUP(A464,Main!O:R,MATCH("Yes",Main!O:R,0),FALSE),"")</f>
        <v/>
      </c>
    </row>
    <row r="460" spans="1:1" x14ac:dyDescent="0.25">
      <c r="A460" t="str">
        <f>IFERROR(VLOOKUP(A465,Main!O:R,MATCH("Yes",Main!O:R,0),FALSE),"")</f>
        <v/>
      </c>
    </row>
    <row r="461" spans="1:1" x14ac:dyDescent="0.25">
      <c r="A461" t="str">
        <f>IFERROR(VLOOKUP(A466,Main!O:R,MATCH("Yes",Main!O:R,0),FALSE),"")</f>
        <v/>
      </c>
    </row>
    <row r="462" spans="1:1" x14ac:dyDescent="0.25">
      <c r="A462" t="str">
        <f>IFERROR(VLOOKUP(A467,Main!O:R,MATCH("Yes",Main!O:R,0),FALSE),"")</f>
        <v/>
      </c>
    </row>
    <row r="463" spans="1:1" x14ac:dyDescent="0.25">
      <c r="A463" t="str">
        <f>IFERROR(VLOOKUP(A468,Main!O:R,MATCH("Yes",Main!O:R,0),FALSE),"")</f>
        <v/>
      </c>
    </row>
    <row r="464" spans="1:1" x14ac:dyDescent="0.25">
      <c r="A464" t="str">
        <f>IFERROR(VLOOKUP(A469,Main!O:R,MATCH("Yes",Main!O:R,0),FALSE),"")</f>
        <v/>
      </c>
    </row>
    <row r="465" spans="1:1" x14ac:dyDescent="0.25">
      <c r="A465" t="str">
        <f>IFERROR(VLOOKUP(A470,Main!O:R,MATCH("Yes",Main!O:R,0),FALSE),"")</f>
        <v/>
      </c>
    </row>
    <row r="466" spans="1:1" x14ac:dyDescent="0.25">
      <c r="A466" t="str">
        <f>IFERROR(VLOOKUP(A471,Main!O:R,MATCH("Yes",Main!O:R,0),FALSE),"")</f>
        <v/>
      </c>
    </row>
    <row r="467" spans="1:1" x14ac:dyDescent="0.25">
      <c r="A467" t="str">
        <f>IFERROR(VLOOKUP(A472,Main!O:R,MATCH("Yes",Main!O:R,0),FALSE),"")</f>
        <v/>
      </c>
    </row>
    <row r="468" spans="1:1" x14ac:dyDescent="0.25">
      <c r="A468" t="str">
        <f>IFERROR(VLOOKUP(A473,Main!O:R,MATCH("Yes",Main!O:R,0),FALSE),"")</f>
        <v/>
      </c>
    </row>
    <row r="469" spans="1:1" x14ac:dyDescent="0.25">
      <c r="A469" t="str">
        <f>IFERROR(VLOOKUP(A474,Main!O:R,MATCH("Yes",Main!O:R,0),FALSE),"")</f>
        <v/>
      </c>
    </row>
    <row r="470" spans="1:1" x14ac:dyDescent="0.25">
      <c r="A470" t="str">
        <f>IFERROR(VLOOKUP(A475,Main!O:R,MATCH("Yes",Main!O:R,0),FALSE),"")</f>
        <v/>
      </c>
    </row>
    <row r="471" spans="1:1" x14ac:dyDescent="0.25">
      <c r="A471" t="str">
        <f>IFERROR(VLOOKUP(A476,Main!O:R,MATCH("Yes",Main!O:R,0),FALSE),"")</f>
        <v/>
      </c>
    </row>
    <row r="472" spans="1:1" x14ac:dyDescent="0.25">
      <c r="A472" t="str">
        <f>IFERROR(VLOOKUP(A477,Main!O:R,MATCH("Yes",Main!O:R,0),FALSE),"")</f>
        <v/>
      </c>
    </row>
    <row r="473" spans="1:1" x14ac:dyDescent="0.25">
      <c r="A473" t="str">
        <f>IFERROR(VLOOKUP(A478,Main!O:R,MATCH("Yes",Main!O:R,0),FALSE),"")</f>
        <v/>
      </c>
    </row>
    <row r="474" spans="1:1" x14ac:dyDescent="0.25">
      <c r="A474" t="str">
        <f>IFERROR(VLOOKUP(A479,Main!O:R,MATCH("Yes",Main!O:R,0),FALSE),"")</f>
        <v/>
      </c>
    </row>
    <row r="475" spans="1:1" x14ac:dyDescent="0.25">
      <c r="A475" t="str">
        <f>IFERROR(VLOOKUP(A480,Main!O:R,MATCH("Yes",Main!O:R,0),FALSE),"")</f>
        <v/>
      </c>
    </row>
    <row r="476" spans="1:1" x14ac:dyDescent="0.25">
      <c r="A476" t="str">
        <f>IFERROR(VLOOKUP(A481,Main!O:R,MATCH("Yes",Main!O:R,0),FALSE),"")</f>
        <v/>
      </c>
    </row>
    <row r="477" spans="1:1" x14ac:dyDescent="0.25">
      <c r="A477" t="str">
        <f>IFERROR(VLOOKUP(A482,Main!O:R,MATCH("Yes",Main!O:R,0),FALSE),"")</f>
        <v/>
      </c>
    </row>
    <row r="478" spans="1:1" x14ac:dyDescent="0.25">
      <c r="A478" t="str">
        <f>IFERROR(VLOOKUP(A483,Main!O:R,MATCH("Yes",Main!O:R,0),FALSE),"")</f>
        <v/>
      </c>
    </row>
    <row r="479" spans="1:1" x14ac:dyDescent="0.25">
      <c r="A479" t="str">
        <f>IFERROR(VLOOKUP(A484,Main!O:R,MATCH("Yes",Main!O:R,0),FALSE),"")</f>
        <v/>
      </c>
    </row>
    <row r="480" spans="1:1" x14ac:dyDescent="0.25">
      <c r="A480" t="str">
        <f>IFERROR(VLOOKUP(A485,Main!O:R,MATCH("Yes",Main!O:R,0),FALSE),"")</f>
        <v/>
      </c>
    </row>
    <row r="481" spans="1:1" x14ac:dyDescent="0.25">
      <c r="A481" t="str">
        <f>IFERROR(VLOOKUP(A486,Main!O:R,MATCH("Yes",Main!O:R,0),FALSE),"")</f>
        <v/>
      </c>
    </row>
    <row r="482" spans="1:1" x14ac:dyDescent="0.25">
      <c r="A482" t="str">
        <f>IFERROR(VLOOKUP(A487,Main!O:R,MATCH("Yes",Main!O:R,0),FALSE),"")</f>
        <v/>
      </c>
    </row>
    <row r="483" spans="1:1" x14ac:dyDescent="0.25">
      <c r="A483" t="str">
        <f>IFERROR(VLOOKUP(A488,Main!O:R,MATCH("Yes",Main!O:R,0),FALSE),"")</f>
        <v/>
      </c>
    </row>
    <row r="484" spans="1:1" x14ac:dyDescent="0.25">
      <c r="A484" t="str">
        <f>IFERROR(VLOOKUP(A489,Main!O:R,MATCH("Yes",Main!O:R,0),FALSE),"")</f>
        <v/>
      </c>
    </row>
    <row r="485" spans="1:1" x14ac:dyDescent="0.25">
      <c r="A485" t="str">
        <f>IFERROR(VLOOKUP(A490,Main!O:R,MATCH("Yes",Main!O:R,0),FALSE),"")</f>
        <v/>
      </c>
    </row>
    <row r="486" spans="1:1" x14ac:dyDescent="0.25">
      <c r="A486" t="str">
        <f>IFERROR(VLOOKUP(A491,Main!O:R,MATCH("Yes",Main!O:R,0),FALSE),"")</f>
        <v/>
      </c>
    </row>
    <row r="487" spans="1:1" x14ac:dyDescent="0.25">
      <c r="A487" t="str">
        <f>IFERROR(VLOOKUP(A492,Main!O:R,MATCH("Yes",Main!O:R,0),FALSE),"")</f>
        <v/>
      </c>
    </row>
    <row r="488" spans="1:1" x14ac:dyDescent="0.25">
      <c r="A488" t="str">
        <f>IFERROR(VLOOKUP(A493,Main!O:R,MATCH("Yes",Main!O:R,0),FALSE),"")</f>
        <v/>
      </c>
    </row>
    <row r="489" spans="1:1" x14ac:dyDescent="0.25">
      <c r="A489" t="str">
        <f>IFERROR(VLOOKUP(A494,Main!O:R,MATCH("Yes",Main!O:R,0),FALSE),"")</f>
        <v/>
      </c>
    </row>
    <row r="490" spans="1:1" x14ac:dyDescent="0.25">
      <c r="A490" t="str">
        <f>IFERROR(VLOOKUP(A495,Main!O:R,MATCH("Yes",Main!O:R,0),FALSE),"")</f>
        <v/>
      </c>
    </row>
    <row r="491" spans="1:1" x14ac:dyDescent="0.25">
      <c r="A491" t="str">
        <f>IFERROR(VLOOKUP(A496,Main!O:R,MATCH("Yes",Main!O:R,0),FALSE),"")</f>
        <v/>
      </c>
    </row>
    <row r="492" spans="1:1" x14ac:dyDescent="0.25">
      <c r="A492" t="str">
        <f>IFERROR(VLOOKUP(A497,Main!O:R,MATCH("Yes",Main!O:R,0),FALSE),"")</f>
        <v/>
      </c>
    </row>
    <row r="493" spans="1:1" x14ac:dyDescent="0.25">
      <c r="A493" t="str">
        <f>IFERROR(VLOOKUP(A498,Main!O:R,MATCH("Yes",Main!O:R,0),FALSE),"")</f>
        <v/>
      </c>
    </row>
    <row r="494" spans="1:1" x14ac:dyDescent="0.25">
      <c r="A494" t="str">
        <f>IFERROR(VLOOKUP(A499,Main!O:R,MATCH("Yes",Main!O:R,0),FALSE),"")</f>
        <v/>
      </c>
    </row>
    <row r="495" spans="1:1" x14ac:dyDescent="0.25">
      <c r="A495" t="str">
        <f>IFERROR(VLOOKUP(A500,Main!O:R,MATCH("Yes",Main!O:R,0),FALSE),"")</f>
        <v/>
      </c>
    </row>
    <row r="496" spans="1:1" x14ac:dyDescent="0.25">
      <c r="A496" t="str">
        <f>IFERROR(VLOOKUP(A501,Main!O:R,MATCH("Yes",Main!O:R,0),FALSE),"")</f>
        <v/>
      </c>
    </row>
    <row r="497" spans="1:1" x14ac:dyDescent="0.25">
      <c r="A497" t="str">
        <f>IFERROR(VLOOKUP(A502,Main!O:R,MATCH("Yes",Main!O:R,0),FALSE),"")</f>
        <v/>
      </c>
    </row>
    <row r="498" spans="1:1" x14ac:dyDescent="0.25">
      <c r="A498" t="str">
        <f>IFERROR(VLOOKUP(A503,Main!O:R,MATCH("Yes",Main!O:R,0),FALSE),"")</f>
        <v/>
      </c>
    </row>
    <row r="499" spans="1:1" x14ac:dyDescent="0.25">
      <c r="A499" t="str">
        <f>IFERROR(VLOOKUP(A504,Main!O:R,MATCH("Yes",Main!O:R,0),FALSE),"")</f>
        <v/>
      </c>
    </row>
    <row r="500" spans="1:1" x14ac:dyDescent="0.25">
      <c r="A500" t="str">
        <f>IFERROR(VLOOKUP(A505,Main!O:R,MATCH("Yes",Main!O:R,0),FALSE),"")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1"/>
  <sheetViews>
    <sheetView zoomScale="85" zoomScaleNormal="85" workbookViewId="0">
      <selection activeCell="S10" sqref="S10"/>
    </sheetView>
  </sheetViews>
  <sheetFormatPr defaultRowHeight="15" x14ac:dyDescent="0.25"/>
  <cols>
    <col min="4" max="4" width="11.42578125" customWidth="1"/>
    <col min="7" max="7" width="13.42578125" customWidth="1"/>
    <col min="9" max="9" width="10" customWidth="1"/>
    <col min="10" max="10" width="11.28515625" customWidth="1"/>
    <col min="11" max="11" width="13.140625" customWidth="1"/>
    <col min="13" max="13" width="12.140625" customWidth="1"/>
    <col min="16" max="16" width="11.28515625" customWidth="1"/>
    <col min="19" max="19" width="12.28515625" customWidth="1"/>
    <col min="20" max="20" width="13.28515625" customWidth="1"/>
    <col min="21" max="21" width="14" customWidth="1"/>
  </cols>
  <sheetData>
    <row r="1" spans="1:21" s="1" customFormat="1" ht="65.25" customHeight="1" x14ac:dyDescent="0.25">
      <c r="A1" s="1" t="s">
        <v>20</v>
      </c>
      <c r="B1" s="1" t="s">
        <v>12</v>
      </c>
      <c r="C1" s="1" t="s">
        <v>26</v>
      </c>
      <c r="D1" s="1" t="s">
        <v>11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4</v>
      </c>
      <c r="L1" s="1" t="s">
        <v>0</v>
      </c>
      <c r="M1" s="1" t="s">
        <v>9</v>
      </c>
      <c r="N1" s="1" t="s">
        <v>10</v>
      </c>
      <c r="O1" s="1" t="s">
        <v>24</v>
      </c>
      <c r="P1" s="1" t="s">
        <v>23</v>
      </c>
      <c r="Q1" s="1" t="s">
        <v>22</v>
      </c>
      <c r="R1" s="1" t="s">
        <v>21</v>
      </c>
      <c r="S1" s="1" t="s">
        <v>27</v>
      </c>
      <c r="T1" s="1" t="s">
        <v>28</v>
      </c>
      <c r="U1" s="1" t="s">
        <v>29</v>
      </c>
    </row>
    <row r="2" spans="1:21" ht="17.25" x14ac:dyDescent="0.3">
      <c r="A2">
        <v>1</v>
      </c>
      <c r="B2">
        <v>53</v>
      </c>
      <c r="C2">
        <v>29.57</v>
      </c>
      <c r="D2">
        <v>91700</v>
      </c>
      <c r="E2">
        <v>123000</v>
      </c>
      <c r="F2">
        <v>1.3412999999999999</v>
      </c>
      <c r="G2">
        <v>2</v>
      </c>
      <c r="H2" t="s">
        <v>13</v>
      </c>
      <c r="I2">
        <v>10</v>
      </c>
      <c r="J2">
        <v>385000</v>
      </c>
      <c r="K2">
        <v>195000</v>
      </c>
      <c r="L2">
        <v>50.65</v>
      </c>
      <c r="M2">
        <v>360</v>
      </c>
      <c r="N2">
        <v>2.75</v>
      </c>
      <c r="O2" t="str">
        <f>IF(L2&gt;80,"Yes","No")</f>
        <v>No</v>
      </c>
      <c r="P2" t="str">
        <f>IF(E2&gt;100000,"Yes","No")</f>
        <v>Yes</v>
      </c>
      <c r="Q2" t="str">
        <f>IF(C2&gt;50,"Yes","No")</f>
        <v>No</v>
      </c>
      <c r="R2" t="str">
        <f>IF(I2&lt;43,"Yes","No")</f>
        <v>Yes</v>
      </c>
      <c r="S2" s="2" t="str">
        <f>IF(L2&lt;=80,"&lt;=80%",IF(L2&lt;=0.9,"80-90%","90-100%"))</f>
        <v>&lt;=80%</v>
      </c>
      <c r="T2" t="str">
        <f>IF(E2&lt;30000,"Category 1",IF(E2&lt;=49999,"Category 2",IF(E2&lt;=74999,"Category 3",IF(E2&lt;=99999,"Category 4","Category 5"))))</f>
        <v>Category 5</v>
      </c>
      <c r="U2" t="str">
        <f>IF(J2&lt;250000,"Category 1",IF(J2&lt;=500000,"Category 2",IF(J2&lt;=750000,"Category 3",IF(J2&lt;=1000000,"Category 4",IF(J2&lt;=1250000,"Category 5",IF(J2&lt;=1500000,"Category 6",IF(J2&lt;=1750000,"Category 7","Category 8")))))))</f>
        <v>Category 2</v>
      </c>
    </row>
    <row r="3" spans="1:21" ht="17.25" x14ac:dyDescent="0.3">
      <c r="A3">
        <v>2</v>
      </c>
      <c r="B3">
        <v>6</v>
      </c>
      <c r="C3">
        <v>90.76</v>
      </c>
      <c r="D3">
        <v>83300</v>
      </c>
      <c r="E3">
        <v>250000</v>
      </c>
      <c r="F3">
        <v>3.0011999999999999</v>
      </c>
      <c r="G3">
        <v>2</v>
      </c>
      <c r="H3" t="s">
        <v>13</v>
      </c>
      <c r="I3">
        <v>30</v>
      </c>
      <c r="J3">
        <v>535000</v>
      </c>
      <c r="K3">
        <v>505000</v>
      </c>
      <c r="L3">
        <v>95</v>
      </c>
      <c r="M3">
        <v>360</v>
      </c>
      <c r="N3">
        <v>3.5</v>
      </c>
      <c r="O3" t="str">
        <f t="shared" ref="O3:O66" si="0">IF(L3&gt;80,"Yes","No")</f>
        <v>Yes</v>
      </c>
      <c r="P3" t="str">
        <f t="shared" ref="P3:P66" si="1">IF(E3&gt;100000,"Yes","No")</f>
        <v>Yes</v>
      </c>
      <c r="Q3" t="str">
        <f t="shared" ref="Q3:Q66" si="2">IF(C3&gt;50,"Yes","No")</f>
        <v>Yes</v>
      </c>
      <c r="R3" t="str">
        <f t="shared" ref="R3:R66" si="3">IF(I3&lt;43,"Yes","No")</f>
        <v>Yes</v>
      </c>
      <c r="S3" s="2" t="str">
        <f t="shared" ref="S3:S66" si="4">IF(L3&lt;=80,"&lt;=80%",IF(L3&lt;=0.9,"80-90%","90-100%"))</f>
        <v>90-100%</v>
      </c>
      <c r="T3" t="str">
        <f t="shared" ref="T3:T66" si="5">IF(E3&lt;30000,"Category 1",IF(E3&lt;=49999,"Category 2",IF(E3&lt;=74999,"Category 3",IF(E3&lt;=99999,"Category 4","Category 5"))))</f>
        <v>Category 5</v>
      </c>
      <c r="U3" t="str">
        <f t="shared" ref="U3:U66" si="6">IF(J3&lt;250000,"Category 1",IF(J3&lt;=500000,"Category 2",IF(J3&lt;=750000,"Category 3",IF(J3&lt;=1000000,"Category 4",IF(J3&lt;=1250000,"Category 5",IF(J3&lt;=1500000,"Category 6",IF(J3&lt;=1750000,"Category 7","Category 8")))))))</f>
        <v>Category 3</v>
      </c>
    </row>
    <row r="4" spans="1:21" ht="17.25" x14ac:dyDescent="0.3">
      <c r="A4">
        <v>3</v>
      </c>
      <c r="B4">
        <v>34</v>
      </c>
      <c r="C4">
        <v>64.19</v>
      </c>
      <c r="D4">
        <v>96500</v>
      </c>
      <c r="E4">
        <v>64000</v>
      </c>
      <c r="F4">
        <v>0.66320000000000001</v>
      </c>
      <c r="G4">
        <v>2</v>
      </c>
      <c r="H4" t="s">
        <v>13</v>
      </c>
      <c r="I4">
        <v>43</v>
      </c>
      <c r="J4">
        <v>375000</v>
      </c>
      <c r="K4">
        <v>105000</v>
      </c>
      <c r="L4">
        <v>28.55</v>
      </c>
      <c r="M4">
        <v>180</v>
      </c>
      <c r="N4">
        <v>2.5</v>
      </c>
      <c r="O4" t="str">
        <f t="shared" si="0"/>
        <v>No</v>
      </c>
      <c r="P4" t="str">
        <f t="shared" si="1"/>
        <v>No</v>
      </c>
      <c r="Q4" t="str">
        <f t="shared" si="2"/>
        <v>Yes</v>
      </c>
      <c r="R4" t="str">
        <f t="shared" si="3"/>
        <v>No</v>
      </c>
      <c r="S4" s="2" t="str">
        <f t="shared" si="4"/>
        <v>&lt;=80%</v>
      </c>
      <c r="T4" t="str">
        <f t="shared" si="5"/>
        <v>Category 3</v>
      </c>
      <c r="U4" t="str">
        <f t="shared" si="6"/>
        <v>Category 2</v>
      </c>
    </row>
    <row r="5" spans="1:21" ht="17.25" x14ac:dyDescent="0.3">
      <c r="A5">
        <v>4</v>
      </c>
      <c r="B5">
        <v>51</v>
      </c>
      <c r="C5">
        <v>34.58</v>
      </c>
      <c r="D5">
        <v>124900</v>
      </c>
      <c r="E5">
        <v>141000</v>
      </c>
      <c r="F5">
        <v>1.1289</v>
      </c>
      <c r="G5">
        <v>2</v>
      </c>
      <c r="H5" t="s">
        <v>13</v>
      </c>
      <c r="I5">
        <v>46</v>
      </c>
      <c r="J5">
        <v>665000</v>
      </c>
      <c r="K5">
        <v>345000</v>
      </c>
      <c r="L5">
        <v>51.51</v>
      </c>
      <c r="M5">
        <v>180</v>
      </c>
      <c r="N5">
        <v>2.25</v>
      </c>
      <c r="O5" t="str">
        <f t="shared" si="0"/>
        <v>No</v>
      </c>
      <c r="P5" t="str">
        <f t="shared" si="1"/>
        <v>Yes</v>
      </c>
      <c r="Q5" t="str">
        <f t="shared" si="2"/>
        <v>No</v>
      </c>
      <c r="R5" t="str">
        <f t="shared" si="3"/>
        <v>No</v>
      </c>
      <c r="S5" s="2" t="str">
        <f t="shared" si="4"/>
        <v>&lt;=80%</v>
      </c>
      <c r="T5" t="str">
        <f t="shared" si="5"/>
        <v>Category 5</v>
      </c>
      <c r="U5" t="str">
        <f t="shared" si="6"/>
        <v>Category 3</v>
      </c>
    </row>
    <row r="6" spans="1:21" ht="17.25" x14ac:dyDescent="0.3">
      <c r="A6">
        <v>5</v>
      </c>
      <c r="B6">
        <v>39</v>
      </c>
      <c r="C6">
        <v>17.93</v>
      </c>
      <c r="D6">
        <v>84600</v>
      </c>
      <c r="E6">
        <v>109000</v>
      </c>
      <c r="F6">
        <v>1.2884</v>
      </c>
      <c r="G6">
        <v>1</v>
      </c>
      <c r="H6" t="s">
        <v>13</v>
      </c>
      <c r="I6">
        <v>30</v>
      </c>
      <c r="J6">
        <v>405000</v>
      </c>
      <c r="K6">
        <v>325000</v>
      </c>
      <c r="L6">
        <v>80</v>
      </c>
      <c r="M6">
        <v>180</v>
      </c>
      <c r="N6">
        <v>2.87</v>
      </c>
      <c r="O6" t="str">
        <f t="shared" si="0"/>
        <v>No</v>
      </c>
      <c r="P6" t="str">
        <f t="shared" si="1"/>
        <v>Yes</v>
      </c>
      <c r="Q6" t="str">
        <f t="shared" si="2"/>
        <v>No</v>
      </c>
      <c r="R6" t="str">
        <f t="shared" si="3"/>
        <v>Yes</v>
      </c>
      <c r="S6" s="2" t="str">
        <f t="shared" si="4"/>
        <v>&lt;=80%</v>
      </c>
      <c r="T6" t="str">
        <f t="shared" si="5"/>
        <v>Category 5</v>
      </c>
      <c r="U6" t="str">
        <f t="shared" si="6"/>
        <v>Category 2</v>
      </c>
    </row>
    <row r="7" spans="1:21" ht="17.25" x14ac:dyDescent="0.3">
      <c r="A7">
        <v>6</v>
      </c>
      <c r="B7">
        <v>24</v>
      </c>
      <c r="C7">
        <v>29.18</v>
      </c>
      <c r="D7">
        <v>124900</v>
      </c>
      <c r="E7">
        <v>255000</v>
      </c>
      <c r="F7">
        <v>2.0415999999999999</v>
      </c>
      <c r="G7">
        <v>2</v>
      </c>
      <c r="H7" t="s">
        <v>13</v>
      </c>
      <c r="I7">
        <v>20</v>
      </c>
      <c r="J7">
        <v>905000</v>
      </c>
      <c r="K7">
        <v>645000</v>
      </c>
      <c r="L7">
        <v>71.44</v>
      </c>
      <c r="M7">
        <v>360</v>
      </c>
      <c r="N7">
        <v>2.86</v>
      </c>
      <c r="O7" t="str">
        <f t="shared" si="0"/>
        <v>No</v>
      </c>
      <c r="P7" t="str">
        <f t="shared" si="1"/>
        <v>Yes</v>
      </c>
      <c r="Q7" t="str">
        <f t="shared" si="2"/>
        <v>No</v>
      </c>
      <c r="R7" t="str">
        <f t="shared" si="3"/>
        <v>Yes</v>
      </c>
      <c r="S7" s="2" t="str">
        <f t="shared" si="4"/>
        <v>&lt;=80%</v>
      </c>
      <c r="T7" t="str">
        <f t="shared" si="5"/>
        <v>Category 5</v>
      </c>
      <c r="U7" t="str">
        <f t="shared" si="6"/>
        <v>Category 4</v>
      </c>
    </row>
    <row r="8" spans="1:21" ht="17.25" x14ac:dyDescent="0.3">
      <c r="A8">
        <v>7</v>
      </c>
      <c r="B8">
        <v>8</v>
      </c>
      <c r="C8">
        <v>81.63</v>
      </c>
      <c r="D8">
        <v>100000</v>
      </c>
      <c r="E8">
        <v>145000</v>
      </c>
      <c r="F8">
        <v>1.45</v>
      </c>
      <c r="G8">
        <v>1</v>
      </c>
      <c r="H8" t="s">
        <v>13</v>
      </c>
      <c r="I8">
        <v>30</v>
      </c>
      <c r="J8">
        <v>475000</v>
      </c>
      <c r="K8">
        <v>395000</v>
      </c>
      <c r="L8">
        <v>85</v>
      </c>
      <c r="M8">
        <v>180</v>
      </c>
      <c r="N8">
        <v>2.12</v>
      </c>
      <c r="O8" t="str">
        <f t="shared" si="0"/>
        <v>Yes</v>
      </c>
      <c r="P8" t="str">
        <f t="shared" si="1"/>
        <v>Yes</v>
      </c>
      <c r="Q8" t="str">
        <f t="shared" si="2"/>
        <v>Yes</v>
      </c>
      <c r="R8" t="str">
        <f t="shared" si="3"/>
        <v>Yes</v>
      </c>
      <c r="S8" s="2" t="str">
        <f t="shared" si="4"/>
        <v>90-100%</v>
      </c>
      <c r="T8" t="str">
        <f t="shared" si="5"/>
        <v>Category 5</v>
      </c>
      <c r="U8" t="str">
        <f t="shared" si="6"/>
        <v>Category 2</v>
      </c>
    </row>
    <row r="9" spans="1:21" ht="17.25" x14ac:dyDescent="0.3">
      <c r="A9">
        <v>8</v>
      </c>
      <c r="B9">
        <v>53</v>
      </c>
      <c r="C9">
        <v>39.06</v>
      </c>
      <c r="D9">
        <v>74600</v>
      </c>
      <c r="E9">
        <v>392000</v>
      </c>
      <c r="F9">
        <v>5.2546999999999997</v>
      </c>
      <c r="G9">
        <v>2</v>
      </c>
      <c r="H9" t="s">
        <v>13</v>
      </c>
      <c r="I9">
        <v>20</v>
      </c>
      <c r="J9">
        <v>265000</v>
      </c>
      <c r="K9">
        <v>155000</v>
      </c>
      <c r="L9">
        <v>60</v>
      </c>
      <c r="M9">
        <v>360</v>
      </c>
      <c r="N9">
        <v>2.99</v>
      </c>
      <c r="O9" t="str">
        <f t="shared" si="0"/>
        <v>No</v>
      </c>
      <c r="P9" t="str">
        <f t="shared" si="1"/>
        <v>Yes</v>
      </c>
      <c r="Q9" t="str">
        <f t="shared" si="2"/>
        <v>No</v>
      </c>
      <c r="R9" t="str">
        <f t="shared" si="3"/>
        <v>Yes</v>
      </c>
      <c r="S9" s="2" t="str">
        <f t="shared" si="4"/>
        <v>&lt;=80%</v>
      </c>
      <c r="T9" t="str">
        <f t="shared" si="5"/>
        <v>Category 5</v>
      </c>
      <c r="U9" t="str">
        <f t="shared" si="6"/>
        <v>Category 2</v>
      </c>
    </row>
    <row r="10" spans="1:21" ht="17.25" x14ac:dyDescent="0.3">
      <c r="A10">
        <v>9</v>
      </c>
      <c r="B10">
        <v>36</v>
      </c>
      <c r="C10">
        <v>98.09</v>
      </c>
      <c r="D10">
        <v>96500</v>
      </c>
      <c r="E10">
        <v>58000</v>
      </c>
      <c r="F10">
        <v>0.60099999999999998</v>
      </c>
      <c r="G10">
        <v>2</v>
      </c>
      <c r="H10" t="s">
        <v>13</v>
      </c>
      <c r="I10">
        <v>41</v>
      </c>
      <c r="J10">
        <v>455000</v>
      </c>
      <c r="K10">
        <v>185000</v>
      </c>
      <c r="L10">
        <v>40.64</v>
      </c>
      <c r="M10">
        <v>180</v>
      </c>
      <c r="N10">
        <v>3.62</v>
      </c>
      <c r="O10" t="str">
        <f t="shared" si="0"/>
        <v>No</v>
      </c>
      <c r="P10" t="str">
        <f t="shared" si="1"/>
        <v>No</v>
      </c>
      <c r="Q10" t="str">
        <f t="shared" si="2"/>
        <v>Yes</v>
      </c>
      <c r="R10" t="str">
        <f t="shared" si="3"/>
        <v>Yes</v>
      </c>
      <c r="S10" s="2" t="str">
        <f t="shared" si="4"/>
        <v>&lt;=80%</v>
      </c>
      <c r="T10" t="str">
        <f t="shared" si="5"/>
        <v>Category 3</v>
      </c>
      <c r="U10" t="str">
        <f t="shared" si="6"/>
        <v>Category 2</v>
      </c>
    </row>
    <row r="11" spans="1:21" ht="17.25" x14ac:dyDescent="0.3">
      <c r="A11">
        <v>10</v>
      </c>
      <c r="B11">
        <v>48</v>
      </c>
      <c r="C11">
        <v>41.47</v>
      </c>
      <c r="D11">
        <v>80000</v>
      </c>
      <c r="E11">
        <v>170000</v>
      </c>
      <c r="F11">
        <v>2.125</v>
      </c>
      <c r="G11">
        <v>2</v>
      </c>
      <c r="H11" t="s">
        <v>13</v>
      </c>
      <c r="I11">
        <v>20</v>
      </c>
      <c r="J11">
        <v>535000</v>
      </c>
      <c r="K11">
        <v>355000</v>
      </c>
      <c r="L11">
        <v>65.599999999999994</v>
      </c>
      <c r="M11">
        <v>180</v>
      </c>
      <c r="N11">
        <v>2.37</v>
      </c>
      <c r="O11" t="str">
        <f t="shared" si="0"/>
        <v>No</v>
      </c>
      <c r="P11" t="str">
        <f t="shared" si="1"/>
        <v>Yes</v>
      </c>
      <c r="Q11" t="str">
        <f t="shared" si="2"/>
        <v>No</v>
      </c>
      <c r="R11" t="str">
        <f t="shared" si="3"/>
        <v>Yes</v>
      </c>
      <c r="S11" s="2" t="str">
        <f t="shared" si="4"/>
        <v>&lt;=80%</v>
      </c>
      <c r="T11" t="str">
        <f t="shared" si="5"/>
        <v>Category 5</v>
      </c>
      <c r="U11" t="str">
        <f t="shared" si="6"/>
        <v>Category 3</v>
      </c>
    </row>
    <row r="12" spans="1:21" ht="17.25" x14ac:dyDescent="0.3">
      <c r="A12">
        <v>11</v>
      </c>
      <c r="B12">
        <v>34</v>
      </c>
      <c r="C12">
        <v>40.18</v>
      </c>
      <c r="D12">
        <v>96500</v>
      </c>
      <c r="E12">
        <v>182000</v>
      </c>
      <c r="F12">
        <v>1.8859999999999999</v>
      </c>
      <c r="G12">
        <v>2</v>
      </c>
      <c r="H12" t="s">
        <v>13</v>
      </c>
      <c r="I12">
        <v>20</v>
      </c>
      <c r="J12">
        <v>395000</v>
      </c>
      <c r="K12">
        <v>305000</v>
      </c>
      <c r="L12">
        <v>79.44</v>
      </c>
      <c r="M12">
        <v>180</v>
      </c>
      <c r="N12">
        <v>2.5</v>
      </c>
      <c r="O12" t="str">
        <f t="shared" si="0"/>
        <v>No</v>
      </c>
      <c r="P12" t="str">
        <f t="shared" si="1"/>
        <v>Yes</v>
      </c>
      <c r="Q12" t="str">
        <f t="shared" si="2"/>
        <v>No</v>
      </c>
      <c r="R12" t="str">
        <f t="shared" si="3"/>
        <v>Yes</v>
      </c>
      <c r="S12" s="2" t="str">
        <f t="shared" si="4"/>
        <v>&lt;=80%</v>
      </c>
      <c r="T12" t="str">
        <f t="shared" si="5"/>
        <v>Category 5</v>
      </c>
      <c r="U12" t="str">
        <f t="shared" si="6"/>
        <v>Category 2</v>
      </c>
    </row>
    <row r="13" spans="1:21" ht="17.25" x14ac:dyDescent="0.3">
      <c r="A13">
        <v>12</v>
      </c>
      <c r="B13">
        <v>25</v>
      </c>
      <c r="C13">
        <v>41.27</v>
      </c>
      <c r="D13">
        <v>114000</v>
      </c>
      <c r="E13">
        <v>64000</v>
      </c>
      <c r="F13">
        <v>0.56140000000000001</v>
      </c>
      <c r="G13">
        <v>2</v>
      </c>
      <c r="H13" t="s">
        <v>13</v>
      </c>
      <c r="I13">
        <v>44</v>
      </c>
      <c r="J13">
        <v>465000</v>
      </c>
      <c r="K13">
        <v>365000</v>
      </c>
      <c r="L13">
        <v>80</v>
      </c>
      <c r="M13">
        <v>360</v>
      </c>
      <c r="N13">
        <v>4.62</v>
      </c>
      <c r="O13" t="str">
        <f t="shared" si="0"/>
        <v>No</v>
      </c>
      <c r="P13" t="str">
        <f t="shared" si="1"/>
        <v>No</v>
      </c>
      <c r="Q13" t="str">
        <f t="shared" si="2"/>
        <v>No</v>
      </c>
      <c r="R13" t="str">
        <f t="shared" si="3"/>
        <v>No</v>
      </c>
      <c r="S13" s="2" t="str">
        <f t="shared" si="4"/>
        <v>&lt;=80%</v>
      </c>
      <c r="T13" t="str">
        <f t="shared" si="5"/>
        <v>Category 3</v>
      </c>
      <c r="U13" t="str">
        <f t="shared" si="6"/>
        <v>Category 2</v>
      </c>
    </row>
    <row r="14" spans="1:21" ht="17.25" x14ac:dyDescent="0.3">
      <c r="A14">
        <v>13</v>
      </c>
      <c r="B14">
        <v>6</v>
      </c>
      <c r="C14">
        <v>84.75</v>
      </c>
      <c r="D14">
        <v>127900</v>
      </c>
      <c r="E14">
        <v>88000</v>
      </c>
      <c r="F14">
        <v>0.68799999999999994</v>
      </c>
      <c r="G14">
        <v>2</v>
      </c>
      <c r="H14" t="s">
        <v>13</v>
      </c>
      <c r="I14">
        <v>38</v>
      </c>
      <c r="J14">
        <v>755000</v>
      </c>
      <c r="K14">
        <v>385000</v>
      </c>
      <c r="L14">
        <v>50.33</v>
      </c>
      <c r="M14">
        <v>360</v>
      </c>
      <c r="N14">
        <v>2.87</v>
      </c>
      <c r="O14" t="str">
        <f t="shared" si="0"/>
        <v>No</v>
      </c>
      <c r="P14" t="str">
        <f t="shared" si="1"/>
        <v>No</v>
      </c>
      <c r="Q14" t="str">
        <f t="shared" si="2"/>
        <v>Yes</v>
      </c>
      <c r="R14" t="str">
        <f t="shared" si="3"/>
        <v>Yes</v>
      </c>
      <c r="S14" s="2" t="str">
        <f t="shared" si="4"/>
        <v>&lt;=80%</v>
      </c>
      <c r="T14" t="str">
        <f t="shared" si="5"/>
        <v>Category 4</v>
      </c>
      <c r="U14" t="str">
        <f t="shared" si="6"/>
        <v>Category 4</v>
      </c>
    </row>
    <row r="15" spans="1:21" ht="17.25" x14ac:dyDescent="0.3">
      <c r="A15">
        <v>14</v>
      </c>
      <c r="B15">
        <v>26</v>
      </c>
      <c r="C15">
        <v>33.01</v>
      </c>
      <c r="D15">
        <v>79700</v>
      </c>
      <c r="E15">
        <v>593000</v>
      </c>
      <c r="F15">
        <v>7.4404000000000003</v>
      </c>
      <c r="G15">
        <v>2</v>
      </c>
      <c r="H15" t="s">
        <v>13</v>
      </c>
      <c r="I15">
        <v>20</v>
      </c>
      <c r="J15">
        <v>545000</v>
      </c>
      <c r="K15">
        <v>415000</v>
      </c>
      <c r="L15">
        <v>75</v>
      </c>
      <c r="M15">
        <v>360</v>
      </c>
      <c r="N15">
        <v>4.75</v>
      </c>
      <c r="O15" t="str">
        <f t="shared" si="0"/>
        <v>No</v>
      </c>
      <c r="P15" t="str">
        <f t="shared" si="1"/>
        <v>Yes</v>
      </c>
      <c r="Q15" t="str">
        <f t="shared" si="2"/>
        <v>No</v>
      </c>
      <c r="R15" t="str">
        <f t="shared" si="3"/>
        <v>Yes</v>
      </c>
      <c r="S15" s="2" t="str">
        <f t="shared" si="4"/>
        <v>&lt;=80%</v>
      </c>
      <c r="T15" t="str">
        <f t="shared" si="5"/>
        <v>Category 5</v>
      </c>
      <c r="U15" t="str">
        <f t="shared" si="6"/>
        <v>Category 3</v>
      </c>
    </row>
    <row r="16" spans="1:21" ht="17.25" x14ac:dyDescent="0.3">
      <c r="A16">
        <v>15</v>
      </c>
      <c r="B16">
        <v>6</v>
      </c>
      <c r="C16">
        <v>34.799999999999997</v>
      </c>
      <c r="D16">
        <v>127900</v>
      </c>
      <c r="E16">
        <v>297000</v>
      </c>
      <c r="F16">
        <v>2.3220999999999998</v>
      </c>
      <c r="G16">
        <v>2</v>
      </c>
      <c r="H16" t="s">
        <v>13</v>
      </c>
      <c r="I16">
        <v>20</v>
      </c>
      <c r="J16">
        <v>955000</v>
      </c>
      <c r="K16">
        <v>765000</v>
      </c>
      <c r="L16">
        <v>80</v>
      </c>
      <c r="M16">
        <v>360</v>
      </c>
      <c r="N16">
        <v>3.5</v>
      </c>
      <c r="O16" t="str">
        <f t="shared" si="0"/>
        <v>No</v>
      </c>
      <c r="P16" t="str">
        <f t="shared" si="1"/>
        <v>Yes</v>
      </c>
      <c r="Q16" t="str">
        <f t="shared" si="2"/>
        <v>No</v>
      </c>
      <c r="R16" t="str">
        <f t="shared" si="3"/>
        <v>Yes</v>
      </c>
      <c r="S16" s="2" t="str">
        <f t="shared" si="4"/>
        <v>&lt;=80%</v>
      </c>
      <c r="T16" t="str">
        <f t="shared" si="5"/>
        <v>Category 5</v>
      </c>
      <c r="U16" t="str">
        <f t="shared" si="6"/>
        <v>Category 4</v>
      </c>
    </row>
    <row r="17" spans="1:21" ht="17.25" x14ac:dyDescent="0.3">
      <c r="A17">
        <v>16</v>
      </c>
      <c r="B17">
        <v>24</v>
      </c>
      <c r="C17">
        <v>67.430000000000007</v>
      </c>
      <c r="D17">
        <v>104000</v>
      </c>
      <c r="E17">
        <v>204000</v>
      </c>
      <c r="F17">
        <v>1.9615</v>
      </c>
      <c r="G17">
        <v>2</v>
      </c>
      <c r="H17" t="s">
        <v>13</v>
      </c>
      <c r="I17">
        <v>30</v>
      </c>
      <c r="J17">
        <v>385000</v>
      </c>
      <c r="K17">
        <v>175000</v>
      </c>
      <c r="L17">
        <v>65.11</v>
      </c>
      <c r="M17">
        <v>180</v>
      </c>
      <c r="N17">
        <v>2.87</v>
      </c>
      <c r="O17" t="str">
        <f t="shared" si="0"/>
        <v>No</v>
      </c>
      <c r="P17" t="str">
        <f t="shared" si="1"/>
        <v>Yes</v>
      </c>
      <c r="Q17" t="str">
        <f t="shared" si="2"/>
        <v>Yes</v>
      </c>
      <c r="R17" t="str">
        <f t="shared" si="3"/>
        <v>Yes</v>
      </c>
      <c r="S17" s="2" t="str">
        <f t="shared" si="4"/>
        <v>&lt;=80%</v>
      </c>
      <c r="T17" t="str">
        <f t="shared" si="5"/>
        <v>Category 5</v>
      </c>
      <c r="U17" t="str">
        <f t="shared" si="6"/>
        <v>Category 2</v>
      </c>
    </row>
    <row r="18" spans="1:21" ht="17.25" x14ac:dyDescent="0.3">
      <c r="A18">
        <v>17</v>
      </c>
      <c r="B18">
        <v>6</v>
      </c>
      <c r="C18">
        <v>33.31</v>
      </c>
      <c r="D18">
        <v>86700</v>
      </c>
      <c r="E18">
        <v>214000</v>
      </c>
      <c r="F18">
        <v>2.4683000000000002</v>
      </c>
      <c r="G18">
        <v>2</v>
      </c>
      <c r="H18" t="s">
        <v>13</v>
      </c>
      <c r="I18">
        <v>20</v>
      </c>
      <c r="J18">
        <v>625000</v>
      </c>
      <c r="K18">
        <v>415000</v>
      </c>
      <c r="L18">
        <v>66.87</v>
      </c>
      <c r="M18">
        <v>180</v>
      </c>
      <c r="N18">
        <v>2.5</v>
      </c>
      <c r="O18" t="str">
        <f t="shared" si="0"/>
        <v>No</v>
      </c>
      <c r="P18" t="str">
        <f t="shared" si="1"/>
        <v>Yes</v>
      </c>
      <c r="Q18" t="str">
        <f t="shared" si="2"/>
        <v>No</v>
      </c>
      <c r="R18" t="str">
        <f t="shared" si="3"/>
        <v>Yes</v>
      </c>
      <c r="S18" s="2" t="str">
        <f t="shared" si="4"/>
        <v>&lt;=80%</v>
      </c>
      <c r="T18" t="str">
        <f t="shared" si="5"/>
        <v>Category 5</v>
      </c>
      <c r="U18" t="str">
        <f t="shared" si="6"/>
        <v>Category 3</v>
      </c>
    </row>
    <row r="19" spans="1:21" ht="17.25" x14ac:dyDescent="0.3">
      <c r="A19">
        <v>18</v>
      </c>
      <c r="B19">
        <v>13</v>
      </c>
      <c r="C19">
        <v>53.46</v>
      </c>
      <c r="D19">
        <v>52400</v>
      </c>
      <c r="E19">
        <v>76000</v>
      </c>
      <c r="F19">
        <v>1.4503999999999999</v>
      </c>
      <c r="G19">
        <v>2</v>
      </c>
      <c r="H19" t="s">
        <v>13</v>
      </c>
      <c r="I19">
        <v>42</v>
      </c>
      <c r="J19">
        <v>255000</v>
      </c>
      <c r="K19">
        <v>145000</v>
      </c>
      <c r="L19">
        <v>58.39</v>
      </c>
      <c r="M19">
        <v>180</v>
      </c>
      <c r="N19">
        <v>3.5</v>
      </c>
      <c r="O19" t="str">
        <f t="shared" si="0"/>
        <v>No</v>
      </c>
      <c r="P19" t="str">
        <f t="shared" si="1"/>
        <v>No</v>
      </c>
      <c r="Q19" t="str">
        <f t="shared" si="2"/>
        <v>Yes</v>
      </c>
      <c r="R19" t="str">
        <f t="shared" si="3"/>
        <v>Yes</v>
      </c>
      <c r="S19" s="2" t="str">
        <f t="shared" si="4"/>
        <v>&lt;=80%</v>
      </c>
      <c r="T19" t="str">
        <f t="shared" si="5"/>
        <v>Category 4</v>
      </c>
      <c r="U19" t="str">
        <f t="shared" si="6"/>
        <v>Category 2</v>
      </c>
    </row>
    <row r="20" spans="1:21" ht="17.25" x14ac:dyDescent="0.3">
      <c r="A20">
        <v>19</v>
      </c>
      <c r="B20">
        <v>24</v>
      </c>
      <c r="C20">
        <v>90.4</v>
      </c>
      <c r="D20">
        <v>124900</v>
      </c>
      <c r="E20">
        <v>287000</v>
      </c>
      <c r="F20">
        <v>2.2978000000000001</v>
      </c>
      <c r="G20">
        <v>2</v>
      </c>
      <c r="H20" t="s">
        <v>13</v>
      </c>
      <c r="I20">
        <v>20</v>
      </c>
      <c r="J20">
        <v>595000</v>
      </c>
      <c r="K20">
        <v>475000</v>
      </c>
      <c r="L20">
        <v>80</v>
      </c>
      <c r="M20">
        <v>360</v>
      </c>
      <c r="N20">
        <v>3.37</v>
      </c>
      <c r="O20" t="str">
        <f t="shared" si="0"/>
        <v>No</v>
      </c>
      <c r="P20" t="str">
        <f t="shared" si="1"/>
        <v>Yes</v>
      </c>
      <c r="Q20" t="str">
        <f t="shared" si="2"/>
        <v>Yes</v>
      </c>
      <c r="R20" t="str">
        <f t="shared" si="3"/>
        <v>Yes</v>
      </c>
      <c r="S20" s="2" t="str">
        <f t="shared" si="4"/>
        <v>&lt;=80%</v>
      </c>
      <c r="T20" t="str">
        <f t="shared" si="5"/>
        <v>Category 5</v>
      </c>
      <c r="U20" t="str">
        <f t="shared" si="6"/>
        <v>Category 3</v>
      </c>
    </row>
    <row r="21" spans="1:21" ht="17.25" x14ac:dyDescent="0.3">
      <c r="A21">
        <v>20</v>
      </c>
      <c r="B21">
        <v>6</v>
      </c>
      <c r="C21">
        <v>65.52</v>
      </c>
      <c r="D21">
        <v>75000</v>
      </c>
      <c r="E21">
        <v>352000</v>
      </c>
      <c r="F21">
        <v>4.6932999999999998</v>
      </c>
      <c r="G21">
        <v>2</v>
      </c>
      <c r="H21" t="s">
        <v>13</v>
      </c>
      <c r="I21">
        <v>30</v>
      </c>
      <c r="J21">
        <v>755000</v>
      </c>
      <c r="K21">
        <v>505000</v>
      </c>
      <c r="L21">
        <v>68</v>
      </c>
      <c r="M21">
        <v>360</v>
      </c>
      <c r="N21">
        <v>4.12</v>
      </c>
      <c r="O21" t="str">
        <f t="shared" si="0"/>
        <v>No</v>
      </c>
      <c r="P21" t="str">
        <f t="shared" si="1"/>
        <v>Yes</v>
      </c>
      <c r="Q21" t="str">
        <f t="shared" si="2"/>
        <v>Yes</v>
      </c>
      <c r="R21" t="str">
        <f t="shared" si="3"/>
        <v>Yes</v>
      </c>
      <c r="S21" s="2" t="str">
        <f t="shared" si="4"/>
        <v>&lt;=80%</v>
      </c>
      <c r="T21" t="str">
        <f t="shared" si="5"/>
        <v>Category 5</v>
      </c>
      <c r="U21" t="str">
        <f t="shared" si="6"/>
        <v>Category 4</v>
      </c>
    </row>
    <row r="22" spans="1:21" ht="17.25" x14ac:dyDescent="0.3">
      <c r="A22">
        <v>21</v>
      </c>
      <c r="B22">
        <v>48</v>
      </c>
      <c r="C22">
        <v>30.74</v>
      </c>
      <c r="D22">
        <v>84800</v>
      </c>
      <c r="E22">
        <v>229000</v>
      </c>
      <c r="F22">
        <v>2.7004999999999999</v>
      </c>
      <c r="G22">
        <v>2</v>
      </c>
      <c r="H22" t="s">
        <v>13</v>
      </c>
      <c r="I22">
        <v>30</v>
      </c>
      <c r="J22">
        <v>215000</v>
      </c>
      <c r="K22">
        <v>155000</v>
      </c>
      <c r="L22">
        <v>74.95</v>
      </c>
      <c r="M22">
        <v>360</v>
      </c>
      <c r="N22">
        <v>3.62</v>
      </c>
      <c r="O22" t="str">
        <f t="shared" si="0"/>
        <v>No</v>
      </c>
      <c r="P22" t="str">
        <f t="shared" si="1"/>
        <v>Yes</v>
      </c>
      <c r="Q22" t="str">
        <f t="shared" si="2"/>
        <v>No</v>
      </c>
      <c r="R22" t="str">
        <f t="shared" si="3"/>
        <v>Yes</v>
      </c>
      <c r="S22" s="2" t="str">
        <f t="shared" si="4"/>
        <v>&lt;=80%</v>
      </c>
      <c r="T22" t="str">
        <f t="shared" si="5"/>
        <v>Category 5</v>
      </c>
      <c r="U22" t="str">
        <f t="shared" si="6"/>
        <v>Category 1</v>
      </c>
    </row>
    <row r="23" spans="1:21" ht="17.25" x14ac:dyDescent="0.3">
      <c r="A23">
        <v>22</v>
      </c>
      <c r="B23">
        <v>49</v>
      </c>
      <c r="C23">
        <v>20.03</v>
      </c>
      <c r="D23">
        <v>85300</v>
      </c>
      <c r="E23">
        <v>93000</v>
      </c>
      <c r="F23">
        <v>1.0903</v>
      </c>
      <c r="G23">
        <v>2</v>
      </c>
      <c r="H23" t="s">
        <v>13</v>
      </c>
      <c r="I23">
        <v>20</v>
      </c>
      <c r="J23">
        <v>305000</v>
      </c>
      <c r="K23">
        <v>235000</v>
      </c>
      <c r="L23">
        <v>78.83</v>
      </c>
      <c r="M23">
        <v>360</v>
      </c>
      <c r="N23">
        <v>3.37</v>
      </c>
      <c r="O23" t="str">
        <f t="shared" si="0"/>
        <v>No</v>
      </c>
      <c r="P23" t="str">
        <f t="shared" si="1"/>
        <v>No</v>
      </c>
      <c r="Q23" t="str">
        <f t="shared" si="2"/>
        <v>No</v>
      </c>
      <c r="R23" t="str">
        <f t="shared" si="3"/>
        <v>Yes</v>
      </c>
      <c r="S23" s="2" t="str">
        <f t="shared" si="4"/>
        <v>&lt;=80%</v>
      </c>
      <c r="T23" t="str">
        <f t="shared" si="5"/>
        <v>Category 4</v>
      </c>
      <c r="U23" t="str">
        <f t="shared" si="6"/>
        <v>Category 2</v>
      </c>
    </row>
    <row r="24" spans="1:21" ht="17.25" x14ac:dyDescent="0.3">
      <c r="A24">
        <v>23</v>
      </c>
      <c r="B24">
        <v>53</v>
      </c>
      <c r="C24">
        <v>33.07</v>
      </c>
      <c r="D24">
        <v>106900</v>
      </c>
      <c r="E24">
        <v>231000</v>
      </c>
      <c r="F24">
        <v>2.1608999999999998</v>
      </c>
      <c r="G24">
        <v>2</v>
      </c>
      <c r="H24" t="s">
        <v>13</v>
      </c>
      <c r="I24">
        <v>10</v>
      </c>
      <c r="J24">
        <v>565000</v>
      </c>
      <c r="K24">
        <v>445000</v>
      </c>
      <c r="L24">
        <v>80</v>
      </c>
      <c r="M24">
        <v>360</v>
      </c>
      <c r="N24">
        <v>3.75</v>
      </c>
      <c r="O24" t="str">
        <f t="shared" si="0"/>
        <v>No</v>
      </c>
      <c r="P24" t="str">
        <f t="shared" si="1"/>
        <v>Yes</v>
      </c>
      <c r="Q24" t="str">
        <f t="shared" si="2"/>
        <v>No</v>
      </c>
      <c r="R24" t="str">
        <f t="shared" si="3"/>
        <v>Yes</v>
      </c>
      <c r="S24" s="2" t="str">
        <f t="shared" si="4"/>
        <v>&lt;=80%</v>
      </c>
      <c r="T24" t="str">
        <f t="shared" si="5"/>
        <v>Category 5</v>
      </c>
      <c r="U24" t="str">
        <f t="shared" si="6"/>
        <v>Category 3</v>
      </c>
    </row>
    <row r="25" spans="1:21" ht="17.25" x14ac:dyDescent="0.3">
      <c r="A25">
        <v>24</v>
      </c>
      <c r="B25">
        <v>48</v>
      </c>
      <c r="C25">
        <v>21.69</v>
      </c>
      <c r="D25">
        <v>72200</v>
      </c>
      <c r="E25">
        <v>187000</v>
      </c>
      <c r="F25">
        <v>2.59</v>
      </c>
      <c r="G25">
        <v>2</v>
      </c>
      <c r="H25" t="s">
        <v>13</v>
      </c>
      <c r="I25">
        <v>42</v>
      </c>
      <c r="J25">
        <v>665000</v>
      </c>
      <c r="K25">
        <v>495000</v>
      </c>
      <c r="L25">
        <v>74.790000000000006</v>
      </c>
      <c r="M25">
        <v>360</v>
      </c>
      <c r="N25">
        <v>3.5</v>
      </c>
      <c r="O25" t="str">
        <f t="shared" si="0"/>
        <v>No</v>
      </c>
      <c r="P25" t="str">
        <f t="shared" si="1"/>
        <v>Yes</v>
      </c>
      <c r="Q25" t="str">
        <f t="shared" si="2"/>
        <v>No</v>
      </c>
      <c r="R25" t="str">
        <f t="shared" si="3"/>
        <v>Yes</v>
      </c>
      <c r="S25" s="2" t="str">
        <f t="shared" si="4"/>
        <v>&lt;=80%</v>
      </c>
      <c r="T25" t="str">
        <f t="shared" si="5"/>
        <v>Category 5</v>
      </c>
      <c r="U25" t="str">
        <f t="shared" si="6"/>
        <v>Category 3</v>
      </c>
    </row>
    <row r="26" spans="1:21" ht="17.25" x14ac:dyDescent="0.3">
      <c r="A26">
        <v>25</v>
      </c>
      <c r="B26">
        <v>8</v>
      </c>
      <c r="C26">
        <v>19.29</v>
      </c>
      <c r="D26">
        <v>99400</v>
      </c>
      <c r="E26">
        <v>108000</v>
      </c>
      <c r="F26">
        <v>1.0865</v>
      </c>
      <c r="G26">
        <v>2</v>
      </c>
      <c r="H26" t="s">
        <v>13</v>
      </c>
      <c r="I26">
        <v>30</v>
      </c>
      <c r="J26">
        <v>555000</v>
      </c>
      <c r="K26">
        <v>435000</v>
      </c>
      <c r="L26">
        <v>80</v>
      </c>
      <c r="M26">
        <v>360</v>
      </c>
      <c r="N26">
        <v>3.62</v>
      </c>
      <c r="O26" t="str">
        <f t="shared" si="0"/>
        <v>No</v>
      </c>
      <c r="P26" t="str">
        <f t="shared" si="1"/>
        <v>Yes</v>
      </c>
      <c r="Q26" t="str">
        <f t="shared" si="2"/>
        <v>No</v>
      </c>
      <c r="R26" t="str">
        <f t="shared" si="3"/>
        <v>Yes</v>
      </c>
      <c r="S26" s="2" t="str">
        <f t="shared" si="4"/>
        <v>&lt;=80%</v>
      </c>
      <c r="T26" t="str">
        <f t="shared" si="5"/>
        <v>Category 5</v>
      </c>
      <c r="U26" t="str">
        <f t="shared" si="6"/>
        <v>Category 3</v>
      </c>
    </row>
    <row r="27" spans="1:21" ht="17.25" x14ac:dyDescent="0.3">
      <c r="A27">
        <v>26</v>
      </c>
      <c r="B27">
        <v>26</v>
      </c>
      <c r="C27">
        <v>8.94</v>
      </c>
      <c r="D27">
        <v>79000</v>
      </c>
      <c r="E27">
        <v>54000</v>
      </c>
      <c r="F27">
        <v>0.6835</v>
      </c>
      <c r="G27">
        <v>2</v>
      </c>
      <c r="H27" t="s">
        <v>13</v>
      </c>
      <c r="I27">
        <v>43</v>
      </c>
      <c r="J27">
        <v>295000</v>
      </c>
      <c r="K27">
        <v>235000</v>
      </c>
      <c r="L27">
        <v>80</v>
      </c>
      <c r="M27">
        <v>360</v>
      </c>
      <c r="N27">
        <v>3.25</v>
      </c>
      <c r="O27" t="str">
        <f t="shared" si="0"/>
        <v>No</v>
      </c>
      <c r="P27" t="str">
        <f t="shared" si="1"/>
        <v>No</v>
      </c>
      <c r="Q27" t="str">
        <f t="shared" si="2"/>
        <v>No</v>
      </c>
      <c r="R27" t="str">
        <f t="shared" si="3"/>
        <v>No</v>
      </c>
      <c r="S27" s="2" t="str">
        <f t="shared" si="4"/>
        <v>&lt;=80%</v>
      </c>
      <c r="T27" t="str">
        <f t="shared" si="5"/>
        <v>Category 3</v>
      </c>
      <c r="U27" t="str">
        <f t="shared" si="6"/>
        <v>Category 2</v>
      </c>
    </row>
    <row r="28" spans="1:21" ht="17.25" x14ac:dyDescent="0.3">
      <c r="A28">
        <v>27</v>
      </c>
      <c r="B28">
        <v>26</v>
      </c>
      <c r="C28">
        <v>13.28</v>
      </c>
      <c r="D28">
        <v>79000</v>
      </c>
      <c r="E28">
        <v>26000</v>
      </c>
      <c r="F28">
        <v>0.3291</v>
      </c>
      <c r="G28">
        <v>2</v>
      </c>
      <c r="H28" t="s">
        <v>13</v>
      </c>
      <c r="I28">
        <v>39</v>
      </c>
      <c r="J28">
        <v>165000</v>
      </c>
      <c r="K28">
        <v>35000</v>
      </c>
      <c r="L28">
        <v>19.350000000000001</v>
      </c>
      <c r="M28">
        <v>360</v>
      </c>
      <c r="N28">
        <v>3.87</v>
      </c>
      <c r="O28" t="str">
        <f t="shared" si="0"/>
        <v>No</v>
      </c>
      <c r="P28" t="str">
        <f t="shared" si="1"/>
        <v>No</v>
      </c>
      <c r="Q28" t="str">
        <f t="shared" si="2"/>
        <v>No</v>
      </c>
      <c r="R28" t="str">
        <f t="shared" si="3"/>
        <v>Yes</v>
      </c>
      <c r="S28" s="2" t="str">
        <f t="shared" si="4"/>
        <v>&lt;=80%</v>
      </c>
      <c r="T28" t="str">
        <f t="shared" si="5"/>
        <v>Category 1</v>
      </c>
      <c r="U28" t="str">
        <f t="shared" si="6"/>
        <v>Category 1</v>
      </c>
    </row>
    <row r="29" spans="1:21" ht="17.25" x14ac:dyDescent="0.3">
      <c r="A29">
        <v>28</v>
      </c>
      <c r="B29">
        <v>27</v>
      </c>
      <c r="C29">
        <v>12.25</v>
      </c>
      <c r="D29">
        <v>102800</v>
      </c>
      <c r="E29">
        <v>192000</v>
      </c>
      <c r="F29">
        <v>1.8676999999999999</v>
      </c>
      <c r="G29">
        <v>1</v>
      </c>
      <c r="H29" t="s">
        <v>13</v>
      </c>
      <c r="I29">
        <v>20</v>
      </c>
      <c r="J29">
        <v>405000</v>
      </c>
      <c r="K29">
        <v>375000</v>
      </c>
      <c r="L29">
        <v>95</v>
      </c>
      <c r="M29">
        <v>360</v>
      </c>
      <c r="N29">
        <v>3.87</v>
      </c>
      <c r="O29" t="str">
        <f t="shared" si="0"/>
        <v>Yes</v>
      </c>
      <c r="P29" t="str">
        <f t="shared" si="1"/>
        <v>Yes</v>
      </c>
      <c r="Q29" t="str">
        <f t="shared" si="2"/>
        <v>No</v>
      </c>
      <c r="R29" t="str">
        <f t="shared" si="3"/>
        <v>Yes</v>
      </c>
      <c r="S29" s="2" t="str">
        <f t="shared" si="4"/>
        <v>90-100%</v>
      </c>
      <c r="T29" t="str">
        <f t="shared" si="5"/>
        <v>Category 5</v>
      </c>
      <c r="U29" t="str">
        <f t="shared" si="6"/>
        <v>Category 2</v>
      </c>
    </row>
    <row r="30" spans="1:21" ht="17.25" x14ac:dyDescent="0.3">
      <c r="A30">
        <v>29</v>
      </c>
      <c r="B30">
        <v>5</v>
      </c>
      <c r="C30">
        <v>23.23</v>
      </c>
      <c r="D30">
        <v>71400</v>
      </c>
      <c r="E30">
        <v>103000</v>
      </c>
      <c r="F30">
        <v>1.4426000000000001</v>
      </c>
      <c r="G30">
        <v>2</v>
      </c>
      <c r="H30" t="s">
        <v>13</v>
      </c>
      <c r="I30">
        <v>20</v>
      </c>
      <c r="J30">
        <v>305000</v>
      </c>
      <c r="K30">
        <v>215000</v>
      </c>
      <c r="L30">
        <v>70</v>
      </c>
      <c r="M30">
        <v>240</v>
      </c>
      <c r="N30">
        <v>3</v>
      </c>
      <c r="O30" t="str">
        <f t="shared" si="0"/>
        <v>No</v>
      </c>
      <c r="P30" t="str">
        <f t="shared" si="1"/>
        <v>Yes</v>
      </c>
      <c r="Q30" t="str">
        <f t="shared" si="2"/>
        <v>No</v>
      </c>
      <c r="R30" t="str">
        <f t="shared" si="3"/>
        <v>Yes</v>
      </c>
      <c r="S30" s="2" t="str">
        <f t="shared" si="4"/>
        <v>&lt;=80%</v>
      </c>
      <c r="T30" t="str">
        <f t="shared" si="5"/>
        <v>Category 5</v>
      </c>
      <c r="U30" t="str">
        <f t="shared" si="6"/>
        <v>Category 2</v>
      </c>
    </row>
    <row r="31" spans="1:21" ht="17.25" x14ac:dyDescent="0.3">
      <c r="A31">
        <v>30</v>
      </c>
      <c r="B31">
        <v>41</v>
      </c>
      <c r="C31">
        <v>13.88</v>
      </c>
      <c r="D31">
        <v>72200</v>
      </c>
      <c r="E31">
        <v>171000</v>
      </c>
      <c r="F31">
        <v>2.3683999999999998</v>
      </c>
      <c r="G31">
        <v>2</v>
      </c>
      <c r="H31" t="s">
        <v>13</v>
      </c>
      <c r="I31">
        <v>48</v>
      </c>
      <c r="J31">
        <v>715000</v>
      </c>
      <c r="K31">
        <v>515000</v>
      </c>
      <c r="L31">
        <v>71.78</v>
      </c>
      <c r="M31">
        <v>360</v>
      </c>
      <c r="N31">
        <v>2.87</v>
      </c>
      <c r="O31" t="str">
        <f t="shared" si="0"/>
        <v>No</v>
      </c>
      <c r="P31" t="str">
        <f t="shared" si="1"/>
        <v>Yes</v>
      </c>
      <c r="Q31" t="str">
        <f t="shared" si="2"/>
        <v>No</v>
      </c>
      <c r="R31" t="str">
        <f t="shared" si="3"/>
        <v>No</v>
      </c>
      <c r="S31" s="2" t="str">
        <f t="shared" si="4"/>
        <v>&lt;=80%</v>
      </c>
      <c r="T31" t="str">
        <f t="shared" si="5"/>
        <v>Category 5</v>
      </c>
      <c r="U31" t="str">
        <f t="shared" si="6"/>
        <v>Category 3</v>
      </c>
    </row>
    <row r="32" spans="1:21" ht="17.25" x14ac:dyDescent="0.3">
      <c r="A32">
        <v>31</v>
      </c>
      <c r="B32">
        <v>44</v>
      </c>
      <c r="C32">
        <v>4.2300000000000004</v>
      </c>
      <c r="D32">
        <v>89000</v>
      </c>
      <c r="E32">
        <v>76000</v>
      </c>
      <c r="F32">
        <v>0.85389999999999999</v>
      </c>
      <c r="G32">
        <v>1</v>
      </c>
      <c r="H32" t="s">
        <v>13</v>
      </c>
      <c r="I32">
        <v>37</v>
      </c>
      <c r="J32">
        <v>315000</v>
      </c>
      <c r="K32">
        <v>285000</v>
      </c>
      <c r="L32">
        <v>95</v>
      </c>
      <c r="M32">
        <v>360</v>
      </c>
      <c r="N32">
        <v>3.75</v>
      </c>
      <c r="O32" t="str">
        <f t="shared" si="0"/>
        <v>Yes</v>
      </c>
      <c r="P32" t="str">
        <f t="shared" si="1"/>
        <v>No</v>
      </c>
      <c r="Q32" t="str">
        <f t="shared" si="2"/>
        <v>No</v>
      </c>
      <c r="R32" t="str">
        <f t="shared" si="3"/>
        <v>Yes</v>
      </c>
      <c r="S32" s="2" t="str">
        <f t="shared" si="4"/>
        <v>90-100%</v>
      </c>
      <c r="T32" t="str">
        <f t="shared" si="5"/>
        <v>Category 4</v>
      </c>
      <c r="U32" t="str">
        <f t="shared" si="6"/>
        <v>Category 2</v>
      </c>
    </row>
    <row r="33" spans="1:21" ht="17.25" x14ac:dyDescent="0.3">
      <c r="A33">
        <v>32</v>
      </c>
      <c r="B33">
        <v>8</v>
      </c>
      <c r="C33">
        <v>12.14</v>
      </c>
      <c r="D33">
        <v>83600</v>
      </c>
      <c r="E33">
        <v>122000</v>
      </c>
      <c r="F33">
        <v>1.4593</v>
      </c>
      <c r="G33">
        <v>2</v>
      </c>
      <c r="H33" t="s">
        <v>13</v>
      </c>
      <c r="I33">
        <v>41</v>
      </c>
      <c r="J33">
        <v>375000</v>
      </c>
      <c r="K33">
        <v>345000</v>
      </c>
      <c r="L33">
        <v>91.4</v>
      </c>
      <c r="M33">
        <v>360</v>
      </c>
      <c r="N33">
        <v>3.87</v>
      </c>
      <c r="O33" t="str">
        <f t="shared" si="0"/>
        <v>Yes</v>
      </c>
      <c r="P33" t="str">
        <f t="shared" si="1"/>
        <v>Yes</v>
      </c>
      <c r="Q33" t="str">
        <f t="shared" si="2"/>
        <v>No</v>
      </c>
      <c r="R33" t="str">
        <f t="shared" si="3"/>
        <v>Yes</v>
      </c>
      <c r="S33" s="2" t="str">
        <f t="shared" si="4"/>
        <v>90-100%</v>
      </c>
      <c r="T33" t="str">
        <f t="shared" si="5"/>
        <v>Category 5</v>
      </c>
      <c r="U33" t="str">
        <f t="shared" si="6"/>
        <v>Category 2</v>
      </c>
    </row>
    <row r="34" spans="1:21" ht="17.25" x14ac:dyDescent="0.3">
      <c r="A34">
        <v>33</v>
      </c>
      <c r="B34">
        <v>8</v>
      </c>
      <c r="C34">
        <v>35.729999999999997</v>
      </c>
      <c r="D34">
        <v>81700</v>
      </c>
      <c r="E34">
        <v>102000</v>
      </c>
      <c r="F34">
        <v>1.2484999999999999</v>
      </c>
      <c r="G34">
        <v>2</v>
      </c>
      <c r="H34" t="s">
        <v>13</v>
      </c>
      <c r="I34">
        <v>30</v>
      </c>
      <c r="J34">
        <v>305000</v>
      </c>
      <c r="K34">
        <v>245000</v>
      </c>
      <c r="L34">
        <v>80</v>
      </c>
      <c r="M34">
        <v>360</v>
      </c>
      <c r="N34">
        <v>3.49</v>
      </c>
      <c r="O34" t="str">
        <f t="shared" si="0"/>
        <v>No</v>
      </c>
      <c r="P34" t="str">
        <f t="shared" si="1"/>
        <v>Yes</v>
      </c>
      <c r="Q34" t="str">
        <f t="shared" si="2"/>
        <v>No</v>
      </c>
      <c r="R34" t="str">
        <f t="shared" si="3"/>
        <v>Yes</v>
      </c>
      <c r="S34" s="2" t="str">
        <f t="shared" si="4"/>
        <v>&lt;=80%</v>
      </c>
      <c r="T34" t="str">
        <f t="shared" si="5"/>
        <v>Category 5</v>
      </c>
      <c r="U34" t="str">
        <f t="shared" si="6"/>
        <v>Category 2</v>
      </c>
    </row>
    <row r="35" spans="1:21" ht="17.25" x14ac:dyDescent="0.3">
      <c r="A35">
        <v>34</v>
      </c>
      <c r="B35">
        <v>29</v>
      </c>
      <c r="C35">
        <v>4.96</v>
      </c>
      <c r="D35">
        <v>82600</v>
      </c>
      <c r="E35">
        <v>196000</v>
      </c>
      <c r="F35">
        <v>2.3729</v>
      </c>
      <c r="G35">
        <v>1</v>
      </c>
      <c r="H35" t="s">
        <v>13</v>
      </c>
      <c r="I35">
        <v>20</v>
      </c>
      <c r="J35">
        <v>405000</v>
      </c>
      <c r="K35">
        <v>245000</v>
      </c>
      <c r="L35">
        <v>60</v>
      </c>
      <c r="M35">
        <v>360</v>
      </c>
      <c r="N35">
        <v>2.75</v>
      </c>
      <c r="O35" t="str">
        <f t="shared" si="0"/>
        <v>No</v>
      </c>
      <c r="P35" t="str">
        <f t="shared" si="1"/>
        <v>Yes</v>
      </c>
      <c r="Q35" t="str">
        <f t="shared" si="2"/>
        <v>No</v>
      </c>
      <c r="R35" t="str">
        <f t="shared" si="3"/>
        <v>Yes</v>
      </c>
      <c r="S35" s="2" t="str">
        <f t="shared" si="4"/>
        <v>&lt;=80%</v>
      </c>
      <c r="T35" t="str">
        <f t="shared" si="5"/>
        <v>Category 5</v>
      </c>
      <c r="U35" t="str">
        <f t="shared" si="6"/>
        <v>Category 2</v>
      </c>
    </row>
    <row r="36" spans="1:21" ht="17.25" x14ac:dyDescent="0.3">
      <c r="A36">
        <v>35</v>
      </c>
      <c r="B36">
        <v>6</v>
      </c>
      <c r="C36">
        <v>76.77</v>
      </c>
      <c r="D36">
        <v>92700</v>
      </c>
      <c r="E36">
        <v>91000</v>
      </c>
      <c r="F36">
        <v>0.98170000000000002</v>
      </c>
      <c r="G36">
        <v>2</v>
      </c>
      <c r="H36" t="s">
        <v>13</v>
      </c>
      <c r="I36">
        <v>41</v>
      </c>
      <c r="J36">
        <v>575000</v>
      </c>
      <c r="K36">
        <v>455000</v>
      </c>
      <c r="L36">
        <v>78.78</v>
      </c>
      <c r="M36">
        <v>360</v>
      </c>
      <c r="N36">
        <v>3.6</v>
      </c>
      <c r="O36" t="str">
        <f t="shared" si="0"/>
        <v>No</v>
      </c>
      <c r="P36" t="str">
        <f t="shared" si="1"/>
        <v>No</v>
      </c>
      <c r="Q36" t="str">
        <f t="shared" si="2"/>
        <v>Yes</v>
      </c>
      <c r="R36" t="str">
        <f t="shared" si="3"/>
        <v>Yes</v>
      </c>
      <c r="S36" s="2" t="str">
        <f t="shared" si="4"/>
        <v>&lt;=80%</v>
      </c>
      <c r="T36" t="str">
        <f t="shared" si="5"/>
        <v>Category 4</v>
      </c>
      <c r="U36" t="str">
        <f t="shared" si="6"/>
        <v>Category 3</v>
      </c>
    </row>
    <row r="37" spans="1:21" ht="17.25" x14ac:dyDescent="0.3">
      <c r="A37">
        <v>36</v>
      </c>
      <c r="B37">
        <v>4</v>
      </c>
      <c r="C37">
        <v>20.04</v>
      </c>
      <c r="D37">
        <v>77800</v>
      </c>
      <c r="E37">
        <v>72000</v>
      </c>
      <c r="F37">
        <v>0.9254</v>
      </c>
      <c r="G37">
        <v>2</v>
      </c>
      <c r="H37" t="s">
        <v>13</v>
      </c>
      <c r="I37">
        <v>30</v>
      </c>
      <c r="J37">
        <v>195000</v>
      </c>
      <c r="K37">
        <v>155000</v>
      </c>
      <c r="L37">
        <v>78.23</v>
      </c>
      <c r="M37">
        <v>360</v>
      </c>
      <c r="N37">
        <v>3.99</v>
      </c>
      <c r="O37" t="str">
        <f t="shared" si="0"/>
        <v>No</v>
      </c>
      <c r="P37" t="str">
        <f t="shared" si="1"/>
        <v>No</v>
      </c>
      <c r="Q37" t="str">
        <f t="shared" si="2"/>
        <v>No</v>
      </c>
      <c r="R37" t="str">
        <f t="shared" si="3"/>
        <v>Yes</v>
      </c>
      <c r="S37" s="2" t="str">
        <f t="shared" si="4"/>
        <v>&lt;=80%</v>
      </c>
      <c r="T37" t="str">
        <f t="shared" si="5"/>
        <v>Category 3</v>
      </c>
      <c r="U37" t="str">
        <f t="shared" si="6"/>
        <v>Category 1</v>
      </c>
    </row>
    <row r="38" spans="1:21" ht="17.25" x14ac:dyDescent="0.3">
      <c r="A38">
        <v>37</v>
      </c>
      <c r="B38">
        <v>48</v>
      </c>
      <c r="C38">
        <v>26.93</v>
      </c>
      <c r="D38">
        <v>80000</v>
      </c>
      <c r="E38">
        <v>232000</v>
      </c>
      <c r="F38">
        <v>2.9</v>
      </c>
      <c r="G38">
        <v>2</v>
      </c>
      <c r="H38" t="s">
        <v>13</v>
      </c>
      <c r="I38">
        <v>10</v>
      </c>
      <c r="J38">
        <v>445000</v>
      </c>
      <c r="K38">
        <v>345000</v>
      </c>
      <c r="L38">
        <v>77.63</v>
      </c>
      <c r="M38">
        <v>180</v>
      </c>
      <c r="N38">
        <v>2.75</v>
      </c>
      <c r="O38" t="str">
        <f t="shared" si="0"/>
        <v>No</v>
      </c>
      <c r="P38" t="str">
        <f t="shared" si="1"/>
        <v>Yes</v>
      </c>
      <c r="Q38" t="str">
        <f t="shared" si="2"/>
        <v>No</v>
      </c>
      <c r="R38" t="str">
        <f t="shared" si="3"/>
        <v>Yes</v>
      </c>
      <c r="S38" s="2" t="str">
        <f t="shared" si="4"/>
        <v>&lt;=80%</v>
      </c>
      <c r="T38" t="str">
        <f t="shared" si="5"/>
        <v>Category 5</v>
      </c>
      <c r="U38" t="str">
        <f t="shared" si="6"/>
        <v>Category 2</v>
      </c>
    </row>
    <row r="39" spans="1:21" ht="17.25" x14ac:dyDescent="0.3">
      <c r="A39">
        <v>38</v>
      </c>
      <c r="B39">
        <v>34</v>
      </c>
      <c r="C39">
        <v>25.02</v>
      </c>
      <c r="D39">
        <v>96600</v>
      </c>
      <c r="E39">
        <v>159000</v>
      </c>
      <c r="F39">
        <v>1.6459999999999999</v>
      </c>
      <c r="G39">
        <v>2</v>
      </c>
      <c r="H39" t="s">
        <v>13</v>
      </c>
      <c r="I39">
        <v>42</v>
      </c>
      <c r="J39">
        <v>285000</v>
      </c>
      <c r="K39">
        <v>255000</v>
      </c>
      <c r="L39">
        <v>94.44</v>
      </c>
      <c r="M39">
        <v>360</v>
      </c>
      <c r="N39">
        <v>3.62</v>
      </c>
      <c r="O39" t="str">
        <f t="shared" si="0"/>
        <v>Yes</v>
      </c>
      <c r="P39" t="str">
        <f t="shared" si="1"/>
        <v>Yes</v>
      </c>
      <c r="Q39" t="str">
        <f t="shared" si="2"/>
        <v>No</v>
      </c>
      <c r="R39" t="str">
        <f t="shared" si="3"/>
        <v>Yes</v>
      </c>
      <c r="S39" s="2" t="str">
        <f t="shared" si="4"/>
        <v>90-100%</v>
      </c>
      <c r="T39" t="str">
        <f t="shared" si="5"/>
        <v>Category 5</v>
      </c>
      <c r="U39" t="str">
        <f t="shared" si="6"/>
        <v>Category 2</v>
      </c>
    </row>
    <row r="40" spans="1:21" ht="17.25" x14ac:dyDescent="0.3">
      <c r="A40">
        <v>39</v>
      </c>
      <c r="B40">
        <v>17</v>
      </c>
      <c r="C40">
        <v>14.53</v>
      </c>
      <c r="D40">
        <v>89100</v>
      </c>
      <c r="E40">
        <v>197000</v>
      </c>
      <c r="F40">
        <v>2.2109999999999999</v>
      </c>
      <c r="G40">
        <v>2</v>
      </c>
      <c r="H40" t="s">
        <v>13</v>
      </c>
      <c r="I40">
        <v>20</v>
      </c>
      <c r="J40">
        <v>405000</v>
      </c>
      <c r="K40">
        <v>245000</v>
      </c>
      <c r="L40">
        <v>60.6</v>
      </c>
      <c r="M40">
        <v>180</v>
      </c>
      <c r="N40">
        <v>2.75</v>
      </c>
      <c r="O40" t="str">
        <f t="shared" si="0"/>
        <v>No</v>
      </c>
      <c r="P40" t="str">
        <f t="shared" si="1"/>
        <v>Yes</v>
      </c>
      <c r="Q40" t="str">
        <f t="shared" si="2"/>
        <v>No</v>
      </c>
      <c r="R40" t="str">
        <f t="shared" si="3"/>
        <v>Yes</v>
      </c>
      <c r="S40" s="2" t="str">
        <f t="shared" si="4"/>
        <v>&lt;=80%</v>
      </c>
      <c r="T40" t="str">
        <f t="shared" si="5"/>
        <v>Category 5</v>
      </c>
      <c r="U40" t="str">
        <f t="shared" si="6"/>
        <v>Category 2</v>
      </c>
    </row>
    <row r="41" spans="1:21" ht="17.25" x14ac:dyDescent="0.3">
      <c r="A41">
        <v>40</v>
      </c>
      <c r="B41">
        <v>51</v>
      </c>
      <c r="C41">
        <v>23.51</v>
      </c>
      <c r="D41">
        <v>124900</v>
      </c>
      <c r="E41">
        <v>143000</v>
      </c>
      <c r="F41">
        <v>1.1449</v>
      </c>
      <c r="G41">
        <v>2</v>
      </c>
      <c r="H41" t="s">
        <v>13</v>
      </c>
      <c r="I41">
        <v>44</v>
      </c>
      <c r="J41">
        <v>675000</v>
      </c>
      <c r="K41">
        <v>475000</v>
      </c>
      <c r="L41">
        <v>69.7</v>
      </c>
      <c r="M41">
        <v>240</v>
      </c>
      <c r="N41">
        <v>2.37</v>
      </c>
      <c r="O41" t="str">
        <f t="shared" si="0"/>
        <v>No</v>
      </c>
      <c r="P41" t="str">
        <f t="shared" si="1"/>
        <v>Yes</v>
      </c>
      <c r="Q41" t="str">
        <f t="shared" si="2"/>
        <v>No</v>
      </c>
      <c r="R41" t="str">
        <f t="shared" si="3"/>
        <v>No</v>
      </c>
      <c r="S41" s="2" t="str">
        <f t="shared" si="4"/>
        <v>&lt;=80%</v>
      </c>
      <c r="T41" t="str">
        <f t="shared" si="5"/>
        <v>Category 5</v>
      </c>
      <c r="U41" t="str">
        <f t="shared" si="6"/>
        <v>Category 3</v>
      </c>
    </row>
    <row r="42" spans="1:21" ht="17.25" x14ac:dyDescent="0.3">
      <c r="A42">
        <v>41</v>
      </c>
      <c r="B42">
        <v>27</v>
      </c>
      <c r="C42">
        <v>5.0199999999999996</v>
      </c>
      <c r="D42">
        <v>102800</v>
      </c>
      <c r="E42">
        <v>158000</v>
      </c>
      <c r="F42">
        <v>1.5369999999999999</v>
      </c>
      <c r="G42">
        <v>2</v>
      </c>
      <c r="H42" t="s">
        <v>13</v>
      </c>
      <c r="I42">
        <v>20</v>
      </c>
      <c r="J42">
        <v>345000</v>
      </c>
      <c r="K42">
        <v>195000</v>
      </c>
      <c r="L42">
        <v>58.7</v>
      </c>
      <c r="M42">
        <v>180</v>
      </c>
      <c r="N42">
        <v>2.5</v>
      </c>
      <c r="O42" t="str">
        <f t="shared" si="0"/>
        <v>No</v>
      </c>
      <c r="P42" t="str">
        <f t="shared" si="1"/>
        <v>Yes</v>
      </c>
      <c r="Q42" t="str">
        <f t="shared" si="2"/>
        <v>No</v>
      </c>
      <c r="R42" t="str">
        <f t="shared" si="3"/>
        <v>Yes</v>
      </c>
      <c r="S42" s="2" t="str">
        <f t="shared" si="4"/>
        <v>&lt;=80%</v>
      </c>
      <c r="T42" t="str">
        <f t="shared" si="5"/>
        <v>Category 5</v>
      </c>
      <c r="U42" t="str">
        <f t="shared" si="6"/>
        <v>Category 2</v>
      </c>
    </row>
    <row r="43" spans="1:21" ht="17.25" x14ac:dyDescent="0.3">
      <c r="A43">
        <v>42</v>
      </c>
      <c r="B43">
        <v>8</v>
      </c>
      <c r="C43">
        <v>77.25</v>
      </c>
      <c r="D43">
        <v>100000</v>
      </c>
      <c r="E43">
        <v>232000</v>
      </c>
      <c r="F43">
        <v>2.3199999999999998</v>
      </c>
      <c r="G43">
        <v>2</v>
      </c>
      <c r="H43" t="s">
        <v>13</v>
      </c>
      <c r="I43">
        <v>20</v>
      </c>
      <c r="J43">
        <v>575000</v>
      </c>
      <c r="K43">
        <v>475000</v>
      </c>
      <c r="L43">
        <v>83.33</v>
      </c>
      <c r="M43">
        <v>360</v>
      </c>
      <c r="N43">
        <v>3.37</v>
      </c>
      <c r="O43" t="str">
        <f t="shared" si="0"/>
        <v>Yes</v>
      </c>
      <c r="P43" t="str">
        <f t="shared" si="1"/>
        <v>Yes</v>
      </c>
      <c r="Q43" t="str">
        <f t="shared" si="2"/>
        <v>Yes</v>
      </c>
      <c r="R43" t="str">
        <f t="shared" si="3"/>
        <v>Yes</v>
      </c>
      <c r="S43" s="2" t="str">
        <f t="shared" si="4"/>
        <v>90-100%</v>
      </c>
      <c r="T43" t="str">
        <f t="shared" si="5"/>
        <v>Category 5</v>
      </c>
      <c r="U43" t="str">
        <f t="shared" si="6"/>
        <v>Category 3</v>
      </c>
    </row>
    <row r="44" spans="1:21" ht="17.25" x14ac:dyDescent="0.3">
      <c r="A44">
        <v>43</v>
      </c>
      <c r="B44">
        <v>8</v>
      </c>
      <c r="C44">
        <v>25.29</v>
      </c>
      <c r="D44">
        <v>115100</v>
      </c>
      <c r="E44">
        <v>162000</v>
      </c>
      <c r="F44">
        <v>1.4075</v>
      </c>
      <c r="G44">
        <v>2</v>
      </c>
      <c r="H44" t="s">
        <v>13</v>
      </c>
      <c r="I44">
        <v>20</v>
      </c>
      <c r="J44">
        <v>595000</v>
      </c>
      <c r="K44">
        <v>475000</v>
      </c>
      <c r="L44">
        <v>80</v>
      </c>
      <c r="M44">
        <v>360</v>
      </c>
      <c r="N44">
        <v>2.5</v>
      </c>
      <c r="O44" t="str">
        <f t="shared" si="0"/>
        <v>No</v>
      </c>
      <c r="P44" t="str">
        <f t="shared" si="1"/>
        <v>Yes</v>
      </c>
      <c r="Q44" t="str">
        <f t="shared" si="2"/>
        <v>No</v>
      </c>
      <c r="R44" t="str">
        <f t="shared" si="3"/>
        <v>Yes</v>
      </c>
      <c r="S44" s="2" t="str">
        <f t="shared" si="4"/>
        <v>&lt;=80%</v>
      </c>
      <c r="T44" t="str">
        <f t="shared" si="5"/>
        <v>Category 5</v>
      </c>
      <c r="U44" t="str">
        <f t="shared" si="6"/>
        <v>Category 3</v>
      </c>
    </row>
    <row r="45" spans="1:21" ht="17.25" x14ac:dyDescent="0.3">
      <c r="A45">
        <v>44</v>
      </c>
      <c r="B45">
        <v>41</v>
      </c>
      <c r="C45">
        <v>31.34</v>
      </c>
      <c r="D45">
        <v>92100</v>
      </c>
      <c r="E45">
        <v>36000</v>
      </c>
      <c r="F45">
        <v>0.39090000000000003</v>
      </c>
      <c r="G45">
        <v>2</v>
      </c>
      <c r="H45" t="s">
        <v>13</v>
      </c>
      <c r="I45">
        <v>48</v>
      </c>
      <c r="J45">
        <v>375000</v>
      </c>
      <c r="K45">
        <v>195000</v>
      </c>
      <c r="L45">
        <v>51.73</v>
      </c>
      <c r="M45">
        <v>360</v>
      </c>
      <c r="N45">
        <v>3.12</v>
      </c>
      <c r="O45" t="str">
        <f t="shared" si="0"/>
        <v>No</v>
      </c>
      <c r="P45" t="str">
        <f t="shared" si="1"/>
        <v>No</v>
      </c>
      <c r="Q45" t="str">
        <f t="shared" si="2"/>
        <v>No</v>
      </c>
      <c r="R45" t="str">
        <f t="shared" si="3"/>
        <v>No</v>
      </c>
      <c r="S45" s="2" t="str">
        <f t="shared" si="4"/>
        <v>&lt;=80%</v>
      </c>
      <c r="T45" t="str">
        <f t="shared" si="5"/>
        <v>Category 2</v>
      </c>
      <c r="U45" t="str">
        <f t="shared" si="6"/>
        <v>Category 2</v>
      </c>
    </row>
    <row r="46" spans="1:21" ht="17.25" x14ac:dyDescent="0.3">
      <c r="A46">
        <v>45</v>
      </c>
      <c r="B46">
        <v>9</v>
      </c>
      <c r="C46">
        <v>18.05</v>
      </c>
      <c r="D46">
        <v>97800</v>
      </c>
      <c r="E46">
        <v>60000</v>
      </c>
      <c r="F46">
        <v>0.61350000000000005</v>
      </c>
      <c r="G46">
        <v>1</v>
      </c>
      <c r="H46" t="s">
        <v>13</v>
      </c>
      <c r="I46">
        <v>20</v>
      </c>
      <c r="J46">
        <v>195000</v>
      </c>
      <c r="K46">
        <v>145000</v>
      </c>
      <c r="L46">
        <v>80</v>
      </c>
      <c r="M46">
        <v>360</v>
      </c>
      <c r="N46">
        <v>3.99</v>
      </c>
      <c r="O46" t="str">
        <f t="shared" si="0"/>
        <v>No</v>
      </c>
      <c r="P46" t="str">
        <f t="shared" si="1"/>
        <v>No</v>
      </c>
      <c r="Q46" t="str">
        <f t="shared" si="2"/>
        <v>No</v>
      </c>
      <c r="R46" t="str">
        <f t="shared" si="3"/>
        <v>Yes</v>
      </c>
      <c r="S46" s="2" t="str">
        <f t="shared" si="4"/>
        <v>&lt;=80%</v>
      </c>
      <c r="T46" t="str">
        <f t="shared" si="5"/>
        <v>Category 3</v>
      </c>
      <c r="U46" t="str">
        <f t="shared" si="6"/>
        <v>Category 1</v>
      </c>
    </row>
    <row r="47" spans="1:21" ht="17.25" x14ac:dyDescent="0.3">
      <c r="A47">
        <v>46</v>
      </c>
      <c r="B47">
        <v>31</v>
      </c>
      <c r="C47">
        <v>6.85</v>
      </c>
      <c r="D47">
        <v>86900</v>
      </c>
      <c r="E47">
        <v>138000</v>
      </c>
      <c r="F47">
        <v>1.5880000000000001</v>
      </c>
      <c r="G47">
        <v>2</v>
      </c>
      <c r="H47" t="s">
        <v>13</v>
      </c>
      <c r="I47">
        <v>20</v>
      </c>
      <c r="J47">
        <v>305000</v>
      </c>
      <c r="K47">
        <v>225000</v>
      </c>
      <c r="L47">
        <v>74.83</v>
      </c>
      <c r="M47">
        <v>360</v>
      </c>
      <c r="N47">
        <v>3</v>
      </c>
      <c r="O47" t="str">
        <f t="shared" si="0"/>
        <v>No</v>
      </c>
      <c r="P47" t="str">
        <f t="shared" si="1"/>
        <v>Yes</v>
      </c>
      <c r="Q47" t="str">
        <f t="shared" si="2"/>
        <v>No</v>
      </c>
      <c r="R47" t="str">
        <f t="shared" si="3"/>
        <v>Yes</v>
      </c>
      <c r="S47" s="2" t="str">
        <f t="shared" si="4"/>
        <v>&lt;=80%</v>
      </c>
      <c r="T47" t="str">
        <f t="shared" si="5"/>
        <v>Category 5</v>
      </c>
      <c r="U47" t="str">
        <f t="shared" si="6"/>
        <v>Category 2</v>
      </c>
    </row>
    <row r="48" spans="1:21" ht="17.25" x14ac:dyDescent="0.3">
      <c r="A48">
        <v>47</v>
      </c>
      <c r="B48">
        <v>36</v>
      </c>
      <c r="C48">
        <v>9.33</v>
      </c>
      <c r="D48">
        <v>96500</v>
      </c>
      <c r="E48">
        <v>229000</v>
      </c>
      <c r="F48">
        <v>2.3731</v>
      </c>
      <c r="G48">
        <v>2</v>
      </c>
      <c r="H48" t="s">
        <v>13</v>
      </c>
      <c r="I48">
        <v>30</v>
      </c>
      <c r="J48">
        <v>475000</v>
      </c>
      <c r="K48">
        <v>315000</v>
      </c>
      <c r="L48">
        <v>66.27</v>
      </c>
      <c r="M48">
        <v>360</v>
      </c>
      <c r="N48">
        <v>3.37</v>
      </c>
      <c r="O48" t="str">
        <f t="shared" si="0"/>
        <v>No</v>
      </c>
      <c r="P48" t="str">
        <f t="shared" si="1"/>
        <v>Yes</v>
      </c>
      <c r="Q48" t="str">
        <f t="shared" si="2"/>
        <v>No</v>
      </c>
      <c r="R48" t="str">
        <f t="shared" si="3"/>
        <v>Yes</v>
      </c>
      <c r="S48" s="2" t="str">
        <f t="shared" si="4"/>
        <v>&lt;=80%</v>
      </c>
      <c r="T48" t="str">
        <f t="shared" si="5"/>
        <v>Category 5</v>
      </c>
      <c r="U48" t="str">
        <f t="shared" si="6"/>
        <v>Category 2</v>
      </c>
    </row>
    <row r="49" spans="1:21" ht="17.25" x14ac:dyDescent="0.3">
      <c r="A49">
        <v>48</v>
      </c>
      <c r="B49">
        <v>48</v>
      </c>
      <c r="C49">
        <v>59.3</v>
      </c>
      <c r="D49">
        <v>52500</v>
      </c>
      <c r="E49">
        <v>173000</v>
      </c>
      <c r="F49">
        <v>3.2951999999999999</v>
      </c>
      <c r="G49">
        <v>2</v>
      </c>
      <c r="H49" t="s">
        <v>14</v>
      </c>
      <c r="I49">
        <v>20</v>
      </c>
      <c r="J49">
        <v>255000</v>
      </c>
      <c r="K49">
        <v>205000</v>
      </c>
      <c r="L49">
        <v>80</v>
      </c>
      <c r="M49">
        <v>360</v>
      </c>
      <c r="N49">
        <v>2.87</v>
      </c>
      <c r="O49" t="str">
        <f t="shared" si="0"/>
        <v>No</v>
      </c>
      <c r="P49" t="str">
        <f t="shared" si="1"/>
        <v>Yes</v>
      </c>
      <c r="Q49" t="str">
        <f t="shared" si="2"/>
        <v>Yes</v>
      </c>
      <c r="R49" t="str">
        <f t="shared" si="3"/>
        <v>Yes</v>
      </c>
      <c r="S49" s="2" t="str">
        <f t="shared" si="4"/>
        <v>&lt;=80%</v>
      </c>
      <c r="T49" t="str">
        <f t="shared" si="5"/>
        <v>Category 5</v>
      </c>
      <c r="U49" t="str">
        <f t="shared" si="6"/>
        <v>Category 2</v>
      </c>
    </row>
    <row r="50" spans="1:21" ht="17.25" x14ac:dyDescent="0.3">
      <c r="A50">
        <v>49</v>
      </c>
      <c r="B50">
        <v>55</v>
      </c>
      <c r="C50">
        <v>4.3499999999999996</v>
      </c>
      <c r="D50">
        <v>76800</v>
      </c>
      <c r="E50">
        <v>146000</v>
      </c>
      <c r="F50">
        <v>1.901</v>
      </c>
      <c r="G50">
        <v>2</v>
      </c>
      <c r="H50" t="s">
        <v>14</v>
      </c>
      <c r="I50">
        <v>10</v>
      </c>
      <c r="J50">
        <v>305000</v>
      </c>
      <c r="K50">
        <v>175000</v>
      </c>
      <c r="L50">
        <v>57.83</v>
      </c>
      <c r="M50">
        <v>180</v>
      </c>
      <c r="N50">
        <v>2.87</v>
      </c>
      <c r="O50" t="str">
        <f t="shared" si="0"/>
        <v>No</v>
      </c>
      <c r="P50" t="str">
        <f t="shared" si="1"/>
        <v>Yes</v>
      </c>
      <c r="Q50" t="str">
        <f t="shared" si="2"/>
        <v>No</v>
      </c>
      <c r="R50" t="str">
        <f t="shared" si="3"/>
        <v>Yes</v>
      </c>
      <c r="S50" s="2" t="str">
        <f t="shared" si="4"/>
        <v>&lt;=80%</v>
      </c>
      <c r="T50" t="str">
        <f t="shared" si="5"/>
        <v>Category 5</v>
      </c>
      <c r="U50" t="str">
        <f t="shared" si="6"/>
        <v>Category 2</v>
      </c>
    </row>
    <row r="51" spans="1:21" ht="17.25" x14ac:dyDescent="0.3">
      <c r="A51">
        <v>50</v>
      </c>
      <c r="B51">
        <v>47</v>
      </c>
      <c r="C51">
        <v>20.22</v>
      </c>
      <c r="D51">
        <v>80700</v>
      </c>
      <c r="E51">
        <v>57000</v>
      </c>
      <c r="F51">
        <v>0.70630000000000004</v>
      </c>
      <c r="G51">
        <v>1</v>
      </c>
      <c r="H51" t="s">
        <v>14</v>
      </c>
      <c r="I51">
        <v>39</v>
      </c>
      <c r="J51">
        <v>335000</v>
      </c>
      <c r="K51">
        <v>315000</v>
      </c>
      <c r="L51">
        <v>93.56</v>
      </c>
      <c r="M51">
        <v>360</v>
      </c>
      <c r="N51">
        <v>2.87</v>
      </c>
      <c r="O51" t="str">
        <f t="shared" si="0"/>
        <v>Yes</v>
      </c>
      <c r="P51" t="str">
        <f t="shared" si="1"/>
        <v>No</v>
      </c>
      <c r="Q51" t="str">
        <f t="shared" si="2"/>
        <v>No</v>
      </c>
      <c r="R51" t="str">
        <f t="shared" si="3"/>
        <v>Yes</v>
      </c>
      <c r="S51" s="2" t="str">
        <f t="shared" si="4"/>
        <v>90-100%</v>
      </c>
      <c r="T51" t="str">
        <f t="shared" si="5"/>
        <v>Category 3</v>
      </c>
      <c r="U51" t="str">
        <f t="shared" si="6"/>
        <v>Category 2</v>
      </c>
    </row>
    <row r="52" spans="1:21" ht="17.25" x14ac:dyDescent="0.3">
      <c r="A52">
        <v>51</v>
      </c>
      <c r="B52">
        <v>53</v>
      </c>
      <c r="C52">
        <v>39.58</v>
      </c>
      <c r="D52">
        <v>106900</v>
      </c>
      <c r="E52">
        <v>91000</v>
      </c>
      <c r="F52">
        <v>0.85129999999999995</v>
      </c>
      <c r="G52">
        <v>2</v>
      </c>
      <c r="H52" t="s">
        <v>14</v>
      </c>
      <c r="I52">
        <v>30</v>
      </c>
      <c r="J52">
        <v>345000</v>
      </c>
      <c r="K52">
        <v>285000</v>
      </c>
      <c r="L52">
        <v>83.52</v>
      </c>
      <c r="M52">
        <v>360</v>
      </c>
      <c r="N52">
        <v>2.99</v>
      </c>
      <c r="O52" t="str">
        <f t="shared" si="0"/>
        <v>Yes</v>
      </c>
      <c r="P52" t="str">
        <f t="shared" si="1"/>
        <v>No</v>
      </c>
      <c r="Q52" t="str">
        <f t="shared" si="2"/>
        <v>No</v>
      </c>
      <c r="R52" t="str">
        <f t="shared" si="3"/>
        <v>Yes</v>
      </c>
      <c r="S52" s="2" t="str">
        <f t="shared" si="4"/>
        <v>90-100%</v>
      </c>
      <c r="T52" t="str">
        <f t="shared" si="5"/>
        <v>Category 4</v>
      </c>
      <c r="U52" t="str">
        <f t="shared" si="6"/>
        <v>Category 2</v>
      </c>
    </row>
    <row r="53" spans="1:21" ht="17.25" x14ac:dyDescent="0.3">
      <c r="A53">
        <v>52</v>
      </c>
      <c r="B53">
        <v>5</v>
      </c>
      <c r="C53">
        <v>2.66</v>
      </c>
      <c r="D53">
        <v>72300</v>
      </c>
      <c r="E53">
        <v>123000</v>
      </c>
      <c r="F53">
        <v>1.7012</v>
      </c>
      <c r="G53">
        <v>1</v>
      </c>
      <c r="H53" t="s">
        <v>14</v>
      </c>
      <c r="I53">
        <v>20</v>
      </c>
      <c r="J53">
        <v>365000</v>
      </c>
      <c r="K53">
        <v>335000</v>
      </c>
      <c r="L53">
        <v>90</v>
      </c>
      <c r="M53">
        <v>360</v>
      </c>
      <c r="N53">
        <v>2.99</v>
      </c>
      <c r="O53" t="str">
        <f t="shared" si="0"/>
        <v>Yes</v>
      </c>
      <c r="P53" t="str">
        <f t="shared" si="1"/>
        <v>Yes</v>
      </c>
      <c r="Q53" t="str">
        <f t="shared" si="2"/>
        <v>No</v>
      </c>
      <c r="R53" t="str">
        <f t="shared" si="3"/>
        <v>Yes</v>
      </c>
      <c r="S53" s="2" t="str">
        <f t="shared" si="4"/>
        <v>90-100%</v>
      </c>
      <c r="T53" t="str">
        <f t="shared" si="5"/>
        <v>Category 5</v>
      </c>
      <c r="U53" t="str">
        <f t="shared" si="6"/>
        <v>Category 2</v>
      </c>
    </row>
    <row r="54" spans="1:21" ht="17.25" x14ac:dyDescent="0.3">
      <c r="A54">
        <v>53</v>
      </c>
      <c r="B54">
        <v>36</v>
      </c>
      <c r="C54">
        <v>2.91</v>
      </c>
      <c r="D54">
        <v>77600</v>
      </c>
      <c r="E54">
        <v>146000</v>
      </c>
      <c r="F54">
        <v>1.8814</v>
      </c>
      <c r="G54">
        <v>2</v>
      </c>
      <c r="H54" t="s">
        <v>14</v>
      </c>
      <c r="I54">
        <v>20</v>
      </c>
      <c r="J54">
        <v>355000</v>
      </c>
      <c r="K54">
        <v>305000</v>
      </c>
      <c r="L54">
        <v>88.57</v>
      </c>
      <c r="M54">
        <v>360</v>
      </c>
      <c r="N54">
        <v>3.5</v>
      </c>
      <c r="O54" t="str">
        <f t="shared" si="0"/>
        <v>Yes</v>
      </c>
      <c r="P54" t="str">
        <f t="shared" si="1"/>
        <v>Yes</v>
      </c>
      <c r="Q54" t="str">
        <f t="shared" si="2"/>
        <v>No</v>
      </c>
      <c r="R54" t="str">
        <f t="shared" si="3"/>
        <v>Yes</v>
      </c>
      <c r="S54" s="2" t="str">
        <f t="shared" si="4"/>
        <v>90-100%</v>
      </c>
      <c r="T54" t="str">
        <f t="shared" si="5"/>
        <v>Category 5</v>
      </c>
      <c r="U54" t="str">
        <f t="shared" si="6"/>
        <v>Category 2</v>
      </c>
    </row>
    <row r="55" spans="1:21" ht="17.25" x14ac:dyDescent="0.3">
      <c r="A55">
        <v>54</v>
      </c>
      <c r="B55">
        <v>13</v>
      </c>
      <c r="C55">
        <v>8.7100000000000009</v>
      </c>
      <c r="D55">
        <v>54700</v>
      </c>
      <c r="E55">
        <v>79000</v>
      </c>
      <c r="F55">
        <v>1.4441999999999999</v>
      </c>
      <c r="G55">
        <v>2</v>
      </c>
      <c r="H55" t="s">
        <v>14</v>
      </c>
      <c r="I55">
        <v>10</v>
      </c>
      <c r="J55">
        <v>145000</v>
      </c>
      <c r="K55">
        <v>105000</v>
      </c>
      <c r="L55">
        <v>71.72</v>
      </c>
      <c r="M55">
        <v>180</v>
      </c>
      <c r="N55">
        <v>3.75</v>
      </c>
      <c r="O55" t="str">
        <f t="shared" si="0"/>
        <v>No</v>
      </c>
      <c r="P55" t="str">
        <f t="shared" si="1"/>
        <v>No</v>
      </c>
      <c r="Q55" t="str">
        <f t="shared" si="2"/>
        <v>No</v>
      </c>
      <c r="R55" t="str">
        <f t="shared" si="3"/>
        <v>Yes</v>
      </c>
      <c r="S55" s="2" t="str">
        <f t="shared" si="4"/>
        <v>&lt;=80%</v>
      </c>
      <c r="T55" t="str">
        <f t="shared" si="5"/>
        <v>Category 4</v>
      </c>
      <c r="U55" t="str">
        <f t="shared" si="6"/>
        <v>Category 1</v>
      </c>
    </row>
    <row r="56" spans="1:21" ht="17.25" x14ac:dyDescent="0.3">
      <c r="A56">
        <v>55</v>
      </c>
      <c r="B56">
        <v>25</v>
      </c>
      <c r="C56">
        <v>12.34</v>
      </c>
      <c r="D56">
        <v>95300</v>
      </c>
      <c r="E56">
        <v>112000</v>
      </c>
      <c r="F56">
        <v>1.1752</v>
      </c>
      <c r="G56">
        <v>2</v>
      </c>
      <c r="H56" t="s">
        <v>14</v>
      </c>
      <c r="I56">
        <v>45</v>
      </c>
      <c r="J56">
        <v>515000</v>
      </c>
      <c r="K56">
        <v>285000</v>
      </c>
      <c r="L56">
        <v>56.55</v>
      </c>
      <c r="M56">
        <v>180</v>
      </c>
      <c r="N56">
        <v>3.25</v>
      </c>
      <c r="O56" t="str">
        <f t="shared" si="0"/>
        <v>No</v>
      </c>
      <c r="P56" t="str">
        <f t="shared" si="1"/>
        <v>Yes</v>
      </c>
      <c r="Q56" t="str">
        <f t="shared" si="2"/>
        <v>No</v>
      </c>
      <c r="R56" t="str">
        <f t="shared" si="3"/>
        <v>No</v>
      </c>
      <c r="S56" s="2" t="str">
        <f t="shared" si="4"/>
        <v>&lt;=80%</v>
      </c>
      <c r="T56" t="str">
        <f t="shared" si="5"/>
        <v>Category 5</v>
      </c>
      <c r="U56" t="str">
        <f t="shared" si="6"/>
        <v>Category 3</v>
      </c>
    </row>
    <row r="57" spans="1:21" ht="17.25" x14ac:dyDescent="0.3">
      <c r="A57">
        <v>56</v>
      </c>
      <c r="B57">
        <v>8</v>
      </c>
      <c r="C57">
        <v>23.98</v>
      </c>
      <c r="D57">
        <v>71000</v>
      </c>
      <c r="E57">
        <v>191000</v>
      </c>
      <c r="F57">
        <v>2.6901000000000002</v>
      </c>
      <c r="G57">
        <v>2</v>
      </c>
      <c r="H57" t="s">
        <v>14</v>
      </c>
      <c r="I57">
        <v>20</v>
      </c>
      <c r="J57">
        <v>455000</v>
      </c>
      <c r="K57">
        <v>365000</v>
      </c>
      <c r="L57">
        <v>80</v>
      </c>
      <c r="M57">
        <v>360</v>
      </c>
      <c r="N57">
        <v>2.87</v>
      </c>
      <c r="O57" t="str">
        <f t="shared" si="0"/>
        <v>No</v>
      </c>
      <c r="P57" t="str">
        <f t="shared" si="1"/>
        <v>Yes</v>
      </c>
      <c r="Q57" t="str">
        <f t="shared" si="2"/>
        <v>No</v>
      </c>
      <c r="R57" t="str">
        <f t="shared" si="3"/>
        <v>Yes</v>
      </c>
      <c r="S57" s="2" t="str">
        <f t="shared" si="4"/>
        <v>&lt;=80%</v>
      </c>
      <c r="T57" t="str">
        <f t="shared" si="5"/>
        <v>Category 5</v>
      </c>
      <c r="U57" t="str">
        <f t="shared" si="6"/>
        <v>Category 2</v>
      </c>
    </row>
    <row r="58" spans="1:21" ht="17.25" x14ac:dyDescent="0.3">
      <c r="A58">
        <v>57</v>
      </c>
      <c r="B58">
        <v>5</v>
      </c>
      <c r="C58">
        <v>6.5</v>
      </c>
      <c r="D58">
        <v>71400</v>
      </c>
      <c r="E58">
        <v>53000</v>
      </c>
      <c r="F58">
        <v>0.74229999999999996</v>
      </c>
      <c r="G58">
        <v>2</v>
      </c>
      <c r="H58" t="s">
        <v>14</v>
      </c>
      <c r="I58">
        <v>39</v>
      </c>
      <c r="J58">
        <v>305000</v>
      </c>
      <c r="K58">
        <v>265000</v>
      </c>
      <c r="L58">
        <v>91.31</v>
      </c>
      <c r="M58">
        <v>360</v>
      </c>
      <c r="N58">
        <v>3.37</v>
      </c>
      <c r="O58" t="str">
        <f t="shared" si="0"/>
        <v>Yes</v>
      </c>
      <c r="P58" t="str">
        <f t="shared" si="1"/>
        <v>No</v>
      </c>
      <c r="Q58" t="str">
        <f t="shared" si="2"/>
        <v>No</v>
      </c>
      <c r="R58" t="str">
        <f t="shared" si="3"/>
        <v>Yes</v>
      </c>
      <c r="S58" s="2" t="str">
        <f t="shared" si="4"/>
        <v>90-100%</v>
      </c>
      <c r="T58" t="str">
        <f t="shared" si="5"/>
        <v>Category 3</v>
      </c>
      <c r="U58" t="str">
        <f t="shared" si="6"/>
        <v>Category 2</v>
      </c>
    </row>
    <row r="59" spans="1:21" ht="17.25" x14ac:dyDescent="0.3">
      <c r="A59">
        <v>58</v>
      </c>
      <c r="B59">
        <v>6</v>
      </c>
      <c r="C59">
        <v>90.45</v>
      </c>
      <c r="D59">
        <v>83300</v>
      </c>
      <c r="E59">
        <v>102000</v>
      </c>
      <c r="F59">
        <v>1.2244999999999999</v>
      </c>
      <c r="G59">
        <v>2</v>
      </c>
      <c r="H59" t="s">
        <v>14</v>
      </c>
      <c r="I59">
        <v>42</v>
      </c>
      <c r="J59">
        <v>535000</v>
      </c>
      <c r="K59">
        <v>285000</v>
      </c>
      <c r="L59">
        <v>54.66</v>
      </c>
      <c r="M59">
        <v>360</v>
      </c>
      <c r="N59">
        <v>2.87</v>
      </c>
      <c r="O59" t="str">
        <f t="shared" si="0"/>
        <v>No</v>
      </c>
      <c r="P59" t="str">
        <f t="shared" si="1"/>
        <v>Yes</v>
      </c>
      <c r="Q59" t="str">
        <f t="shared" si="2"/>
        <v>Yes</v>
      </c>
      <c r="R59" t="str">
        <f t="shared" si="3"/>
        <v>Yes</v>
      </c>
      <c r="S59" s="2" t="str">
        <f t="shared" si="4"/>
        <v>&lt;=80%</v>
      </c>
      <c r="T59" t="str">
        <f t="shared" si="5"/>
        <v>Category 5</v>
      </c>
      <c r="U59" t="str">
        <f t="shared" si="6"/>
        <v>Category 3</v>
      </c>
    </row>
    <row r="60" spans="1:21" ht="17.25" x14ac:dyDescent="0.3">
      <c r="A60">
        <v>59</v>
      </c>
      <c r="B60">
        <v>41</v>
      </c>
      <c r="C60">
        <v>31.34</v>
      </c>
      <c r="D60">
        <v>92100</v>
      </c>
      <c r="E60">
        <v>75000</v>
      </c>
      <c r="F60">
        <v>0.81430000000000002</v>
      </c>
      <c r="G60">
        <v>2</v>
      </c>
      <c r="H60" t="s">
        <v>14</v>
      </c>
      <c r="I60">
        <v>36</v>
      </c>
      <c r="J60">
        <v>375000</v>
      </c>
      <c r="K60">
        <v>185000</v>
      </c>
      <c r="L60">
        <v>49.33</v>
      </c>
      <c r="M60">
        <v>180</v>
      </c>
      <c r="N60">
        <v>3.25</v>
      </c>
      <c r="O60" t="str">
        <f t="shared" si="0"/>
        <v>No</v>
      </c>
      <c r="P60" t="str">
        <f t="shared" si="1"/>
        <v>No</v>
      </c>
      <c r="Q60" t="str">
        <f t="shared" si="2"/>
        <v>No</v>
      </c>
      <c r="R60" t="str">
        <f t="shared" si="3"/>
        <v>Yes</v>
      </c>
      <c r="S60" s="2" t="str">
        <f t="shared" si="4"/>
        <v>&lt;=80%</v>
      </c>
      <c r="T60" t="str">
        <f t="shared" si="5"/>
        <v>Category 4</v>
      </c>
      <c r="U60" t="str">
        <f t="shared" si="6"/>
        <v>Category 2</v>
      </c>
    </row>
    <row r="61" spans="1:21" ht="17.25" x14ac:dyDescent="0.3">
      <c r="A61">
        <v>60</v>
      </c>
      <c r="B61">
        <v>39</v>
      </c>
      <c r="C61">
        <v>9.7899999999999991</v>
      </c>
      <c r="D61">
        <v>76000</v>
      </c>
      <c r="E61">
        <v>65000</v>
      </c>
      <c r="F61">
        <v>0.85529999999999995</v>
      </c>
      <c r="G61">
        <v>2</v>
      </c>
      <c r="H61" t="s">
        <v>14</v>
      </c>
      <c r="I61">
        <v>20</v>
      </c>
      <c r="J61">
        <v>175000</v>
      </c>
      <c r="K61">
        <v>125000</v>
      </c>
      <c r="L61">
        <v>70</v>
      </c>
      <c r="M61">
        <v>360</v>
      </c>
      <c r="N61">
        <v>3.99</v>
      </c>
      <c r="O61" t="str">
        <f t="shared" si="0"/>
        <v>No</v>
      </c>
      <c r="P61" t="str">
        <f t="shared" si="1"/>
        <v>No</v>
      </c>
      <c r="Q61" t="str">
        <f t="shared" si="2"/>
        <v>No</v>
      </c>
      <c r="R61" t="str">
        <f t="shared" si="3"/>
        <v>Yes</v>
      </c>
      <c r="S61" s="2" t="str">
        <f t="shared" si="4"/>
        <v>&lt;=80%</v>
      </c>
      <c r="T61" t="str">
        <f t="shared" si="5"/>
        <v>Category 3</v>
      </c>
      <c r="U61" t="str">
        <f t="shared" si="6"/>
        <v>Category 1</v>
      </c>
    </row>
    <row r="62" spans="1:21" ht="17.25" x14ac:dyDescent="0.3">
      <c r="A62">
        <v>61</v>
      </c>
      <c r="B62">
        <v>13</v>
      </c>
      <c r="C62">
        <v>16.149999999999999</v>
      </c>
      <c r="D62">
        <v>55400</v>
      </c>
      <c r="E62">
        <v>62000</v>
      </c>
      <c r="F62">
        <v>1.1191</v>
      </c>
      <c r="G62">
        <v>2</v>
      </c>
      <c r="H62" t="s">
        <v>14</v>
      </c>
      <c r="I62">
        <v>39</v>
      </c>
      <c r="J62">
        <v>235000</v>
      </c>
      <c r="K62">
        <v>175000</v>
      </c>
      <c r="L62">
        <v>74.56</v>
      </c>
      <c r="M62">
        <v>180</v>
      </c>
      <c r="N62">
        <v>2.62</v>
      </c>
      <c r="O62" t="str">
        <f t="shared" si="0"/>
        <v>No</v>
      </c>
      <c r="P62" t="str">
        <f t="shared" si="1"/>
        <v>No</v>
      </c>
      <c r="Q62" t="str">
        <f t="shared" si="2"/>
        <v>No</v>
      </c>
      <c r="R62" t="str">
        <f t="shared" si="3"/>
        <v>Yes</v>
      </c>
      <c r="S62" s="2" t="str">
        <f t="shared" si="4"/>
        <v>&lt;=80%</v>
      </c>
      <c r="T62" t="str">
        <f t="shared" si="5"/>
        <v>Category 3</v>
      </c>
      <c r="U62" t="str">
        <f t="shared" si="6"/>
        <v>Category 1</v>
      </c>
    </row>
    <row r="63" spans="1:21" ht="17.25" x14ac:dyDescent="0.3">
      <c r="A63">
        <v>62</v>
      </c>
      <c r="B63">
        <v>45</v>
      </c>
      <c r="C63">
        <v>55.47</v>
      </c>
      <c r="D63">
        <v>71400</v>
      </c>
      <c r="E63">
        <v>130000</v>
      </c>
      <c r="F63">
        <v>1.8207</v>
      </c>
      <c r="G63">
        <v>2</v>
      </c>
      <c r="H63" t="s">
        <v>14</v>
      </c>
      <c r="I63">
        <v>46</v>
      </c>
      <c r="J63">
        <v>335000</v>
      </c>
      <c r="K63">
        <v>245000</v>
      </c>
      <c r="L63">
        <v>73.58</v>
      </c>
      <c r="M63">
        <v>360</v>
      </c>
      <c r="N63">
        <v>3.25</v>
      </c>
      <c r="O63" t="str">
        <f t="shared" si="0"/>
        <v>No</v>
      </c>
      <c r="P63" t="str">
        <f t="shared" si="1"/>
        <v>Yes</v>
      </c>
      <c r="Q63" t="str">
        <f t="shared" si="2"/>
        <v>Yes</v>
      </c>
      <c r="R63" t="str">
        <f t="shared" si="3"/>
        <v>No</v>
      </c>
      <c r="S63" s="2" t="str">
        <f t="shared" si="4"/>
        <v>&lt;=80%</v>
      </c>
      <c r="T63" t="str">
        <f t="shared" si="5"/>
        <v>Category 5</v>
      </c>
      <c r="U63" t="str">
        <f t="shared" si="6"/>
        <v>Category 2</v>
      </c>
    </row>
    <row r="64" spans="1:21" ht="17.25" x14ac:dyDescent="0.3">
      <c r="A64">
        <v>63</v>
      </c>
      <c r="B64">
        <v>6</v>
      </c>
      <c r="C64">
        <v>29.96</v>
      </c>
      <c r="D64">
        <v>83300</v>
      </c>
      <c r="E64">
        <v>192000</v>
      </c>
      <c r="F64">
        <v>2.3048999999999999</v>
      </c>
      <c r="G64">
        <v>2</v>
      </c>
      <c r="H64" t="s">
        <v>14</v>
      </c>
      <c r="I64">
        <v>20</v>
      </c>
      <c r="J64">
        <v>965000</v>
      </c>
      <c r="K64">
        <v>585000</v>
      </c>
      <c r="L64">
        <v>60.2</v>
      </c>
      <c r="M64">
        <v>360</v>
      </c>
      <c r="N64">
        <v>3.37</v>
      </c>
      <c r="O64" t="str">
        <f t="shared" si="0"/>
        <v>No</v>
      </c>
      <c r="P64" t="str">
        <f t="shared" si="1"/>
        <v>Yes</v>
      </c>
      <c r="Q64" t="str">
        <f t="shared" si="2"/>
        <v>No</v>
      </c>
      <c r="R64" t="str">
        <f t="shared" si="3"/>
        <v>Yes</v>
      </c>
      <c r="S64" s="2" t="str">
        <f t="shared" si="4"/>
        <v>&lt;=80%</v>
      </c>
      <c r="T64" t="str">
        <f t="shared" si="5"/>
        <v>Category 5</v>
      </c>
      <c r="U64" t="str">
        <f t="shared" si="6"/>
        <v>Category 4</v>
      </c>
    </row>
    <row r="65" spans="1:21" ht="17.25" x14ac:dyDescent="0.3">
      <c r="A65">
        <v>64</v>
      </c>
      <c r="B65">
        <v>8</v>
      </c>
      <c r="C65">
        <v>26.51</v>
      </c>
      <c r="D65">
        <v>100000</v>
      </c>
      <c r="E65">
        <v>121000</v>
      </c>
      <c r="F65">
        <v>1.21</v>
      </c>
      <c r="G65">
        <v>2</v>
      </c>
      <c r="H65" t="s">
        <v>14</v>
      </c>
      <c r="I65">
        <v>30</v>
      </c>
      <c r="J65">
        <v>595000</v>
      </c>
      <c r="K65">
        <v>385000</v>
      </c>
      <c r="L65">
        <v>65.33</v>
      </c>
      <c r="M65">
        <v>360</v>
      </c>
      <c r="N65">
        <v>3.25</v>
      </c>
      <c r="O65" t="str">
        <f t="shared" si="0"/>
        <v>No</v>
      </c>
      <c r="P65" t="str">
        <f t="shared" si="1"/>
        <v>Yes</v>
      </c>
      <c r="Q65" t="str">
        <f t="shared" si="2"/>
        <v>No</v>
      </c>
      <c r="R65" t="str">
        <f t="shared" si="3"/>
        <v>Yes</v>
      </c>
      <c r="S65" s="2" t="str">
        <f t="shared" si="4"/>
        <v>&lt;=80%</v>
      </c>
      <c r="T65" t="str">
        <f t="shared" si="5"/>
        <v>Category 5</v>
      </c>
      <c r="U65" t="str">
        <f t="shared" si="6"/>
        <v>Category 3</v>
      </c>
    </row>
    <row r="66" spans="1:21" ht="17.25" x14ac:dyDescent="0.3">
      <c r="A66">
        <v>65</v>
      </c>
      <c r="B66">
        <v>5</v>
      </c>
      <c r="C66">
        <v>24.01</v>
      </c>
      <c r="D66">
        <v>71400</v>
      </c>
      <c r="E66">
        <v>140000</v>
      </c>
      <c r="F66">
        <v>1.9608000000000001</v>
      </c>
      <c r="G66">
        <v>2</v>
      </c>
      <c r="H66" t="s">
        <v>14</v>
      </c>
      <c r="I66">
        <v>30</v>
      </c>
      <c r="J66">
        <v>225000</v>
      </c>
      <c r="K66">
        <v>195000</v>
      </c>
      <c r="L66">
        <v>86.81</v>
      </c>
      <c r="M66">
        <v>360</v>
      </c>
      <c r="N66">
        <v>3.25</v>
      </c>
      <c r="O66" t="str">
        <f t="shared" si="0"/>
        <v>Yes</v>
      </c>
      <c r="P66" t="str">
        <f t="shared" si="1"/>
        <v>Yes</v>
      </c>
      <c r="Q66" t="str">
        <f t="shared" si="2"/>
        <v>No</v>
      </c>
      <c r="R66" t="str">
        <f t="shared" si="3"/>
        <v>Yes</v>
      </c>
      <c r="S66" s="2" t="str">
        <f t="shared" si="4"/>
        <v>90-100%</v>
      </c>
      <c r="T66" t="str">
        <f t="shared" si="5"/>
        <v>Category 5</v>
      </c>
      <c r="U66" t="str">
        <f t="shared" si="6"/>
        <v>Category 1</v>
      </c>
    </row>
    <row r="67" spans="1:21" ht="17.25" x14ac:dyDescent="0.3">
      <c r="A67">
        <v>66</v>
      </c>
      <c r="B67">
        <v>45</v>
      </c>
      <c r="C67">
        <v>37.47</v>
      </c>
      <c r="D67">
        <v>81000</v>
      </c>
      <c r="E67">
        <v>203000</v>
      </c>
      <c r="F67">
        <v>2.5062000000000002</v>
      </c>
      <c r="G67">
        <v>2</v>
      </c>
      <c r="H67" t="s">
        <v>14</v>
      </c>
      <c r="I67">
        <v>20</v>
      </c>
      <c r="J67">
        <v>395000</v>
      </c>
      <c r="K67">
        <v>295000</v>
      </c>
      <c r="L67">
        <v>74.989999999999995</v>
      </c>
      <c r="M67">
        <v>360</v>
      </c>
      <c r="N67">
        <v>2.75</v>
      </c>
      <c r="O67" t="str">
        <f t="shared" ref="O67:O130" si="7">IF(L67&gt;80,"Yes","No")</f>
        <v>No</v>
      </c>
      <c r="P67" t="str">
        <f t="shared" ref="P67:P130" si="8">IF(E67&gt;100000,"Yes","No")</f>
        <v>Yes</v>
      </c>
      <c r="Q67" t="str">
        <f t="shared" ref="Q67:Q130" si="9">IF(C67&gt;50,"Yes","No")</f>
        <v>No</v>
      </c>
      <c r="R67" t="str">
        <f t="shared" ref="R67:R130" si="10">IF(I67&lt;43,"Yes","No")</f>
        <v>Yes</v>
      </c>
      <c r="S67" s="2" t="str">
        <f t="shared" ref="S67:S130" si="11">IF(L67&lt;=80,"&lt;=80%",IF(L67&lt;=0.9,"80-90%","90-100%"))</f>
        <v>&lt;=80%</v>
      </c>
      <c r="T67" t="str">
        <f t="shared" ref="T67:T130" si="12">IF(E67&lt;30000,"Category 1",IF(E67&lt;=49999,"Category 2",IF(E67&lt;=74999,"Category 3",IF(E67&lt;=99999,"Category 4","Category 5"))))</f>
        <v>Category 5</v>
      </c>
      <c r="U67" t="str">
        <f t="shared" ref="U67:U130" si="13">IF(J67&lt;250000,"Category 1",IF(J67&lt;=500000,"Category 2",IF(J67&lt;=750000,"Category 3",IF(J67&lt;=1000000,"Category 4",IF(J67&lt;=1250000,"Category 5",IF(J67&lt;=1500000,"Category 6",IF(J67&lt;=1750000,"Category 7","Category 8")))))))</f>
        <v>Category 2</v>
      </c>
    </row>
    <row r="68" spans="1:21" ht="17.25" x14ac:dyDescent="0.3">
      <c r="A68">
        <v>67</v>
      </c>
      <c r="B68">
        <v>25</v>
      </c>
      <c r="C68">
        <v>8.3000000000000007</v>
      </c>
      <c r="D68">
        <v>80000</v>
      </c>
      <c r="E68">
        <v>76000</v>
      </c>
      <c r="F68">
        <v>0.95</v>
      </c>
      <c r="G68">
        <v>2</v>
      </c>
      <c r="H68" t="s">
        <v>14</v>
      </c>
      <c r="I68">
        <v>30</v>
      </c>
      <c r="J68">
        <v>345000</v>
      </c>
      <c r="K68">
        <v>245000</v>
      </c>
      <c r="L68">
        <v>71.64</v>
      </c>
      <c r="M68">
        <v>360</v>
      </c>
      <c r="N68">
        <v>3.12</v>
      </c>
      <c r="O68" t="str">
        <f t="shared" si="7"/>
        <v>No</v>
      </c>
      <c r="P68" t="str">
        <f t="shared" si="8"/>
        <v>No</v>
      </c>
      <c r="Q68" t="str">
        <f t="shared" si="9"/>
        <v>No</v>
      </c>
      <c r="R68" t="str">
        <f t="shared" si="10"/>
        <v>Yes</v>
      </c>
      <c r="S68" s="2" t="str">
        <f t="shared" si="11"/>
        <v>&lt;=80%</v>
      </c>
      <c r="T68" t="str">
        <f t="shared" si="12"/>
        <v>Category 4</v>
      </c>
      <c r="U68" t="str">
        <f t="shared" si="13"/>
        <v>Category 2</v>
      </c>
    </row>
    <row r="69" spans="1:21" ht="17.25" x14ac:dyDescent="0.3">
      <c r="A69">
        <v>68</v>
      </c>
      <c r="B69">
        <v>34</v>
      </c>
      <c r="C69">
        <v>3.31</v>
      </c>
      <c r="D69">
        <v>85800</v>
      </c>
      <c r="E69">
        <v>376000</v>
      </c>
      <c r="F69">
        <v>4.3822999999999999</v>
      </c>
      <c r="G69">
        <v>2</v>
      </c>
      <c r="H69" t="s">
        <v>14</v>
      </c>
      <c r="I69">
        <v>20</v>
      </c>
      <c r="J69">
        <v>635000</v>
      </c>
      <c r="K69">
        <v>475000</v>
      </c>
      <c r="L69">
        <v>74.92</v>
      </c>
      <c r="M69">
        <v>360</v>
      </c>
      <c r="N69">
        <v>3.12</v>
      </c>
      <c r="O69" t="str">
        <f t="shared" si="7"/>
        <v>No</v>
      </c>
      <c r="P69" t="str">
        <f t="shared" si="8"/>
        <v>Yes</v>
      </c>
      <c r="Q69" t="str">
        <f t="shared" si="9"/>
        <v>No</v>
      </c>
      <c r="R69" t="str">
        <f t="shared" si="10"/>
        <v>Yes</v>
      </c>
      <c r="S69" s="2" t="str">
        <f t="shared" si="11"/>
        <v>&lt;=80%</v>
      </c>
      <c r="T69" t="str">
        <f t="shared" si="12"/>
        <v>Category 5</v>
      </c>
      <c r="U69" t="str">
        <f t="shared" si="13"/>
        <v>Category 3</v>
      </c>
    </row>
    <row r="70" spans="1:21" ht="17.25" x14ac:dyDescent="0.3">
      <c r="A70">
        <v>69</v>
      </c>
      <c r="B70">
        <v>48</v>
      </c>
      <c r="C70">
        <v>10.17</v>
      </c>
      <c r="D70">
        <v>73700</v>
      </c>
      <c r="E70">
        <v>96000</v>
      </c>
      <c r="F70">
        <v>1.3026</v>
      </c>
      <c r="G70">
        <v>1</v>
      </c>
      <c r="H70" t="s">
        <v>14</v>
      </c>
      <c r="I70">
        <v>30</v>
      </c>
      <c r="J70">
        <v>365000</v>
      </c>
      <c r="K70">
        <v>285000</v>
      </c>
      <c r="L70">
        <v>80</v>
      </c>
      <c r="M70">
        <v>360</v>
      </c>
      <c r="N70">
        <v>3.12</v>
      </c>
      <c r="O70" t="str">
        <f t="shared" si="7"/>
        <v>No</v>
      </c>
      <c r="P70" t="str">
        <f t="shared" si="8"/>
        <v>No</v>
      </c>
      <c r="Q70" t="str">
        <f t="shared" si="9"/>
        <v>No</v>
      </c>
      <c r="R70" t="str">
        <f t="shared" si="10"/>
        <v>Yes</v>
      </c>
      <c r="S70" s="2" t="str">
        <f t="shared" si="11"/>
        <v>&lt;=80%</v>
      </c>
      <c r="T70" t="str">
        <f t="shared" si="12"/>
        <v>Category 4</v>
      </c>
      <c r="U70" t="str">
        <f t="shared" si="13"/>
        <v>Category 2</v>
      </c>
    </row>
    <row r="71" spans="1:21" ht="17.25" x14ac:dyDescent="0.3">
      <c r="A71">
        <v>70</v>
      </c>
      <c r="B71">
        <v>5</v>
      </c>
      <c r="C71">
        <v>10.08</v>
      </c>
      <c r="D71">
        <v>71400</v>
      </c>
      <c r="E71">
        <v>155000</v>
      </c>
      <c r="F71">
        <v>2.1709000000000001</v>
      </c>
      <c r="G71">
        <v>2</v>
      </c>
      <c r="H71" t="s">
        <v>14</v>
      </c>
      <c r="I71">
        <v>10</v>
      </c>
      <c r="J71">
        <v>385000</v>
      </c>
      <c r="K71">
        <v>245000</v>
      </c>
      <c r="L71">
        <v>62.33</v>
      </c>
      <c r="M71">
        <v>360</v>
      </c>
      <c r="N71">
        <v>3.75</v>
      </c>
      <c r="O71" t="str">
        <f t="shared" si="7"/>
        <v>No</v>
      </c>
      <c r="P71" t="str">
        <f t="shared" si="8"/>
        <v>Yes</v>
      </c>
      <c r="Q71" t="str">
        <f t="shared" si="9"/>
        <v>No</v>
      </c>
      <c r="R71" t="str">
        <f t="shared" si="10"/>
        <v>Yes</v>
      </c>
      <c r="S71" s="2" t="str">
        <f t="shared" si="11"/>
        <v>&lt;=80%</v>
      </c>
      <c r="T71" t="str">
        <f t="shared" si="12"/>
        <v>Category 5</v>
      </c>
      <c r="U71" t="str">
        <f t="shared" si="13"/>
        <v>Category 2</v>
      </c>
    </row>
    <row r="72" spans="1:21" ht="17.25" x14ac:dyDescent="0.3">
      <c r="A72">
        <v>71</v>
      </c>
      <c r="B72">
        <v>6</v>
      </c>
      <c r="C72">
        <v>35.67</v>
      </c>
      <c r="D72">
        <v>83300</v>
      </c>
      <c r="E72">
        <v>306000</v>
      </c>
      <c r="F72">
        <v>3.6735000000000002</v>
      </c>
      <c r="G72">
        <v>2</v>
      </c>
      <c r="H72" t="s">
        <v>14</v>
      </c>
      <c r="I72">
        <v>10</v>
      </c>
      <c r="J72">
        <v>835000</v>
      </c>
      <c r="K72">
        <v>535000</v>
      </c>
      <c r="L72">
        <v>64.81</v>
      </c>
      <c r="M72">
        <v>360</v>
      </c>
      <c r="N72">
        <v>3.25</v>
      </c>
      <c r="O72" t="str">
        <f t="shared" si="7"/>
        <v>No</v>
      </c>
      <c r="P72" t="str">
        <f t="shared" si="8"/>
        <v>Yes</v>
      </c>
      <c r="Q72" t="str">
        <f t="shared" si="9"/>
        <v>No</v>
      </c>
      <c r="R72" t="str">
        <f t="shared" si="10"/>
        <v>Yes</v>
      </c>
      <c r="S72" s="2" t="str">
        <f t="shared" si="11"/>
        <v>&lt;=80%</v>
      </c>
      <c r="T72" t="str">
        <f t="shared" si="12"/>
        <v>Category 5</v>
      </c>
      <c r="U72" t="str">
        <f t="shared" si="13"/>
        <v>Category 4</v>
      </c>
    </row>
    <row r="73" spans="1:21" ht="17.25" x14ac:dyDescent="0.3">
      <c r="A73">
        <v>72</v>
      </c>
      <c r="B73">
        <v>41</v>
      </c>
      <c r="C73">
        <v>9.81</v>
      </c>
      <c r="D73">
        <v>72200</v>
      </c>
      <c r="E73">
        <v>197000</v>
      </c>
      <c r="F73">
        <v>2.7284999999999999</v>
      </c>
      <c r="G73">
        <v>2</v>
      </c>
      <c r="H73" t="s">
        <v>14</v>
      </c>
      <c r="I73">
        <v>43</v>
      </c>
      <c r="J73">
        <v>275000</v>
      </c>
      <c r="K73">
        <v>195000</v>
      </c>
      <c r="L73">
        <v>75</v>
      </c>
      <c r="M73">
        <v>360</v>
      </c>
      <c r="N73">
        <v>3.5</v>
      </c>
      <c r="O73" t="str">
        <f t="shared" si="7"/>
        <v>No</v>
      </c>
      <c r="P73" t="str">
        <f t="shared" si="8"/>
        <v>Yes</v>
      </c>
      <c r="Q73" t="str">
        <f t="shared" si="9"/>
        <v>No</v>
      </c>
      <c r="R73" t="str">
        <f t="shared" si="10"/>
        <v>No</v>
      </c>
      <c r="S73" s="2" t="str">
        <f t="shared" si="11"/>
        <v>&lt;=80%</v>
      </c>
      <c r="T73" t="str">
        <f t="shared" si="12"/>
        <v>Category 5</v>
      </c>
      <c r="U73" t="str">
        <f t="shared" si="13"/>
        <v>Category 2</v>
      </c>
    </row>
    <row r="74" spans="1:21" ht="17.25" x14ac:dyDescent="0.3">
      <c r="A74">
        <v>73</v>
      </c>
      <c r="B74">
        <v>53</v>
      </c>
      <c r="C74">
        <v>24.46</v>
      </c>
      <c r="D74">
        <v>106900</v>
      </c>
      <c r="E74">
        <v>124000</v>
      </c>
      <c r="F74">
        <v>1.1599999999999999</v>
      </c>
      <c r="G74">
        <v>2</v>
      </c>
      <c r="H74" t="s">
        <v>14</v>
      </c>
      <c r="I74">
        <v>30</v>
      </c>
      <c r="J74">
        <v>865000</v>
      </c>
      <c r="K74">
        <v>495000</v>
      </c>
      <c r="L74">
        <v>57.66</v>
      </c>
      <c r="M74">
        <v>360</v>
      </c>
      <c r="N74">
        <v>3.5</v>
      </c>
      <c r="O74" t="str">
        <f t="shared" si="7"/>
        <v>No</v>
      </c>
      <c r="P74" t="str">
        <f t="shared" si="8"/>
        <v>Yes</v>
      </c>
      <c r="Q74" t="str">
        <f t="shared" si="9"/>
        <v>No</v>
      </c>
      <c r="R74" t="str">
        <f t="shared" si="10"/>
        <v>Yes</v>
      </c>
      <c r="S74" s="2" t="str">
        <f t="shared" si="11"/>
        <v>&lt;=80%</v>
      </c>
      <c r="T74" t="str">
        <f t="shared" si="12"/>
        <v>Category 5</v>
      </c>
      <c r="U74" t="str">
        <f t="shared" si="13"/>
        <v>Category 4</v>
      </c>
    </row>
    <row r="75" spans="1:21" ht="17.25" x14ac:dyDescent="0.3">
      <c r="A75">
        <v>74</v>
      </c>
      <c r="B75">
        <v>6</v>
      </c>
      <c r="C75">
        <v>41.16</v>
      </c>
      <c r="D75">
        <v>97800</v>
      </c>
      <c r="E75">
        <v>138000</v>
      </c>
      <c r="F75">
        <v>1.411</v>
      </c>
      <c r="G75">
        <v>2</v>
      </c>
      <c r="H75" t="s">
        <v>14</v>
      </c>
      <c r="I75">
        <v>20</v>
      </c>
      <c r="J75">
        <v>705000</v>
      </c>
      <c r="K75">
        <v>415000</v>
      </c>
      <c r="L75">
        <v>59.57</v>
      </c>
      <c r="M75">
        <v>360</v>
      </c>
      <c r="N75">
        <v>3.25</v>
      </c>
      <c r="O75" t="str">
        <f t="shared" si="7"/>
        <v>No</v>
      </c>
      <c r="P75" t="str">
        <f t="shared" si="8"/>
        <v>Yes</v>
      </c>
      <c r="Q75" t="str">
        <f t="shared" si="9"/>
        <v>No</v>
      </c>
      <c r="R75" t="str">
        <f t="shared" si="10"/>
        <v>Yes</v>
      </c>
      <c r="S75" s="2" t="str">
        <f t="shared" si="11"/>
        <v>&lt;=80%</v>
      </c>
      <c r="T75" t="str">
        <f t="shared" si="12"/>
        <v>Category 5</v>
      </c>
      <c r="U75" t="str">
        <f t="shared" si="13"/>
        <v>Category 3</v>
      </c>
    </row>
    <row r="76" spans="1:21" ht="17.25" x14ac:dyDescent="0.3">
      <c r="A76">
        <v>75</v>
      </c>
      <c r="B76">
        <v>17</v>
      </c>
      <c r="C76">
        <v>19.27</v>
      </c>
      <c r="D76">
        <v>89100</v>
      </c>
      <c r="E76">
        <v>259000</v>
      </c>
      <c r="F76">
        <v>2.9068000000000001</v>
      </c>
      <c r="G76">
        <v>2</v>
      </c>
      <c r="H76" t="s">
        <v>14</v>
      </c>
      <c r="I76">
        <v>20</v>
      </c>
      <c r="J76">
        <v>505000</v>
      </c>
      <c r="K76">
        <v>425000</v>
      </c>
      <c r="L76">
        <v>84</v>
      </c>
      <c r="M76">
        <v>360</v>
      </c>
      <c r="N76">
        <v>2.62</v>
      </c>
      <c r="O76" t="str">
        <f t="shared" si="7"/>
        <v>Yes</v>
      </c>
      <c r="P76" t="str">
        <f t="shared" si="8"/>
        <v>Yes</v>
      </c>
      <c r="Q76" t="str">
        <f t="shared" si="9"/>
        <v>No</v>
      </c>
      <c r="R76" t="str">
        <f t="shared" si="10"/>
        <v>Yes</v>
      </c>
      <c r="S76" s="2" t="str">
        <f t="shared" si="11"/>
        <v>90-100%</v>
      </c>
      <c r="T76" t="str">
        <f t="shared" si="12"/>
        <v>Category 5</v>
      </c>
      <c r="U76" t="str">
        <f t="shared" si="13"/>
        <v>Category 3</v>
      </c>
    </row>
    <row r="77" spans="1:21" ht="17.25" x14ac:dyDescent="0.3">
      <c r="A77">
        <v>76</v>
      </c>
      <c r="B77">
        <v>30</v>
      </c>
      <c r="C77">
        <v>6.56</v>
      </c>
      <c r="D77">
        <v>76500</v>
      </c>
      <c r="E77">
        <v>106000</v>
      </c>
      <c r="F77">
        <v>1.3855999999999999</v>
      </c>
      <c r="G77">
        <v>2</v>
      </c>
      <c r="H77" t="s">
        <v>14</v>
      </c>
      <c r="I77">
        <v>40</v>
      </c>
      <c r="J77">
        <v>395000</v>
      </c>
      <c r="K77">
        <v>285000</v>
      </c>
      <c r="L77">
        <v>72.3</v>
      </c>
      <c r="M77">
        <v>360</v>
      </c>
      <c r="N77">
        <v>3.99</v>
      </c>
      <c r="O77" t="str">
        <f t="shared" si="7"/>
        <v>No</v>
      </c>
      <c r="P77" t="str">
        <f t="shared" si="8"/>
        <v>Yes</v>
      </c>
      <c r="Q77" t="str">
        <f t="shared" si="9"/>
        <v>No</v>
      </c>
      <c r="R77" t="str">
        <f t="shared" si="10"/>
        <v>Yes</v>
      </c>
      <c r="S77" s="2" t="str">
        <f t="shared" si="11"/>
        <v>&lt;=80%</v>
      </c>
      <c r="T77" t="str">
        <f t="shared" si="12"/>
        <v>Category 5</v>
      </c>
      <c r="U77" t="str">
        <f t="shared" si="13"/>
        <v>Category 2</v>
      </c>
    </row>
    <row r="78" spans="1:21" ht="17.25" x14ac:dyDescent="0.3">
      <c r="A78">
        <v>77</v>
      </c>
      <c r="B78">
        <v>6</v>
      </c>
      <c r="C78">
        <v>59.79</v>
      </c>
      <c r="D78">
        <v>83300</v>
      </c>
      <c r="E78">
        <v>212000</v>
      </c>
      <c r="F78">
        <v>2.5449999999999999</v>
      </c>
      <c r="G78">
        <v>2</v>
      </c>
      <c r="H78" t="s">
        <v>14</v>
      </c>
      <c r="I78">
        <v>20</v>
      </c>
      <c r="J78">
        <v>835000</v>
      </c>
      <c r="K78">
        <v>545000</v>
      </c>
      <c r="L78">
        <v>65.62</v>
      </c>
      <c r="M78">
        <v>360</v>
      </c>
      <c r="N78">
        <v>3.5</v>
      </c>
      <c r="O78" t="str">
        <f t="shared" si="7"/>
        <v>No</v>
      </c>
      <c r="P78" t="str">
        <f t="shared" si="8"/>
        <v>Yes</v>
      </c>
      <c r="Q78" t="str">
        <f t="shared" si="9"/>
        <v>Yes</v>
      </c>
      <c r="R78" t="str">
        <f t="shared" si="10"/>
        <v>Yes</v>
      </c>
      <c r="S78" s="2" t="str">
        <f t="shared" si="11"/>
        <v>&lt;=80%</v>
      </c>
      <c r="T78" t="str">
        <f t="shared" si="12"/>
        <v>Category 5</v>
      </c>
      <c r="U78" t="str">
        <f t="shared" si="13"/>
        <v>Category 4</v>
      </c>
    </row>
    <row r="79" spans="1:21" ht="17.25" x14ac:dyDescent="0.3">
      <c r="A79">
        <v>78</v>
      </c>
      <c r="B79">
        <v>13</v>
      </c>
      <c r="C79">
        <v>41.5</v>
      </c>
      <c r="D79">
        <v>82200</v>
      </c>
      <c r="E79">
        <v>46000</v>
      </c>
      <c r="F79">
        <v>0.55959999999999999</v>
      </c>
      <c r="G79">
        <v>2</v>
      </c>
      <c r="H79" t="s">
        <v>14</v>
      </c>
      <c r="I79">
        <v>44</v>
      </c>
      <c r="J79">
        <v>385000</v>
      </c>
      <c r="K79">
        <v>265000</v>
      </c>
      <c r="L79">
        <v>70</v>
      </c>
      <c r="M79">
        <v>360</v>
      </c>
      <c r="N79">
        <v>3.37</v>
      </c>
      <c r="O79" t="str">
        <f t="shared" si="7"/>
        <v>No</v>
      </c>
      <c r="P79" t="str">
        <f t="shared" si="8"/>
        <v>No</v>
      </c>
      <c r="Q79" t="str">
        <f t="shared" si="9"/>
        <v>No</v>
      </c>
      <c r="R79" t="str">
        <f t="shared" si="10"/>
        <v>No</v>
      </c>
      <c r="S79" s="2" t="str">
        <f t="shared" si="11"/>
        <v>&lt;=80%</v>
      </c>
      <c r="T79" t="str">
        <f t="shared" si="12"/>
        <v>Category 2</v>
      </c>
      <c r="U79" t="str">
        <f t="shared" si="13"/>
        <v>Category 2</v>
      </c>
    </row>
    <row r="80" spans="1:21" ht="17.25" x14ac:dyDescent="0.3">
      <c r="A80">
        <v>79</v>
      </c>
      <c r="B80">
        <v>53</v>
      </c>
      <c r="C80">
        <v>21.32</v>
      </c>
      <c r="D80">
        <v>106900</v>
      </c>
      <c r="E80">
        <v>115000</v>
      </c>
      <c r="F80">
        <v>1.0758000000000001</v>
      </c>
      <c r="G80">
        <v>2</v>
      </c>
      <c r="H80" t="s">
        <v>14</v>
      </c>
      <c r="I80">
        <v>42</v>
      </c>
      <c r="J80">
        <v>955000</v>
      </c>
      <c r="K80">
        <v>485000</v>
      </c>
      <c r="L80">
        <v>56.1</v>
      </c>
      <c r="M80">
        <v>360</v>
      </c>
      <c r="N80">
        <v>3.37</v>
      </c>
      <c r="O80" t="str">
        <f t="shared" si="7"/>
        <v>No</v>
      </c>
      <c r="P80" t="str">
        <f t="shared" si="8"/>
        <v>Yes</v>
      </c>
      <c r="Q80" t="str">
        <f t="shared" si="9"/>
        <v>No</v>
      </c>
      <c r="R80" t="str">
        <f t="shared" si="10"/>
        <v>Yes</v>
      </c>
      <c r="S80" s="2" t="str">
        <f t="shared" si="11"/>
        <v>&lt;=80%</v>
      </c>
      <c r="T80" t="str">
        <f t="shared" si="12"/>
        <v>Category 5</v>
      </c>
      <c r="U80" t="str">
        <f t="shared" si="13"/>
        <v>Category 4</v>
      </c>
    </row>
    <row r="81" spans="1:21" ht="17.25" x14ac:dyDescent="0.3">
      <c r="A81">
        <v>80</v>
      </c>
      <c r="B81">
        <v>6</v>
      </c>
      <c r="C81">
        <v>83.3</v>
      </c>
      <c r="D81">
        <v>75300</v>
      </c>
      <c r="E81">
        <v>120000</v>
      </c>
      <c r="F81">
        <v>1.5935999999999999</v>
      </c>
      <c r="G81">
        <v>2</v>
      </c>
      <c r="H81" t="s">
        <v>14</v>
      </c>
      <c r="I81">
        <v>10</v>
      </c>
      <c r="J81">
        <v>355000</v>
      </c>
      <c r="K81">
        <v>185000</v>
      </c>
      <c r="L81">
        <v>51.82</v>
      </c>
      <c r="M81">
        <v>180</v>
      </c>
      <c r="N81">
        <v>2.75</v>
      </c>
      <c r="O81" t="str">
        <f t="shared" si="7"/>
        <v>No</v>
      </c>
      <c r="P81" t="str">
        <f t="shared" si="8"/>
        <v>Yes</v>
      </c>
      <c r="Q81" t="str">
        <f t="shared" si="9"/>
        <v>Yes</v>
      </c>
      <c r="R81" t="str">
        <f t="shared" si="10"/>
        <v>Yes</v>
      </c>
      <c r="S81" s="2" t="str">
        <f t="shared" si="11"/>
        <v>&lt;=80%</v>
      </c>
      <c r="T81" t="str">
        <f t="shared" si="12"/>
        <v>Category 5</v>
      </c>
      <c r="U81" t="str">
        <f t="shared" si="13"/>
        <v>Category 2</v>
      </c>
    </row>
    <row r="82" spans="1:21" ht="17.25" x14ac:dyDescent="0.3">
      <c r="A82">
        <v>81</v>
      </c>
      <c r="B82">
        <v>47</v>
      </c>
      <c r="C82">
        <v>19.309999999999999</v>
      </c>
      <c r="D82">
        <v>80700</v>
      </c>
      <c r="E82">
        <v>77000</v>
      </c>
      <c r="F82">
        <v>0.95420000000000005</v>
      </c>
      <c r="G82">
        <v>2</v>
      </c>
      <c r="H82" t="s">
        <v>14</v>
      </c>
      <c r="I82">
        <v>42</v>
      </c>
      <c r="J82">
        <v>485000</v>
      </c>
      <c r="K82">
        <v>195000</v>
      </c>
      <c r="L82">
        <v>41.66</v>
      </c>
      <c r="M82">
        <v>360</v>
      </c>
      <c r="N82">
        <v>4.25</v>
      </c>
      <c r="O82" t="str">
        <f t="shared" si="7"/>
        <v>No</v>
      </c>
      <c r="P82" t="str">
        <f t="shared" si="8"/>
        <v>No</v>
      </c>
      <c r="Q82" t="str">
        <f t="shared" si="9"/>
        <v>No</v>
      </c>
      <c r="R82" t="str">
        <f t="shared" si="10"/>
        <v>Yes</v>
      </c>
      <c r="S82" s="2" t="str">
        <f t="shared" si="11"/>
        <v>&lt;=80%</v>
      </c>
      <c r="T82" t="str">
        <f t="shared" si="12"/>
        <v>Category 4</v>
      </c>
      <c r="U82" t="str">
        <f t="shared" si="13"/>
        <v>Category 2</v>
      </c>
    </row>
    <row r="83" spans="1:21" ht="17.25" x14ac:dyDescent="0.3">
      <c r="A83">
        <v>82</v>
      </c>
      <c r="B83">
        <v>12</v>
      </c>
      <c r="C83">
        <v>50.56</v>
      </c>
      <c r="D83">
        <v>68300</v>
      </c>
      <c r="E83">
        <v>74000</v>
      </c>
      <c r="F83">
        <v>1.0834999999999999</v>
      </c>
      <c r="G83">
        <v>2</v>
      </c>
      <c r="H83" t="s">
        <v>14</v>
      </c>
      <c r="I83">
        <v>41</v>
      </c>
      <c r="J83">
        <v>275000</v>
      </c>
      <c r="K83">
        <v>215000</v>
      </c>
      <c r="L83">
        <v>78.650000000000006</v>
      </c>
      <c r="M83">
        <v>360</v>
      </c>
      <c r="N83">
        <v>3.37</v>
      </c>
      <c r="O83" t="str">
        <f t="shared" si="7"/>
        <v>No</v>
      </c>
      <c r="P83" t="str">
        <f t="shared" si="8"/>
        <v>No</v>
      </c>
      <c r="Q83" t="str">
        <f t="shared" si="9"/>
        <v>Yes</v>
      </c>
      <c r="R83" t="str">
        <f t="shared" si="10"/>
        <v>Yes</v>
      </c>
      <c r="S83" s="2" t="str">
        <f t="shared" si="11"/>
        <v>&lt;=80%</v>
      </c>
      <c r="T83" t="str">
        <f t="shared" si="12"/>
        <v>Category 3</v>
      </c>
      <c r="U83" t="str">
        <f t="shared" si="13"/>
        <v>Category 2</v>
      </c>
    </row>
    <row r="84" spans="1:21" ht="17.25" x14ac:dyDescent="0.3">
      <c r="A84">
        <v>83</v>
      </c>
      <c r="B84">
        <v>42</v>
      </c>
      <c r="C84">
        <v>3.94</v>
      </c>
      <c r="D84">
        <v>69800</v>
      </c>
      <c r="E84">
        <v>113000</v>
      </c>
      <c r="F84">
        <v>1.6189</v>
      </c>
      <c r="G84">
        <v>2</v>
      </c>
      <c r="H84" t="s">
        <v>14</v>
      </c>
      <c r="I84">
        <v>30</v>
      </c>
      <c r="J84">
        <v>275000</v>
      </c>
      <c r="K84">
        <v>235000</v>
      </c>
      <c r="L84">
        <v>86.29</v>
      </c>
      <c r="M84">
        <v>360</v>
      </c>
      <c r="N84">
        <v>3.62</v>
      </c>
      <c r="O84" t="str">
        <f t="shared" si="7"/>
        <v>Yes</v>
      </c>
      <c r="P84" t="str">
        <f t="shared" si="8"/>
        <v>Yes</v>
      </c>
      <c r="Q84" t="str">
        <f t="shared" si="9"/>
        <v>No</v>
      </c>
      <c r="R84" t="str">
        <f t="shared" si="10"/>
        <v>Yes</v>
      </c>
      <c r="S84" s="2" t="str">
        <f t="shared" si="11"/>
        <v>90-100%</v>
      </c>
      <c r="T84" t="str">
        <f t="shared" si="12"/>
        <v>Category 5</v>
      </c>
      <c r="U84" t="str">
        <f t="shared" si="13"/>
        <v>Category 2</v>
      </c>
    </row>
    <row r="85" spans="1:21" ht="17.25" x14ac:dyDescent="0.3">
      <c r="A85">
        <v>84</v>
      </c>
      <c r="B85">
        <v>49</v>
      </c>
      <c r="C85">
        <v>15.3</v>
      </c>
      <c r="D85">
        <v>85300</v>
      </c>
      <c r="E85">
        <v>74000</v>
      </c>
      <c r="F85">
        <v>0.86750000000000005</v>
      </c>
      <c r="G85">
        <v>2</v>
      </c>
      <c r="H85" t="s">
        <v>14</v>
      </c>
      <c r="I85">
        <v>30</v>
      </c>
      <c r="J85">
        <v>315000</v>
      </c>
      <c r="K85">
        <v>245000</v>
      </c>
      <c r="L85">
        <v>77.56</v>
      </c>
      <c r="M85">
        <v>360</v>
      </c>
      <c r="N85">
        <v>3.37</v>
      </c>
      <c r="O85" t="str">
        <f t="shared" si="7"/>
        <v>No</v>
      </c>
      <c r="P85" t="str">
        <f t="shared" si="8"/>
        <v>No</v>
      </c>
      <c r="Q85" t="str">
        <f t="shared" si="9"/>
        <v>No</v>
      </c>
      <c r="R85" t="str">
        <f t="shared" si="10"/>
        <v>Yes</v>
      </c>
      <c r="S85" s="2" t="str">
        <f t="shared" si="11"/>
        <v>&lt;=80%</v>
      </c>
      <c r="T85" t="str">
        <f t="shared" si="12"/>
        <v>Category 3</v>
      </c>
      <c r="U85" t="str">
        <f t="shared" si="13"/>
        <v>Category 2</v>
      </c>
    </row>
    <row r="86" spans="1:21" ht="17.25" x14ac:dyDescent="0.3">
      <c r="A86">
        <v>85</v>
      </c>
      <c r="B86">
        <v>6</v>
      </c>
      <c r="C86">
        <v>37.36</v>
      </c>
      <c r="D86">
        <v>83300</v>
      </c>
      <c r="E86">
        <v>184000</v>
      </c>
      <c r="F86">
        <v>2.2088999999999999</v>
      </c>
      <c r="G86">
        <v>2</v>
      </c>
      <c r="H86" t="s">
        <v>14</v>
      </c>
      <c r="I86">
        <v>48</v>
      </c>
      <c r="J86">
        <v>995000</v>
      </c>
      <c r="K86">
        <v>505000</v>
      </c>
      <c r="L86">
        <v>51.04</v>
      </c>
      <c r="M86">
        <v>240</v>
      </c>
      <c r="N86">
        <v>2.5</v>
      </c>
      <c r="O86" t="str">
        <f t="shared" si="7"/>
        <v>No</v>
      </c>
      <c r="P86" t="str">
        <f t="shared" si="8"/>
        <v>Yes</v>
      </c>
      <c r="Q86" t="str">
        <f t="shared" si="9"/>
        <v>No</v>
      </c>
      <c r="R86" t="str">
        <f t="shared" si="10"/>
        <v>No</v>
      </c>
      <c r="S86" s="2" t="str">
        <f t="shared" si="11"/>
        <v>&lt;=80%</v>
      </c>
      <c r="T86" t="str">
        <f t="shared" si="12"/>
        <v>Category 5</v>
      </c>
      <c r="U86" t="str">
        <f t="shared" si="13"/>
        <v>Category 4</v>
      </c>
    </row>
    <row r="87" spans="1:21" ht="17.25" x14ac:dyDescent="0.3">
      <c r="A87">
        <v>86</v>
      </c>
      <c r="B87">
        <v>49</v>
      </c>
      <c r="C87">
        <v>12.96</v>
      </c>
      <c r="D87">
        <v>71000</v>
      </c>
      <c r="E87">
        <v>61000</v>
      </c>
      <c r="F87">
        <v>0.85919999999999996</v>
      </c>
      <c r="G87">
        <v>2</v>
      </c>
      <c r="H87" t="s">
        <v>14</v>
      </c>
      <c r="I87">
        <v>44</v>
      </c>
      <c r="J87">
        <v>335000</v>
      </c>
      <c r="K87">
        <v>245000</v>
      </c>
      <c r="L87">
        <v>73.42</v>
      </c>
      <c r="M87">
        <v>360</v>
      </c>
      <c r="N87">
        <v>3.25</v>
      </c>
      <c r="O87" t="str">
        <f t="shared" si="7"/>
        <v>No</v>
      </c>
      <c r="P87" t="str">
        <f t="shared" si="8"/>
        <v>No</v>
      </c>
      <c r="Q87" t="str">
        <f t="shared" si="9"/>
        <v>No</v>
      </c>
      <c r="R87" t="str">
        <f t="shared" si="10"/>
        <v>No</v>
      </c>
      <c r="S87" s="2" t="str">
        <f t="shared" si="11"/>
        <v>&lt;=80%</v>
      </c>
      <c r="T87" t="str">
        <f t="shared" si="12"/>
        <v>Category 3</v>
      </c>
      <c r="U87" t="str">
        <f t="shared" si="13"/>
        <v>Category 2</v>
      </c>
    </row>
    <row r="88" spans="1:21" ht="17.25" x14ac:dyDescent="0.3">
      <c r="A88">
        <v>87</v>
      </c>
      <c r="B88">
        <v>47</v>
      </c>
      <c r="C88">
        <v>15.02</v>
      </c>
      <c r="D88">
        <v>70800</v>
      </c>
      <c r="E88">
        <v>130000</v>
      </c>
      <c r="F88">
        <v>1.8362000000000001</v>
      </c>
      <c r="G88">
        <v>2</v>
      </c>
      <c r="H88" t="s">
        <v>14</v>
      </c>
      <c r="I88">
        <v>10</v>
      </c>
      <c r="J88">
        <v>295000</v>
      </c>
      <c r="K88">
        <v>185000</v>
      </c>
      <c r="L88">
        <v>64.650000000000006</v>
      </c>
      <c r="M88">
        <v>180</v>
      </c>
      <c r="N88">
        <v>3.25</v>
      </c>
      <c r="O88" t="str">
        <f t="shared" si="7"/>
        <v>No</v>
      </c>
      <c r="P88" t="str">
        <f t="shared" si="8"/>
        <v>Yes</v>
      </c>
      <c r="Q88" t="str">
        <f t="shared" si="9"/>
        <v>No</v>
      </c>
      <c r="R88" t="str">
        <f t="shared" si="10"/>
        <v>Yes</v>
      </c>
      <c r="S88" s="2" t="str">
        <f t="shared" si="11"/>
        <v>&lt;=80%</v>
      </c>
      <c r="T88" t="str">
        <f t="shared" si="12"/>
        <v>Category 5</v>
      </c>
      <c r="U88" t="str">
        <f t="shared" si="13"/>
        <v>Category 2</v>
      </c>
    </row>
    <row r="89" spans="1:21" ht="17.25" x14ac:dyDescent="0.3">
      <c r="A89">
        <v>88</v>
      </c>
      <c r="B89">
        <v>12</v>
      </c>
      <c r="C89">
        <v>31.07</v>
      </c>
      <c r="D89">
        <v>58800</v>
      </c>
      <c r="E89">
        <v>139000</v>
      </c>
      <c r="F89">
        <v>2.3639000000000001</v>
      </c>
      <c r="G89">
        <v>2</v>
      </c>
      <c r="H89" t="s">
        <v>14</v>
      </c>
      <c r="I89">
        <v>20</v>
      </c>
      <c r="J89">
        <v>375000</v>
      </c>
      <c r="K89">
        <v>305000</v>
      </c>
      <c r="L89">
        <v>80</v>
      </c>
      <c r="M89">
        <v>240</v>
      </c>
      <c r="N89">
        <v>3.75</v>
      </c>
      <c r="O89" t="str">
        <f t="shared" si="7"/>
        <v>No</v>
      </c>
      <c r="P89" t="str">
        <f t="shared" si="8"/>
        <v>Yes</v>
      </c>
      <c r="Q89" t="str">
        <f t="shared" si="9"/>
        <v>No</v>
      </c>
      <c r="R89" t="str">
        <f t="shared" si="10"/>
        <v>Yes</v>
      </c>
      <c r="S89" s="2" t="str">
        <f t="shared" si="11"/>
        <v>&lt;=80%</v>
      </c>
      <c r="T89" t="str">
        <f t="shared" si="12"/>
        <v>Category 5</v>
      </c>
      <c r="U89" t="str">
        <f t="shared" si="13"/>
        <v>Category 2</v>
      </c>
    </row>
    <row r="90" spans="1:21" ht="17.25" x14ac:dyDescent="0.3">
      <c r="A90">
        <v>89</v>
      </c>
      <c r="B90">
        <v>6</v>
      </c>
      <c r="C90">
        <v>57.69</v>
      </c>
      <c r="D90">
        <v>86700</v>
      </c>
      <c r="E90">
        <v>82000</v>
      </c>
      <c r="F90">
        <v>0.94579999999999997</v>
      </c>
      <c r="G90">
        <v>2</v>
      </c>
      <c r="H90" t="s">
        <v>14</v>
      </c>
      <c r="I90">
        <v>48</v>
      </c>
      <c r="J90">
        <v>475000</v>
      </c>
      <c r="K90">
        <v>325000</v>
      </c>
      <c r="L90">
        <v>69.459999999999994</v>
      </c>
      <c r="M90">
        <v>360</v>
      </c>
      <c r="N90">
        <v>2.84</v>
      </c>
      <c r="O90" t="str">
        <f t="shared" si="7"/>
        <v>No</v>
      </c>
      <c r="P90" t="str">
        <f t="shared" si="8"/>
        <v>No</v>
      </c>
      <c r="Q90" t="str">
        <f t="shared" si="9"/>
        <v>Yes</v>
      </c>
      <c r="R90" t="str">
        <f t="shared" si="10"/>
        <v>No</v>
      </c>
      <c r="S90" s="2" t="str">
        <f t="shared" si="11"/>
        <v>&lt;=80%</v>
      </c>
      <c r="T90" t="str">
        <f t="shared" si="12"/>
        <v>Category 4</v>
      </c>
      <c r="U90" t="str">
        <f t="shared" si="13"/>
        <v>Category 2</v>
      </c>
    </row>
    <row r="91" spans="1:21" ht="17.25" x14ac:dyDescent="0.3">
      <c r="A91">
        <v>90</v>
      </c>
      <c r="B91">
        <v>6</v>
      </c>
      <c r="C91">
        <v>39.57</v>
      </c>
      <c r="D91">
        <v>83300</v>
      </c>
      <c r="E91">
        <v>148000</v>
      </c>
      <c r="F91">
        <v>1.7766999999999999</v>
      </c>
      <c r="G91">
        <v>2</v>
      </c>
      <c r="H91" t="s">
        <v>14</v>
      </c>
      <c r="I91">
        <v>10</v>
      </c>
      <c r="J91">
        <v>755000</v>
      </c>
      <c r="K91">
        <v>405000</v>
      </c>
      <c r="L91">
        <v>53.6</v>
      </c>
      <c r="M91">
        <v>360</v>
      </c>
      <c r="N91">
        <v>3</v>
      </c>
      <c r="O91" t="str">
        <f t="shared" si="7"/>
        <v>No</v>
      </c>
      <c r="P91" t="str">
        <f t="shared" si="8"/>
        <v>Yes</v>
      </c>
      <c r="Q91" t="str">
        <f t="shared" si="9"/>
        <v>No</v>
      </c>
      <c r="R91" t="str">
        <f t="shared" si="10"/>
        <v>Yes</v>
      </c>
      <c r="S91" s="2" t="str">
        <f t="shared" si="11"/>
        <v>&lt;=80%</v>
      </c>
      <c r="T91" t="str">
        <f t="shared" si="12"/>
        <v>Category 5</v>
      </c>
      <c r="U91" t="str">
        <f t="shared" si="13"/>
        <v>Category 4</v>
      </c>
    </row>
    <row r="92" spans="1:21" ht="17.25" x14ac:dyDescent="0.3">
      <c r="A92">
        <v>91</v>
      </c>
      <c r="B92">
        <v>37</v>
      </c>
      <c r="C92">
        <v>10.96</v>
      </c>
      <c r="D92">
        <v>94100</v>
      </c>
      <c r="E92">
        <v>103000</v>
      </c>
      <c r="F92">
        <v>1.0946</v>
      </c>
      <c r="G92">
        <v>2</v>
      </c>
      <c r="H92" t="s">
        <v>14</v>
      </c>
      <c r="I92">
        <v>47</v>
      </c>
      <c r="J92">
        <v>445000</v>
      </c>
      <c r="K92">
        <v>395000</v>
      </c>
      <c r="L92">
        <v>90</v>
      </c>
      <c r="M92">
        <v>360</v>
      </c>
      <c r="N92">
        <v>3.25</v>
      </c>
      <c r="O92" t="str">
        <f t="shared" si="7"/>
        <v>Yes</v>
      </c>
      <c r="P92" t="str">
        <f t="shared" si="8"/>
        <v>Yes</v>
      </c>
      <c r="Q92" t="str">
        <f t="shared" si="9"/>
        <v>No</v>
      </c>
      <c r="R92" t="str">
        <f t="shared" si="10"/>
        <v>No</v>
      </c>
      <c r="S92" s="2" t="str">
        <f t="shared" si="11"/>
        <v>90-100%</v>
      </c>
      <c r="T92" t="str">
        <f t="shared" si="12"/>
        <v>Category 5</v>
      </c>
      <c r="U92" t="str">
        <f t="shared" si="13"/>
        <v>Category 2</v>
      </c>
    </row>
    <row r="93" spans="1:21" ht="17.25" x14ac:dyDescent="0.3">
      <c r="A93">
        <v>92</v>
      </c>
      <c r="B93">
        <v>51</v>
      </c>
      <c r="C93">
        <v>11.61</v>
      </c>
      <c r="D93">
        <v>89400</v>
      </c>
      <c r="E93">
        <v>218000</v>
      </c>
      <c r="F93">
        <v>2.4384999999999999</v>
      </c>
      <c r="G93">
        <v>2</v>
      </c>
      <c r="H93" t="s">
        <v>14</v>
      </c>
      <c r="I93">
        <v>10</v>
      </c>
      <c r="J93">
        <v>435000</v>
      </c>
      <c r="K93">
        <v>305000</v>
      </c>
      <c r="L93">
        <v>71.86</v>
      </c>
      <c r="M93">
        <v>180</v>
      </c>
      <c r="N93">
        <v>3.12</v>
      </c>
      <c r="O93" t="str">
        <f t="shared" si="7"/>
        <v>No</v>
      </c>
      <c r="P93" t="str">
        <f t="shared" si="8"/>
        <v>Yes</v>
      </c>
      <c r="Q93" t="str">
        <f t="shared" si="9"/>
        <v>No</v>
      </c>
      <c r="R93" t="str">
        <f t="shared" si="10"/>
        <v>Yes</v>
      </c>
      <c r="S93" s="2" t="str">
        <f t="shared" si="11"/>
        <v>&lt;=80%</v>
      </c>
      <c r="T93" t="str">
        <f t="shared" si="12"/>
        <v>Category 5</v>
      </c>
      <c r="U93" t="str">
        <f t="shared" si="13"/>
        <v>Category 2</v>
      </c>
    </row>
    <row r="94" spans="1:21" ht="17.25" x14ac:dyDescent="0.3">
      <c r="A94">
        <v>93</v>
      </c>
      <c r="B94">
        <v>20</v>
      </c>
      <c r="C94">
        <v>28.67</v>
      </c>
      <c r="D94">
        <v>64600</v>
      </c>
      <c r="E94">
        <v>164000</v>
      </c>
      <c r="F94">
        <v>2.5387</v>
      </c>
      <c r="G94">
        <v>2</v>
      </c>
      <c r="H94" t="s">
        <v>14</v>
      </c>
      <c r="I94">
        <v>36</v>
      </c>
      <c r="J94">
        <v>425000</v>
      </c>
      <c r="K94">
        <v>285000</v>
      </c>
      <c r="L94">
        <v>67.38</v>
      </c>
      <c r="M94">
        <v>180</v>
      </c>
      <c r="N94">
        <v>1.87</v>
      </c>
      <c r="O94" t="str">
        <f t="shared" si="7"/>
        <v>No</v>
      </c>
      <c r="P94" t="str">
        <f t="shared" si="8"/>
        <v>Yes</v>
      </c>
      <c r="Q94" t="str">
        <f t="shared" si="9"/>
        <v>No</v>
      </c>
      <c r="R94" t="str">
        <f t="shared" si="10"/>
        <v>Yes</v>
      </c>
      <c r="S94" s="2" t="str">
        <f t="shared" si="11"/>
        <v>&lt;=80%</v>
      </c>
      <c r="T94" t="str">
        <f t="shared" si="12"/>
        <v>Category 5</v>
      </c>
      <c r="U94" t="str">
        <f t="shared" si="13"/>
        <v>Category 2</v>
      </c>
    </row>
    <row r="95" spans="1:21" ht="17.25" x14ac:dyDescent="0.3">
      <c r="A95">
        <v>94</v>
      </c>
      <c r="B95">
        <v>34</v>
      </c>
      <c r="C95">
        <v>14.01</v>
      </c>
      <c r="D95">
        <v>96500</v>
      </c>
      <c r="E95">
        <v>244000</v>
      </c>
      <c r="F95">
        <v>2.5285000000000002</v>
      </c>
      <c r="G95">
        <v>2</v>
      </c>
      <c r="H95" t="s">
        <v>14</v>
      </c>
      <c r="I95">
        <v>10</v>
      </c>
      <c r="J95">
        <v>445000</v>
      </c>
      <c r="K95">
        <v>395000</v>
      </c>
      <c r="L95">
        <v>89.31</v>
      </c>
      <c r="M95">
        <v>360</v>
      </c>
      <c r="N95">
        <v>3</v>
      </c>
      <c r="O95" t="str">
        <f t="shared" si="7"/>
        <v>Yes</v>
      </c>
      <c r="P95" t="str">
        <f t="shared" si="8"/>
        <v>Yes</v>
      </c>
      <c r="Q95" t="str">
        <f t="shared" si="9"/>
        <v>No</v>
      </c>
      <c r="R95" t="str">
        <f t="shared" si="10"/>
        <v>Yes</v>
      </c>
      <c r="S95" s="2" t="str">
        <f t="shared" si="11"/>
        <v>90-100%</v>
      </c>
      <c r="T95" t="str">
        <f t="shared" si="12"/>
        <v>Category 5</v>
      </c>
      <c r="U95" t="str">
        <f t="shared" si="13"/>
        <v>Category 2</v>
      </c>
    </row>
    <row r="96" spans="1:21" ht="17.25" x14ac:dyDescent="0.3">
      <c r="A96">
        <v>95</v>
      </c>
      <c r="B96">
        <v>4</v>
      </c>
      <c r="C96">
        <v>22.68</v>
      </c>
      <c r="D96">
        <v>77800</v>
      </c>
      <c r="E96">
        <v>51000</v>
      </c>
      <c r="F96">
        <v>0.65549999999999997</v>
      </c>
      <c r="G96">
        <v>2</v>
      </c>
      <c r="H96" t="s">
        <v>14</v>
      </c>
      <c r="I96">
        <v>10</v>
      </c>
      <c r="J96">
        <v>355000</v>
      </c>
      <c r="K96">
        <v>95000</v>
      </c>
      <c r="L96">
        <v>27.42</v>
      </c>
      <c r="M96">
        <v>360</v>
      </c>
      <c r="N96">
        <v>3.62</v>
      </c>
      <c r="O96" t="str">
        <f t="shared" si="7"/>
        <v>No</v>
      </c>
      <c r="P96" t="str">
        <f t="shared" si="8"/>
        <v>No</v>
      </c>
      <c r="Q96" t="str">
        <f t="shared" si="9"/>
        <v>No</v>
      </c>
      <c r="R96" t="str">
        <f t="shared" si="10"/>
        <v>Yes</v>
      </c>
      <c r="S96" s="2" t="str">
        <f t="shared" si="11"/>
        <v>&lt;=80%</v>
      </c>
      <c r="T96" t="str">
        <f t="shared" si="12"/>
        <v>Category 3</v>
      </c>
      <c r="U96" t="str">
        <f t="shared" si="13"/>
        <v>Category 2</v>
      </c>
    </row>
    <row r="97" spans="1:21" ht="17.25" x14ac:dyDescent="0.3">
      <c r="A97">
        <v>96</v>
      </c>
      <c r="B97">
        <v>48</v>
      </c>
      <c r="C97">
        <v>15.97</v>
      </c>
      <c r="D97">
        <v>97600</v>
      </c>
      <c r="E97">
        <v>475000</v>
      </c>
      <c r="F97">
        <v>4.8667999999999996</v>
      </c>
      <c r="G97">
        <v>2</v>
      </c>
      <c r="H97" t="s">
        <v>14</v>
      </c>
      <c r="I97">
        <v>30</v>
      </c>
      <c r="J97">
        <v>505000</v>
      </c>
      <c r="K97">
        <v>375000</v>
      </c>
      <c r="L97">
        <v>74.319999999999993</v>
      </c>
      <c r="M97">
        <v>360</v>
      </c>
      <c r="N97">
        <v>2.99</v>
      </c>
      <c r="O97" t="str">
        <f t="shared" si="7"/>
        <v>No</v>
      </c>
      <c r="P97" t="str">
        <f t="shared" si="8"/>
        <v>Yes</v>
      </c>
      <c r="Q97" t="str">
        <f t="shared" si="9"/>
        <v>No</v>
      </c>
      <c r="R97" t="str">
        <f t="shared" si="10"/>
        <v>Yes</v>
      </c>
      <c r="S97" s="2" t="str">
        <f t="shared" si="11"/>
        <v>&lt;=80%</v>
      </c>
      <c r="T97" t="str">
        <f t="shared" si="12"/>
        <v>Category 5</v>
      </c>
      <c r="U97" t="str">
        <f t="shared" si="13"/>
        <v>Category 3</v>
      </c>
    </row>
    <row r="98" spans="1:21" ht="17.25" x14ac:dyDescent="0.3">
      <c r="A98">
        <v>97</v>
      </c>
      <c r="B98">
        <v>36</v>
      </c>
      <c r="C98">
        <v>21.42</v>
      </c>
      <c r="D98">
        <v>76200</v>
      </c>
      <c r="E98">
        <v>80000</v>
      </c>
      <c r="F98">
        <v>1.0499000000000001</v>
      </c>
      <c r="G98">
        <v>2</v>
      </c>
      <c r="H98" t="s">
        <v>14</v>
      </c>
      <c r="I98">
        <v>30</v>
      </c>
      <c r="J98">
        <v>135000</v>
      </c>
      <c r="K98">
        <v>125000</v>
      </c>
      <c r="L98">
        <v>94.96</v>
      </c>
      <c r="M98">
        <v>360</v>
      </c>
      <c r="N98">
        <v>2.62</v>
      </c>
      <c r="O98" t="str">
        <f t="shared" si="7"/>
        <v>Yes</v>
      </c>
      <c r="P98" t="str">
        <f t="shared" si="8"/>
        <v>No</v>
      </c>
      <c r="Q98" t="str">
        <f t="shared" si="9"/>
        <v>No</v>
      </c>
      <c r="R98" t="str">
        <f t="shared" si="10"/>
        <v>Yes</v>
      </c>
      <c r="S98" s="2" t="str">
        <f t="shared" si="11"/>
        <v>90-100%</v>
      </c>
      <c r="T98" t="str">
        <f t="shared" si="12"/>
        <v>Category 4</v>
      </c>
      <c r="U98" t="str">
        <f t="shared" si="13"/>
        <v>Category 1</v>
      </c>
    </row>
    <row r="99" spans="1:21" ht="17.25" x14ac:dyDescent="0.3">
      <c r="A99">
        <v>98</v>
      </c>
      <c r="B99">
        <v>55</v>
      </c>
      <c r="C99">
        <v>2.5499999999999998</v>
      </c>
      <c r="D99">
        <v>102800</v>
      </c>
      <c r="E99">
        <v>63000</v>
      </c>
      <c r="F99">
        <v>0.61280000000000001</v>
      </c>
      <c r="G99">
        <v>2</v>
      </c>
      <c r="H99" t="s">
        <v>15</v>
      </c>
      <c r="I99">
        <v>20</v>
      </c>
      <c r="J99">
        <v>295000</v>
      </c>
      <c r="K99">
        <v>185000</v>
      </c>
      <c r="L99">
        <v>63.13</v>
      </c>
      <c r="M99">
        <v>240</v>
      </c>
      <c r="N99">
        <v>2.75</v>
      </c>
      <c r="O99" t="str">
        <f t="shared" si="7"/>
        <v>No</v>
      </c>
      <c r="P99" t="str">
        <f t="shared" si="8"/>
        <v>No</v>
      </c>
      <c r="Q99" t="str">
        <f t="shared" si="9"/>
        <v>No</v>
      </c>
      <c r="R99" t="str">
        <f t="shared" si="10"/>
        <v>Yes</v>
      </c>
      <c r="S99" s="2" t="str">
        <f t="shared" si="11"/>
        <v>&lt;=80%</v>
      </c>
      <c r="T99" t="str">
        <f t="shared" si="12"/>
        <v>Category 3</v>
      </c>
      <c r="U99" t="str">
        <f t="shared" si="13"/>
        <v>Category 2</v>
      </c>
    </row>
    <row r="100" spans="1:21" ht="17.25" x14ac:dyDescent="0.3">
      <c r="A100">
        <v>99</v>
      </c>
      <c r="B100">
        <v>50</v>
      </c>
      <c r="C100">
        <v>4.17</v>
      </c>
      <c r="D100">
        <v>79300</v>
      </c>
      <c r="E100">
        <v>116000</v>
      </c>
      <c r="F100">
        <v>1.4628000000000001</v>
      </c>
      <c r="G100">
        <v>1</v>
      </c>
      <c r="H100" t="s">
        <v>15</v>
      </c>
      <c r="I100">
        <v>38</v>
      </c>
      <c r="J100">
        <v>255000</v>
      </c>
      <c r="K100">
        <v>245000</v>
      </c>
      <c r="L100">
        <v>97</v>
      </c>
      <c r="M100">
        <v>360</v>
      </c>
      <c r="N100">
        <v>3</v>
      </c>
      <c r="O100" t="str">
        <f t="shared" si="7"/>
        <v>Yes</v>
      </c>
      <c r="P100" t="str">
        <f t="shared" si="8"/>
        <v>Yes</v>
      </c>
      <c r="Q100" t="str">
        <f t="shared" si="9"/>
        <v>No</v>
      </c>
      <c r="R100" t="str">
        <f t="shared" si="10"/>
        <v>Yes</v>
      </c>
      <c r="S100" s="2" t="str">
        <f t="shared" si="11"/>
        <v>90-100%</v>
      </c>
      <c r="T100" t="str">
        <f t="shared" si="12"/>
        <v>Category 5</v>
      </c>
      <c r="U100" t="str">
        <f t="shared" si="13"/>
        <v>Category 2</v>
      </c>
    </row>
    <row r="101" spans="1:21" ht="17.25" x14ac:dyDescent="0.3">
      <c r="A101">
        <v>100</v>
      </c>
      <c r="B101">
        <v>42</v>
      </c>
      <c r="C101">
        <v>3.14</v>
      </c>
      <c r="D101">
        <v>82300</v>
      </c>
      <c r="E101">
        <v>88000</v>
      </c>
      <c r="F101">
        <v>1.0692999999999999</v>
      </c>
      <c r="G101">
        <v>1</v>
      </c>
      <c r="H101" t="s">
        <v>15</v>
      </c>
      <c r="I101">
        <v>10</v>
      </c>
      <c r="J101">
        <v>155000</v>
      </c>
      <c r="K101">
        <v>95000</v>
      </c>
      <c r="L101">
        <v>60</v>
      </c>
      <c r="M101">
        <v>180</v>
      </c>
      <c r="N101">
        <v>3.12</v>
      </c>
      <c r="O101" t="str">
        <f t="shared" si="7"/>
        <v>No</v>
      </c>
      <c r="P101" t="str">
        <f t="shared" si="8"/>
        <v>No</v>
      </c>
      <c r="Q101" t="str">
        <f t="shared" si="9"/>
        <v>No</v>
      </c>
      <c r="R101" t="str">
        <f t="shared" si="10"/>
        <v>Yes</v>
      </c>
      <c r="S101" s="2" t="str">
        <f t="shared" si="11"/>
        <v>&lt;=80%</v>
      </c>
      <c r="T101" t="str">
        <f t="shared" si="12"/>
        <v>Category 4</v>
      </c>
      <c r="U101" t="str">
        <f t="shared" si="13"/>
        <v>Category 1</v>
      </c>
    </row>
    <row r="102" spans="1:21" ht="17.25" x14ac:dyDescent="0.3">
      <c r="A102">
        <v>101</v>
      </c>
      <c r="B102">
        <v>34</v>
      </c>
      <c r="C102">
        <v>48.53</v>
      </c>
      <c r="D102">
        <v>96500</v>
      </c>
      <c r="E102">
        <v>69000</v>
      </c>
      <c r="F102">
        <v>0.71499999999999997</v>
      </c>
      <c r="G102">
        <v>2</v>
      </c>
      <c r="H102" t="s">
        <v>15</v>
      </c>
      <c r="I102">
        <v>30</v>
      </c>
      <c r="J102">
        <v>305000</v>
      </c>
      <c r="K102">
        <v>105000</v>
      </c>
      <c r="L102">
        <v>35</v>
      </c>
      <c r="M102">
        <v>360</v>
      </c>
      <c r="N102">
        <v>2.5</v>
      </c>
      <c r="O102" t="str">
        <f t="shared" si="7"/>
        <v>No</v>
      </c>
      <c r="P102" t="str">
        <f t="shared" si="8"/>
        <v>No</v>
      </c>
      <c r="Q102" t="str">
        <f t="shared" si="9"/>
        <v>No</v>
      </c>
      <c r="R102" t="str">
        <f t="shared" si="10"/>
        <v>Yes</v>
      </c>
      <c r="S102" s="2" t="str">
        <f t="shared" si="11"/>
        <v>&lt;=80%</v>
      </c>
      <c r="T102" t="str">
        <f t="shared" si="12"/>
        <v>Category 3</v>
      </c>
      <c r="U102" t="str">
        <f t="shared" si="13"/>
        <v>Category 2</v>
      </c>
    </row>
    <row r="103" spans="1:21" ht="17.25" x14ac:dyDescent="0.3">
      <c r="A103">
        <v>102</v>
      </c>
      <c r="B103">
        <v>1</v>
      </c>
      <c r="C103">
        <v>7.49</v>
      </c>
      <c r="D103">
        <v>81000</v>
      </c>
      <c r="E103">
        <v>110000</v>
      </c>
      <c r="F103">
        <v>1.3580000000000001</v>
      </c>
      <c r="G103">
        <v>2</v>
      </c>
      <c r="H103" t="s">
        <v>15</v>
      </c>
      <c r="I103">
        <v>30</v>
      </c>
      <c r="J103">
        <v>285000</v>
      </c>
      <c r="K103">
        <v>255000</v>
      </c>
      <c r="L103">
        <v>90</v>
      </c>
      <c r="M103">
        <v>360</v>
      </c>
      <c r="N103">
        <v>2.75</v>
      </c>
      <c r="O103" t="str">
        <f t="shared" si="7"/>
        <v>Yes</v>
      </c>
      <c r="P103" t="str">
        <f t="shared" si="8"/>
        <v>Yes</v>
      </c>
      <c r="Q103" t="str">
        <f t="shared" si="9"/>
        <v>No</v>
      </c>
      <c r="R103" t="str">
        <f t="shared" si="10"/>
        <v>Yes</v>
      </c>
      <c r="S103" s="2" t="str">
        <f t="shared" si="11"/>
        <v>90-100%</v>
      </c>
      <c r="T103" t="str">
        <f t="shared" si="12"/>
        <v>Category 5</v>
      </c>
      <c r="U103" t="str">
        <f t="shared" si="13"/>
        <v>Category 2</v>
      </c>
    </row>
    <row r="104" spans="1:21" ht="17.25" x14ac:dyDescent="0.3">
      <c r="A104">
        <v>103</v>
      </c>
      <c r="B104">
        <v>6</v>
      </c>
      <c r="C104">
        <v>51.32</v>
      </c>
      <c r="D104">
        <v>92700</v>
      </c>
      <c r="E104">
        <v>82000</v>
      </c>
      <c r="F104">
        <v>0.88460000000000005</v>
      </c>
      <c r="G104">
        <v>2</v>
      </c>
      <c r="H104" t="s">
        <v>15</v>
      </c>
      <c r="I104">
        <v>47</v>
      </c>
      <c r="J104">
        <v>995000</v>
      </c>
      <c r="K104">
        <v>445000</v>
      </c>
      <c r="L104">
        <v>44.72</v>
      </c>
      <c r="M104">
        <v>360</v>
      </c>
      <c r="N104">
        <v>2.37</v>
      </c>
      <c r="O104" t="str">
        <f t="shared" si="7"/>
        <v>No</v>
      </c>
      <c r="P104" t="str">
        <f t="shared" si="8"/>
        <v>No</v>
      </c>
      <c r="Q104" t="str">
        <f t="shared" si="9"/>
        <v>Yes</v>
      </c>
      <c r="R104" t="str">
        <f t="shared" si="10"/>
        <v>No</v>
      </c>
      <c r="S104" s="2" t="str">
        <f t="shared" si="11"/>
        <v>&lt;=80%</v>
      </c>
      <c r="T104" t="str">
        <f t="shared" si="12"/>
        <v>Category 4</v>
      </c>
      <c r="U104" t="str">
        <f t="shared" si="13"/>
        <v>Category 4</v>
      </c>
    </row>
    <row r="105" spans="1:21" ht="17.25" x14ac:dyDescent="0.3">
      <c r="A105">
        <v>104</v>
      </c>
      <c r="B105">
        <v>47</v>
      </c>
      <c r="C105">
        <v>6.91</v>
      </c>
      <c r="D105">
        <v>72600</v>
      </c>
      <c r="E105">
        <v>88000</v>
      </c>
      <c r="F105">
        <v>1.2121</v>
      </c>
      <c r="G105">
        <v>2</v>
      </c>
      <c r="H105" t="s">
        <v>15</v>
      </c>
      <c r="I105">
        <v>43</v>
      </c>
      <c r="J105">
        <v>505000</v>
      </c>
      <c r="K105">
        <v>365000</v>
      </c>
      <c r="L105">
        <v>73.400000000000006</v>
      </c>
      <c r="M105">
        <v>360</v>
      </c>
      <c r="N105">
        <v>3.75</v>
      </c>
      <c r="O105" t="str">
        <f t="shared" si="7"/>
        <v>No</v>
      </c>
      <c r="P105" t="str">
        <f t="shared" si="8"/>
        <v>No</v>
      </c>
      <c r="Q105" t="str">
        <f t="shared" si="9"/>
        <v>No</v>
      </c>
      <c r="R105" t="str">
        <f t="shared" si="10"/>
        <v>No</v>
      </c>
      <c r="S105" s="2" t="str">
        <f t="shared" si="11"/>
        <v>&lt;=80%</v>
      </c>
      <c r="T105" t="str">
        <f t="shared" si="12"/>
        <v>Category 4</v>
      </c>
      <c r="U105" t="str">
        <f t="shared" si="13"/>
        <v>Category 3</v>
      </c>
    </row>
    <row r="106" spans="1:21" ht="17.25" x14ac:dyDescent="0.3">
      <c r="A106">
        <v>105</v>
      </c>
      <c r="B106">
        <v>13</v>
      </c>
      <c r="C106">
        <v>11.47</v>
      </c>
      <c r="D106">
        <v>58700</v>
      </c>
      <c r="E106">
        <v>30000</v>
      </c>
      <c r="F106">
        <v>0.5111</v>
      </c>
      <c r="G106">
        <v>2</v>
      </c>
      <c r="H106" t="s">
        <v>15</v>
      </c>
      <c r="I106">
        <v>30</v>
      </c>
      <c r="J106">
        <v>95000</v>
      </c>
      <c r="K106">
        <v>75000</v>
      </c>
      <c r="L106">
        <v>83.36</v>
      </c>
      <c r="M106">
        <v>360</v>
      </c>
      <c r="N106">
        <v>3.75</v>
      </c>
      <c r="O106" t="str">
        <f t="shared" si="7"/>
        <v>Yes</v>
      </c>
      <c r="P106" t="str">
        <f t="shared" si="8"/>
        <v>No</v>
      </c>
      <c r="Q106" t="str">
        <f t="shared" si="9"/>
        <v>No</v>
      </c>
      <c r="R106" t="str">
        <f t="shared" si="10"/>
        <v>Yes</v>
      </c>
      <c r="S106" s="2" t="str">
        <f t="shared" si="11"/>
        <v>90-100%</v>
      </c>
      <c r="T106" t="str">
        <f t="shared" si="12"/>
        <v>Category 2</v>
      </c>
      <c r="U106" t="str">
        <f t="shared" si="13"/>
        <v>Category 1</v>
      </c>
    </row>
    <row r="107" spans="1:21" ht="17.25" x14ac:dyDescent="0.3">
      <c r="A107">
        <v>106</v>
      </c>
      <c r="B107">
        <v>19</v>
      </c>
      <c r="C107">
        <v>5.74</v>
      </c>
      <c r="D107">
        <v>89200</v>
      </c>
      <c r="E107">
        <v>131000</v>
      </c>
      <c r="F107">
        <v>1.4685999999999999</v>
      </c>
      <c r="G107">
        <v>2</v>
      </c>
      <c r="H107" t="s">
        <v>15</v>
      </c>
      <c r="I107">
        <v>20</v>
      </c>
      <c r="J107">
        <v>235000</v>
      </c>
      <c r="K107">
        <v>185000</v>
      </c>
      <c r="L107">
        <v>80</v>
      </c>
      <c r="M107">
        <v>180</v>
      </c>
      <c r="N107">
        <v>2.62</v>
      </c>
      <c r="O107" t="str">
        <f t="shared" si="7"/>
        <v>No</v>
      </c>
      <c r="P107" t="str">
        <f t="shared" si="8"/>
        <v>Yes</v>
      </c>
      <c r="Q107" t="str">
        <f t="shared" si="9"/>
        <v>No</v>
      </c>
      <c r="R107" t="str">
        <f t="shared" si="10"/>
        <v>Yes</v>
      </c>
      <c r="S107" s="2" t="str">
        <f t="shared" si="11"/>
        <v>&lt;=80%</v>
      </c>
      <c r="T107" t="str">
        <f t="shared" si="12"/>
        <v>Category 5</v>
      </c>
      <c r="U107" t="str">
        <f t="shared" si="13"/>
        <v>Category 1</v>
      </c>
    </row>
    <row r="108" spans="1:21" ht="17.25" x14ac:dyDescent="0.3">
      <c r="A108">
        <v>107</v>
      </c>
      <c r="B108">
        <v>19</v>
      </c>
      <c r="C108">
        <v>9.65</v>
      </c>
      <c r="D108">
        <v>80600</v>
      </c>
      <c r="E108">
        <v>82000</v>
      </c>
      <c r="F108">
        <v>1.0174000000000001</v>
      </c>
      <c r="G108">
        <v>2</v>
      </c>
      <c r="H108" t="s">
        <v>15</v>
      </c>
      <c r="I108">
        <v>46</v>
      </c>
      <c r="J108">
        <v>295000</v>
      </c>
      <c r="K108">
        <v>235000</v>
      </c>
      <c r="L108">
        <v>80.989999999999995</v>
      </c>
      <c r="M108">
        <v>360</v>
      </c>
      <c r="N108">
        <v>2.87</v>
      </c>
      <c r="O108" t="str">
        <f t="shared" si="7"/>
        <v>Yes</v>
      </c>
      <c r="P108" t="str">
        <f t="shared" si="8"/>
        <v>No</v>
      </c>
      <c r="Q108" t="str">
        <f t="shared" si="9"/>
        <v>No</v>
      </c>
      <c r="R108" t="str">
        <f t="shared" si="10"/>
        <v>No</v>
      </c>
      <c r="S108" s="2" t="str">
        <f t="shared" si="11"/>
        <v>90-100%</v>
      </c>
      <c r="T108" t="str">
        <f t="shared" si="12"/>
        <v>Category 4</v>
      </c>
      <c r="U108" t="str">
        <f t="shared" si="13"/>
        <v>Category 2</v>
      </c>
    </row>
    <row r="109" spans="1:21" ht="17.25" x14ac:dyDescent="0.3">
      <c r="A109">
        <v>108</v>
      </c>
      <c r="B109">
        <v>41</v>
      </c>
      <c r="C109">
        <v>14.27</v>
      </c>
      <c r="D109">
        <v>92100</v>
      </c>
      <c r="E109">
        <v>162000</v>
      </c>
      <c r="F109">
        <v>1.7589999999999999</v>
      </c>
      <c r="G109">
        <v>2</v>
      </c>
      <c r="H109" t="s">
        <v>15</v>
      </c>
      <c r="I109">
        <v>20</v>
      </c>
      <c r="J109">
        <v>505000</v>
      </c>
      <c r="K109">
        <v>365000</v>
      </c>
      <c r="L109">
        <v>73.599999999999994</v>
      </c>
      <c r="M109">
        <v>180</v>
      </c>
      <c r="N109">
        <v>3.25</v>
      </c>
      <c r="O109" t="str">
        <f t="shared" si="7"/>
        <v>No</v>
      </c>
      <c r="P109" t="str">
        <f t="shared" si="8"/>
        <v>Yes</v>
      </c>
      <c r="Q109" t="str">
        <f t="shared" si="9"/>
        <v>No</v>
      </c>
      <c r="R109" t="str">
        <f t="shared" si="10"/>
        <v>Yes</v>
      </c>
      <c r="S109" s="2" t="str">
        <f t="shared" si="11"/>
        <v>&lt;=80%</v>
      </c>
      <c r="T109" t="str">
        <f t="shared" si="12"/>
        <v>Category 5</v>
      </c>
      <c r="U109" t="str">
        <f t="shared" si="13"/>
        <v>Category 3</v>
      </c>
    </row>
    <row r="110" spans="1:21" ht="17.25" x14ac:dyDescent="0.3">
      <c r="A110">
        <v>109</v>
      </c>
      <c r="B110">
        <v>29</v>
      </c>
      <c r="C110">
        <v>9</v>
      </c>
      <c r="D110">
        <v>82600</v>
      </c>
      <c r="E110">
        <v>118000</v>
      </c>
      <c r="F110">
        <v>1.4286000000000001</v>
      </c>
      <c r="G110">
        <v>2</v>
      </c>
      <c r="H110" t="s">
        <v>15</v>
      </c>
      <c r="I110">
        <v>30</v>
      </c>
      <c r="J110">
        <v>405000</v>
      </c>
      <c r="K110">
        <v>325000</v>
      </c>
      <c r="L110">
        <v>80</v>
      </c>
      <c r="M110">
        <v>360</v>
      </c>
      <c r="N110">
        <v>2.62</v>
      </c>
      <c r="O110" t="str">
        <f t="shared" si="7"/>
        <v>No</v>
      </c>
      <c r="P110" t="str">
        <f t="shared" si="8"/>
        <v>Yes</v>
      </c>
      <c r="Q110" t="str">
        <f t="shared" si="9"/>
        <v>No</v>
      </c>
      <c r="R110" t="str">
        <f t="shared" si="10"/>
        <v>Yes</v>
      </c>
      <c r="S110" s="2" t="str">
        <f t="shared" si="11"/>
        <v>&lt;=80%</v>
      </c>
      <c r="T110" t="str">
        <f t="shared" si="12"/>
        <v>Category 5</v>
      </c>
      <c r="U110" t="str">
        <f t="shared" si="13"/>
        <v>Category 2</v>
      </c>
    </row>
    <row r="111" spans="1:21" ht="17.25" x14ac:dyDescent="0.3">
      <c r="A111">
        <v>110</v>
      </c>
      <c r="B111">
        <v>6</v>
      </c>
      <c r="C111">
        <v>59.52</v>
      </c>
      <c r="D111">
        <v>75300</v>
      </c>
      <c r="E111">
        <v>37000</v>
      </c>
      <c r="F111">
        <v>0.4914</v>
      </c>
      <c r="G111">
        <v>2</v>
      </c>
      <c r="H111" t="s">
        <v>15</v>
      </c>
      <c r="I111">
        <v>47</v>
      </c>
      <c r="J111">
        <v>415000</v>
      </c>
      <c r="K111">
        <v>295000</v>
      </c>
      <c r="L111">
        <v>70.94</v>
      </c>
      <c r="M111">
        <v>360</v>
      </c>
      <c r="N111">
        <v>3</v>
      </c>
      <c r="O111" t="str">
        <f t="shared" si="7"/>
        <v>No</v>
      </c>
      <c r="P111" t="str">
        <f t="shared" si="8"/>
        <v>No</v>
      </c>
      <c r="Q111" t="str">
        <f t="shared" si="9"/>
        <v>Yes</v>
      </c>
      <c r="R111" t="str">
        <f t="shared" si="10"/>
        <v>No</v>
      </c>
      <c r="S111" s="2" t="str">
        <f t="shared" si="11"/>
        <v>&lt;=80%</v>
      </c>
      <c r="T111" t="str">
        <f t="shared" si="12"/>
        <v>Category 2</v>
      </c>
      <c r="U111" t="str">
        <f t="shared" si="13"/>
        <v>Category 2</v>
      </c>
    </row>
    <row r="112" spans="1:21" ht="17.25" x14ac:dyDescent="0.3">
      <c r="A112">
        <v>111</v>
      </c>
      <c r="B112">
        <v>12</v>
      </c>
      <c r="C112">
        <v>51.06</v>
      </c>
      <c r="D112">
        <v>68100</v>
      </c>
      <c r="E112">
        <v>117000</v>
      </c>
      <c r="F112">
        <v>1.7181</v>
      </c>
      <c r="G112">
        <v>2</v>
      </c>
      <c r="H112" t="s">
        <v>15</v>
      </c>
      <c r="I112">
        <v>20</v>
      </c>
      <c r="J112">
        <v>285000</v>
      </c>
      <c r="K112">
        <v>235000</v>
      </c>
      <c r="L112">
        <v>84.09</v>
      </c>
      <c r="M112">
        <v>360</v>
      </c>
      <c r="N112">
        <v>2.87</v>
      </c>
      <c r="O112" t="str">
        <f t="shared" si="7"/>
        <v>Yes</v>
      </c>
      <c r="P112" t="str">
        <f t="shared" si="8"/>
        <v>Yes</v>
      </c>
      <c r="Q112" t="str">
        <f t="shared" si="9"/>
        <v>Yes</v>
      </c>
      <c r="R112" t="str">
        <f t="shared" si="10"/>
        <v>Yes</v>
      </c>
      <c r="S112" s="2" t="str">
        <f t="shared" si="11"/>
        <v>90-100%</v>
      </c>
      <c r="T112" t="str">
        <f t="shared" si="12"/>
        <v>Category 5</v>
      </c>
      <c r="U112" t="str">
        <f t="shared" si="13"/>
        <v>Category 2</v>
      </c>
    </row>
    <row r="113" spans="1:21" ht="17.25" x14ac:dyDescent="0.3">
      <c r="A113">
        <v>112</v>
      </c>
      <c r="B113">
        <v>13</v>
      </c>
      <c r="C113">
        <v>40.93</v>
      </c>
      <c r="D113">
        <v>82200</v>
      </c>
      <c r="E113">
        <v>108000</v>
      </c>
      <c r="F113">
        <v>1.3139000000000001</v>
      </c>
      <c r="G113">
        <v>2</v>
      </c>
      <c r="H113" t="s">
        <v>15</v>
      </c>
      <c r="I113">
        <v>10</v>
      </c>
      <c r="J113">
        <v>335000</v>
      </c>
      <c r="K113">
        <v>275000</v>
      </c>
      <c r="L113">
        <v>84.6</v>
      </c>
      <c r="M113">
        <v>360</v>
      </c>
      <c r="N113">
        <v>2.87</v>
      </c>
      <c r="O113" t="str">
        <f t="shared" si="7"/>
        <v>Yes</v>
      </c>
      <c r="P113" t="str">
        <f t="shared" si="8"/>
        <v>Yes</v>
      </c>
      <c r="Q113" t="str">
        <f t="shared" si="9"/>
        <v>No</v>
      </c>
      <c r="R113" t="str">
        <f t="shared" si="10"/>
        <v>Yes</v>
      </c>
      <c r="S113" s="2" t="str">
        <f t="shared" si="11"/>
        <v>90-100%</v>
      </c>
      <c r="T113" t="str">
        <f t="shared" si="12"/>
        <v>Category 5</v>
      </c>
      <c r="U113" t="str">
        <f t="shared" si="13"/>
        <v>Category 2</v>
      </c>
    </row>
    <row r="114" spans="1:21" ht="17.25" x14ac:dyDescent="0.3">
      <c r="A114">
        <v>113</v>
      </c>
      <c r="B114">
        <v>6</v>
      </c>
      <c r="C114">
        <v>57.94</v>
      </c>
      <c r="D114">
        <v>75300</v>
      </c>
      <c r="E114">
        <v>37000</v>
      </c>
      <c r="F114">
        <v>0.4914</v>
      </c>
      <c r="G114">
        <v>2</v>
      </c>
      <c r="H114" t="s">
        <v>15</v>
      </c>
      <c r="I114">
        <v>41</v>
      </c>
      <c r="J114">
        <v>305000</v>
      </c>
      <c r="K114">
        <v>195000</v>
      </c>
      <c r="L114">
        <v>63.33</v>
      </c>
      <c r="M114">
        <v>360</v>
      </c>
      <c r="N114">
        <v>2.87</v>
      </c>
      <c r="O114" t="str">
        <f t="shared" si="7"/>
        <v>No</v>
      </c>
      <c r="P114" t="str">
        <f t="shared" si="8"/>
        <v>No</v>
      </c>
      <c r="Q114" t="str">
        <f t="shared" si="9"/>
        <v>Yes</v>
      </c>
      <c r="R114" t="str">
        <f t="shared" si="10"/>
        <v>Yes</v>
      </c>
      <c r="S114" s="2" t="str">
        <f t="shared" si="11"/>
        <v>&lt;=80%</v>
      </c>
      <c r="T114" t="str">
        <f t="shared" si="12"/>
        <v>Category 2</v>
      </c>
      <c r="U114" t="str">
        <f t="shared" si="13"/>
        <v>Category 2</v>
      </c>
    </row>
    <row r="115" spans="1:21" ht="17.25" x14ac:dyDescent="0.3">
      <c r="A115">
        <v>114</v>
      </c>
      <c r="B115">
        <v>36</v>
      </c>
      <c r="C115">
        <v>40.15</v>
      </c>
      <c r="D115">
        <v>96500</v>
      </c>
      <c r="E115">
        <v>160000</v>
      </c>
      <c r="F115">
        <v>1.6579999999999999</v>
      </c>
      <c r="G115">
        <v>2</v>
      </c>
      <c r="H115" t="s">
        <v>15</v>
      </c>
      <c r="I115">
        <v>30</v>
      </c>
      <c r="J115">
        <v>635000</v>
      </c>
      <c r="K115">
        <v>495000</v>
      </c>
      <c r="L115">
        <v>79.040000000000006</v>
      </c>
      <c r="M115">
        <v>360</v>
      </c>
      <c r="N115">
        <v>3.12</v>
      </c>
      <c r="O115" t="str">
        <f t="shared" si="7"/>
        <v>No</v>
      </c>
      <c r="P115" t="str">
        <f t="shared" si="8"/>
        <v>Yes</v>
      </c>
      <c r="Q115" t="str">
        <f t="shared" si="9"/>
        <v>No</v>
      </c>
      <c r="R115" t="str">
        <f t="shared" si="10"/>
        <v>Yes</v>
      </c>
      <c r="S115" s="2" t="str">
        <f t="shared" si="11"/>
        <v>&lt;=80%</v>
      </c>
      <c r="T115" t="str">
        <f t="shared" si="12"/>
        <v>Category 5</v>
      </c>
      <c r="U115" t="str">
        <f t="shared" si="13"/>
        <v>Category 3</v>
      </c>
    </row>
    <row r="116" spans="1:21" ht="17.25" x14ac:dyDescent="0.3">
      <c r="A116">
        <v>115</v>
      </c>
      <c r="B116">
        <v>17</v>
      </c>
      <c r="C116">
        <v>12.95</v>
      </c>
      <c r="D116">
        <v>89100</v>
      </c>
      <c r="E116">
        <v>231000</v>
      </c>
      <c r="F116">
        <v>2.5926</v>
      </c>
      <c r="G116">
        <v>2</v>
      </c>
      <c r="H116" t="s">
        <v>15</v>
      </c>
      <c r="I116">
        <v>20</v>
      </c>
      <c r="J116">
        <v>1465000</v>
      </c>
      <c r="K116">
        <v>505000</v>
      </c>
      <c r="L116">
        <v>34.950000000000003</v>
      </c>
      <c r="M116">
        <v>360</v>
      </c>
      <c r="N116">
        <v>2.99</v>
      </c>
      <c r="O116" t="str">
        <f t="shared" si="7"/>
        <v>No</v>
      </c>
      <c r="P116" t="str">
        <f t="shared" si="8"/>
        <v>Yes</v>
      </c>
      <c r="Q116" t="str">
        <f t="shared" si="9"/>
        <v>No</v>
      </c>
      <c r="R116" t="str">
        <f t="shared" si="10"/>
        <v>Yes</v>
      </c>
      <c r="S116" s="2" t="str">
        <f t="shared" si="11"/>
        <v>&lt;=80%</v>
      </c>
      <c r="T116" t="str">
        <f t="shared" si="12"/>
        <v>Category 5</v>
      </c>
      <c r="U116" t="str">
        <f t="shared" si="13"/>
        <v>Category 6</v>
      </c>
    </row>
    <row r="117" spans="1:21" ht="17.25" x14ac:dyDescent="0.3">
      <c r="A117">
        <v>116</v>
      </c>
      <c r="B117">
        <v>19</v>
      </c>
      <c r="C117">
        <v>20.13</v>
      </c>
      <c r="D117">
        <v>99100</v>
      </c>
      <c r="E117">
        <v>130000</v>
      </c>
      <c r="F117">
        <v>1.3118000000000001</v>
      </c>
      <c r="G117">
        <v>2</v>
      </c>
      <c r="H117" t="s">
        <v>15</v>
      </c>
      <c r="I117">
        <v>20</v>
      </c>
      <c r="J117">
        <v>395000</v>
      </c>
      <c r="K117">
        <v>305000</v>
      </c>
      <c r="L117">
        <v>84.52</v>
      </c>
      <c r="M117">
        <v>360</v>
      </c>
      <c r="N117">
        <v>2.99</v>
      </c>
      <c r="O117" t="str">
        <f t="shared" si="7"/>
        <v>Yes</v>
      </c>
      <c r="P117" t="str">
        <f t="shared" si="8"/>
        <v>Yes</v>
      </c>
      <c r="Q117" t="str">
        <f t="shared" si="9"/>
        <v>No</v>
      </c>
      <c r="R117" t="str">
        <f t="shared" si="10"/>
        <v>Yes</v>
      </c>
      <c r="S117" s="2" t="str">
        <f t="shared" si="11"/>
        <v>90-100%</v>
      </c>
      <c r="T117" t="str">
        <f t="shared" si="12"/>
        <v>Category 5</v>
      </c>
      <c r="U117" t="str">
        <f t="shared" si="13"/>
        <v>Category 2</v>
      </c>
    </row>
    <row r="118" spans="1:21" ht="17.25" x14ac:dyDescent="0.3">
      <c r="A118">
        <v>117</v>
      </c>
      <c r="B118">
        <v>48</v>
      </c>
      <c r="C118">
        <v>25.37</v>
      </c>
      <c r="D118">
        <v>84800</v>
      </c>
      <c r="E118">
        <v>281000</v>
      </c>
      <c r="F118">
        <v>3.3136999999999999</v>
      </c>
      <c r="G118">
        <v>2</v>
      </c>
      <c r="H118" t="s">
        <v>15</v>
      </c>
      <c r="I118">
        <v>10</v>
      </c>
      <c r="J118">
        <v>525000</v>
      </c>
      <c r="K118">
        <v>425000</v>
      </c>
      <c r="L118">
        <v>80</v>
      </c>
      <c r="M118">
        <v>360</v>
      </c>
      <c r="N118">
        <v>2.75</v>
      </c>
      <c r="O118" t="str">
        <f t="shared" si="7"/>
        <v>No</v>
      </c>
      <c r="P118" t="str">
        <f t="shared" si="8"/>
        <v>Yes</v>
      </c>
      <c r="Q118" t="str">
        <f t="shared" si="9"/>
        <v>No</v>
      </c>
      <c r="R118" t="str">
        <f t="shared" si="10"/>
        <v>Yes</v>
      </c>
      <c r="S118" s="2" t="str">
        <f t="shared" si="11"/>
        <v>&lt;=80%</v>
      </c>
      <c r="T118" t="str">
        <f t="shared" si="12"/>
        <v>Category 5</v>
      </c>
      <c r="U118" t="str">
        <f t="shared" si="13"/>
        <v>Category 3</v>
      </c>
    </row>
    <row r="119" spans="1:21" ht="17.25" x14ac:dyDescent="0.3">
      <c r="A119">
        <v>118</v>
      </c>
      <c r="B119">
        <v>8</v>
      </c>
      <c r="C119">
        <v>16.329999999999998</v>
      </c>
      <c r="D119">
        <v>81700</v>
      </c>
      <c r="E119">
        <v>218000</v>
      </c>
      <c r="F119">
        <v>2.6682999999999999</v>
      </c>
      <c r="G119">
        <v>2</v>
      </c>
      <c r="H119" t="s">
        <v>15</v>
      </c>
      <c r="I119">
        <v>20</v>
      </c>
      <c r="J119">
        <v>655000</v>
      </c>
      <c r="K119">
        <v>465000</v>
      </c>
      <c r="L119">
        <v>71.900000000000006</v>
      </c>
      <c r="M119">
        <v>240</v>
      </c>
      <c r="N119">
        <v>3.25</v>
      </c>
      <c r="O119" t="str">
        <f t="shared" si="7"/>
        <v>No</v>
      </c>
      <c r="P119" t="str">
        <f t="shared" si="8"/>
        <v>Yes</v>
      </c>
      <c r="Q119" t="str">
        <f t="shared" si="9"/>
        <v>No</v>
      </c>
      <c r="R119" t="str">
        <f t="shared" si="10"/>
        <v>Yes</v>
      </c>
      <c r="S119" s="2" t="str">
        <f t="shared" si="11"/>
        <v>&lt;=80%</v>
      </c>
      <c r="T119" t="str">
        <f t="shared" si="12"/>
        <v>Category 5</v>
      </c>
      <c r="U119" t="str">
        <f t="shared" si="13"/>
        <v>Category 3</v>
      </c>
    </row>
    <row r="120" spans="1:21" ht="17.25" x14ac:dyDescent="0.3">
      <c r="A120">
        <v>119</v>
      </c>
      <c r="B120">
        <v>29</v>
      </c>
      <c r="C120">
        <v>12.84</v>
      </c>
      <c r="D120">
        <v>82600</v>
      </c>
      <c r="E120">
        <v>85000</v>
      </c>
      <c r="F120">
        <v>1.0290999999999999</v>
      </c>
      <c r="G120">
        <v>2</v>
      </c>
      <c r="H120" t="s">
        <v>15</v>
      </c>
      <c r="I120">
        <v>20</v>
      </c>
      <c r="J120">
        <v>225000</v>
      </c>
      <c r="K120">
        <v>145000</v>
      </c>
      <c r="L120">
        <v>66.66</v>
      </c>
      <c r="M120">
        <v>360</v>
      </c>
      <c r="N120">
        <v>3.37</v>
      </c>
      <c r="O120" t="str">
        <f t="shared" si="7"/>
        <v>No</v>
      </c>
      <c r="P120" t="str">
        <f t="shared" si="8"/>
        <v>No</v>
      </c>
      <c r="Q120" t="str">
        <f t="shared" si="9"/>
        <v>No</v>
      </c>
      <c r="R120" t="str">
        <f t="shared" si="10"/>
        <v>Yes</v>
      </c>
      <c r="S120" s="2" t="str">
        <f t="shared" si="11"/>
        <v>&lt;=80%</v>
      </c>
      <c r="T120" t="str">
        <f t="shared" si="12"/>
        <v>Category 4</v>
      </c>
      <c r="U120" t="str">
        <f t="shared" si="13"/>
        <v>Category 1</v>
      </c>
    </row>
    <row r="121" spans="1:21" ht="17.25" x14ac:dyDescent="0.3">
      <c r="A121">
        <v>120</v>
      </c>
      <c r="B121">
        <v>12</v>
      </c>
      <c r="C121">
        <v>15.21</v>
      </c>
      <c r="D121">
        <v>65000</v>
      </c>
      <c r="E121">
        <v>67000</v>
      </c>
      <c r="F121">
        <v>1.0307999999999999</v>
      </c>
      <c r="G121">
        <v>2</v>
      </c>
      <c r="H121" t="s">
        <v>15</v>
      </c>
      <c r="I121">
        <v>42</v>
      </c>
      <c r="J121">
        <v>265000</v>
      </c>
      <c r="K121">
        <v>215000</v>
      </c>
      <c r="L121">
        <v>78.94</v>
      </c>
      <c r="M121">
        <v>360</v>
      </c>
      <c r="N121">
        <v>3.99</v>
      </c>
      <c r="O121" t="str">
        <f t="shared" si="7"/>
        <v>No</v>
      </c>
      <c r="P121" t="str">
        <f t="shared" si="8"/>
        <v>No</v>
      </c>
      <c r="Q121" t="str">
        <f t="shared" si="9"/>
        <v>No</v>
      </c>
      <c r="R121" t="str">
        <f t="shared" si="10"/>
        <v>Yes</v>
      </c>
      <c r="S121" s="2" t="str">
        <f t="shared" si="11"/>
        <v>&lt;=80%</v>
      </c>
      <c r="T121" t="str">
        <f t="shared" si="12"/>
        <v>Category 3</v>
      </c>
      <c r="U121" t="str">
        <f t="shared" si="13"/>
        <v>Category 2</v>
      </c>
    </row>
    <row r="122" spans="1:21" ht="17.25" x14ac:dyDescent="0.3">
      <c r="A122">
        <v>121</v>
      </c>
      <c r="B122">
        <v>12</v>
      </c>
      <c r="C122">
        <v>83.41</v>
      </c>
      <c r="D122">
        <v>68300</v>
      </c>
      <c r="E122">
        <v>112000</v>
      </c>
      <c r="F122">
        <v>1.6397999999999999</v>
      </c>
      <c r="G122">
        <v>1</v>
      </c>
      <c r="H122" t="s">
        <v>15</v>
      </c>
      <c r="I122">
        <v>39</v>
      </c>
      <c r="J122">
        <v>575000</v>
      </c>
      <c r="K122">
        <v>445000</v>
      </c>
      <c r="L122">
        <v>77.64</v>
      </c>
      <c r="M122">
        <v>360</v>
      </c>
      <c r="N122">
        <v>2.37</v>
      </c>
      <c r="O122" t="str">
        <f t="shared" si="7"/>
        <v>No</v>
      </c>
      <c r="P122" t="str">
        <f t="shared" si="8"/>
        <v>Yes</v>
      </c>
      <c r="Q122" t="str">
        <f t="shared" si="9"/>
        <v>Yes</v>
      </c>
      <c r="R122" t="str">
        <f t="shared" si="10"/>
        <v>Yes</v>
      </c>
      <c r="S122" s="2" t="str">
        <f t="shared" si="11"/>
        <v>&lt;=80%</v>
      </c>
      <c r="T122" t="str">
        <f t="shared" si="12"/>
        <v>Category 5</v>
      </c>
      <c r="U122" t="str">
        <f t="shared" si="13"/>
        <v>Category 3</v>
      </c>
    </row>
    <row r="123" spans="1:21" ht="17.25" x14ac:dyDescent="0.3">
      <c r="A123">
        <v>122</v>
      </c>
      <c r="B123">
        <v>4</v>
      </c>
      <c r="C123">
        <v>24.87</v>
      </c>
      <c r="D123">
        <v>77800</v>
      </c>
      <c r="E123">
        <v>175000</v>
      </c>
      <c r="F123">
        <v>2.2494000000000001</v>
      </c>
      <c r="G123">
        <v>2</v>
      </c>
      <c r="H123" t="s">
        <v>15</v>
      </c>
      <c r="I123">
        <v>10</v>
      </c>
      <c r="J123">
        <v>415000</v>
      </c>
      <c r="K123">
        <v>285000</v>
      </c>
      <c r="L123">
        <v>68.53</v>
      </c>
      <c r="M123">
        <v>360</v>
      </c>
      <c r="N123">
        <v>2.87</v>
      </c>
      <c r="O123" t="str">
        <f t="shared" si="7"/>
        <v>No</v>
      </c>
      <c r="P123" t="str">
        <f t="shared" si="8"/>
        <v>Yes</v>
      </c>
      <c r="Q123" t="str">
        <f t="shared" si="9"/>
        <v>No</v>
      </c>
      <c r="R123" t="str">
        <f t="shared" si="10"/>
        <v>Yes</v>
      </c>
      <c r="S123" s="2" t="str">
        <f t="shared" si="11"/>
        <v>&lt;=80%</v>
      </c>
      <c r="T123" t="str">
        <f t="shared" si="12"/>
        <v>Category 5</v>
      </c>
      <c r="U123" t="str">
        <f t="shared" si="13"/>
        <v>Category 2</v>
      </c>
    </row>
    <row r="124" spans="1:21" ht="17.25" x14ac:dyDescent="0.3">
      <c r="A124">
        <v>123</v>
      </c>
      <c r="B124">
        <v>6</v>
      </c>
      <c r="C124">
        <v>80.94</v>
      </c>
      <c r="D124">
        <v>92700</v>
      </c>
      <c r="E124">
        <v>91000</v>
      </c>
      <c r="F124">
        <v>0.98170000000000002</v>
      </c>
      <c r="G124">
        <v>2</v>
      </c>
      <c r="H124" t="s">
        <v>15</v>
      </c>
      <c r="I124">
        <v>37</v>
      </c>
      <c r="J124">
        <v>715000</v>
      </c>
      <c r="K124">
        <v>225000</v>
      </c>
      <c r="L124">
        <v>31.35</v>
      </c>
      <c r="M124">
        <v>180</v>
      </c>
      <c r="N124">
        <v>2.75</v>
      </c>
      <c r="O124" t="str">
        <f t="shared" si="7"/>
        <v>No</v>
      </c>
      <c r="P124" t="str">
        <f t="shared" si="8"/>
        <v>No</v>
      </c>
      <c r="Q124" t="str">
        <f t="shared" si="9"/>
        <v>Yes</v>
      </c>
      <c r="R124" t="str">
        <f t="shared" si="10"/>
        <v>Yes</v>
      </c>
      <c r="S124" s="2" t="str">
        <f t="shared" si="11"/>
        <v>&lt;=80%</v>
      </c>
      <c r="T124" t="str">
        <f t="shared" si="12"/>
        <v>Category 4</v>
      </c>
      <c r="U124" t="str">
        <f t="shared" si="13"/>
        <v>Category 3</v>
      </c>
    </row>
    <row r="125" spans="1:21" ht="17.25" x14ac:dyDescent="0.3">
      <c r="A125">
        <v>124</v>
      </c>
      <c r="B125">
        <v>39</v>
      </c>
      <c r="C125">
        <v>19.3</v>
      </c>
      <c r="D125">
        <v>85200</v>
      </c>
      <c r="E125">
        <v>85000</v>
      </c>
      <c r="F125">
        <v>0.99770000000000003</v>
      </c>
      <c r="G125">
        <v>2</v>
      </c>
      <c r="H125" t="s">
        <v>15</v>
      </c>
      <c r="I125">
        <v>43</v>
      </c>
      <c r="J125">
        <v>255000</v>
      </c>
      <c r="K125">
        <v>235000</v>
      </c>
      <c r="L125">
        <v>90.19</v>
      </c>
      <c r="M125">
        <v>360</v>
      </c>
      <c r="N125">
        <v>3</v>
      </c>
      <c r="O125" t="str">
        <f t="shared" si="7"/>
        <v>Yes</v>
      </c>
      <c r="P125" t="str">
        <f t="shared" si="8"/>
        <v>No</v>
      </c>
      <c r="Q125" t="str">
        <f t="shared" si="9"/>
        <v>No</v>
      </c>
      <c r="R125" t="str">
        <f t="shared" si="10"/>
        <v>No</v>
      </c>
      <c r="S125" s="2" t="str">
        <f t="shared" si="11"/>
        <v>90-100%</v>
      </c>
      <c r="T125" t="str">
        <f t="shared" si="12"/>
        <v>Category 4</v>
      </c>
      <c r="U125" t="str">
        <f t="shared" si="13"/>
        <v>Category 2</v>
      </c>
    </row>
    <row r="126" spans="1:21" ht="17.25" x14ac:dyDescent="0.3">
      <c r="A126">
        <v>125</v>
      </c>
      <c r="B126">
        <v>40</v>
      </c>
      <c r="C126">
        <v>15.38</v>
      </c>
      <c r="D126">
        <v>74000</v>
      </c>
      <c r="E126">
        <v>126000</v>
      </c>
      <c r="F126">
        <v>1.7027000000000001</v>
      </c>
      <c r="G126">
        <v>2</v>
      </c>
      <c r="H126" t="s">
        <v>15</v>
      </c>
      <c r="I126">
        <v>30</v>
      </c>
      <c r="J126">
        <v>205000</v>
      </c>
      <c r="K126">
        <v>165000</v>
      </c>
      <c r="L126">
        <v>80</v>
      </c>
      <c r="M126">
        <v>240</v>
      </c>
      <c r="N126">
        <v>3.87</v>
      </c>
      <c r="O126" t="str">
        <f t="shared" si="7"/>
        <v>No</v>
      </c>
      <c r="P126" t="str">
        <f t="shared" si="8"/>
        <v>Yes</v>
      </c>
      <c r="Q126" t="str">
        <f t="shared" si="9"/>
        <v>No</v>
      </c>
      <c r="R126" t="str">
        <f t="shared" si="10"/>
        <v>Yes</v>
      </c>
      <c r="S126" s="2" t="str">
        <f t="shared" si="11"/>
        <v>&lt;=80%</v>
      </c>
      <c r="T126" t="str">
        <f t="shared" si="12"/>
        <v>Category 5</v>
      </c>
      <c r="U126" t="str">
        <f t="shared" si="13"/>
        <v>Category 1</v>
      </c>
    </row>
    <row r="127" spans="1:21" ht="17.25" x14ac:dyDescent="0.3">
      <c r="A127">
        <v>126</v>
      </c>
      <c r="B127">
        <v>49</v>
      </c>
      <c r="C127">
        <v>16.8</v>
      </c>
      <c r="D127">
        <v>70700</v>
      </c>
      <c r="E127">
        <v>62000</v>
      </c>
      <c r="F127">
        <v>0.87690000000000001</v>
      </c>
      <c r="G127">
        <v>1</v>
      </c>
      <c r="H127" t="s">
        <v>15</v>
      </c>
      <c r="I127">
        <v>20</v>
      </c>
      <c r="J127">
        <v>305000</v>
      </c>
      <c r="K127">
        <v>275000</v>
      </c>
      <c r="L127">
        <v>95</v>
      </c>
      <c r="M127">
        <v>360</v>
      </c>
      <c r="N127">
        <v>2.75</v>
      </c>
      <c r="O127" t="str">
        <f t="shared" si="7"/>
        <v>Yes</v>
      </c>
      <c r="P127" t="str">
        <f t="shared" si="8"/>
        <v>No</v>
      </c>
      <c r="Q127" t="str">
        <f t="shared" si="9"/>
        <v>No</v>
      </c>
      <c r="R127" t="str">
        <f t="shared" si="10"/>
        <v>Yes</v>
      </c>
      <c r="S127" s="2" t="str">
        <f t="shared" si="11"/>
        <v>90-100%</v>
      </c>
      <c r="T127" t="str">
        <f t="shared" si="12"/>
        <v>Category 3</v>
      </c>
      <c r="U127" t="str">
        <f t="shared" si="13"/>
        <v>Category 2</v>
      </c>
    </row>
    <row r="128" spans="1:21" ht="17.25" x14ac:dyDescent="0.3">
      <c r="A128">
        <v>127</v>
      </c>
      <c r="B128">
        <v>26</v>
      </c>
      <c r="C128">
        <v>6.53</v>
      </c>
      <c r="D128">
        <v>79700</v>
      </c>
      <c r="E128">
        <v>56000</v>
      </c>
      <c r="F128">
        <v>0.7026</v>
      </c>
      <c r="G128">
        <v>2</v>
      </c>
      <c r="H128" t="s">
        <v>15</v>
      </c>
      <c r="I128">
        <v>39</v>
      </c>
      <c r="J128">
        <v>325000</v>
      </c>
      <c r="K128">
        <v>235000</v>
      </c>
      <c r="L128">
        <v>73.53</v>
      </c>
      <c r="M128">
        <v>360</v>
      </c>
      <c r="N128">
        <v>2.99</v>
      </c>
      <c r="O128" t="str">
        <f t="shared" si="7"/>
        <v>No</v>
      </c>
      <c r="P128" t="str">
        <f t="shared" si="8"/>
        <v>No</v>
      </c>
      <c r="Q128" t="str">
        <f t="shared" si="9"/>
        <v>No</v>
      </c>
      <c r="R128" t="str">
        <f t="shared" si="10"/>
        <v>Yes</v>
      </c>
      <c r="S128" s="2" t="str">
        <f t="shared" si="11"/>
        <v>&lt;=80%</v>
      </c>
      <c r="T128" t="str">
        <f t="shared" si="12"/>
        <v>Category 3</v>
      </c>
      <c r="U128" t="str">
        <f t="shared" si="13"/>
        <v>Category 2</v>
      </c>
    </row>
    <row r="129" spans="1:21" ht="17.25" x14ac:dyDescent="0.3">
      <c r="A129">
        <v>128</v>
      </c>
      <c r="B129">
        <v>53</v>
      </c>
      <c r="C129">
        <v>11.83</v>
      </c>
      <c r="D129">
        <v>86300</v>
      </c>
      <c r="E129">
        <v>67000</v>
      </c>
      <c r="F129">
        <v>0.77639999999999998</v>
      </c>
      <c r="G129">
        <v>2</v>
      </c>
      <c r="H129" t="s">
        <v>15</v>
      </c>
      <c r="I129">
        <v>44</v>
      </c>
      <c r="J129">
        <v>425000</v>
      </c>
      <c r="K129">
        <v>335000</v>
      </c>
      <c r="L129">
        <v>79</v>
      </c>
      <c r="M129">
        <v>360</v>
      </c>
      <c r="N129">
        <v>4.37</v>
      </c>
      <c r="O129" t="str">
        <f t="shared" si="7"/>
        <v>No</v>
      </c>
      <c r="P129" t="str">
        <f t="shared" si="8"/>
        <v>No</v>
      </c>
      <c r="Q129" t="str">
        <f t="shared" si="9"/>
        <v>No</v>
      </c>
      <c r="R129" t="str">
        <f t="shared" si="10"/>
        <v>No</v>
      </c>
      <c r="S129" s="2" t="str">
        <f t="shared" si="11"/>
        <v>&lt;=80%</v>
      </c>
      <c r="T129" t="str">
        <f t="shared" si="12"/>
        <v>Category 3</v>
      </c>
      <c r="U129" t="str">
        <f t="shared" si="13"/>
        <v>Category 2</v>
      </c>
    </row>
    <row r="130" spans="1:21" ht="17.25" x14ac:dyDescent="0.3">
      <c r="A130">
        <v>129</v>
      </c>
      <c r="B130">
        <v>53</v>
      </c>
      <c r="C130">
        <v>37.630000000000003</v>
      </c>
      <c r="D130">
        <v>106900</v>
      </c>
      <c r="E130">
        <v>69000</v>
      </c>
      <c r="F130">
        <v>0.64549999999999996</v>
      </c>
      <c r="G130">
        <v>2</v>
      </c>
      <c r="H130" t="s">
        <v>15</v>
      </c>
      <c r="I130">
        <v>45</v>
      </c>
      <c r="J130">
        <v>445000</v>
      </c>
      <c r="K130">
        <v>325000</v>
      </c>
      <c r="L130">
        <v>73.53</v>
      </c>
      <c r="M130">
        <v>360</v>
      </c>
      <c r="N130">
        <v>3.37</v>
      </c>
      <c r="O130" t="str">
        <f t="shared" si="7"/>
        <v>No</v>
      </c>
      <c r="P130" t="str">
        <f t="shared" si="8"/>
        <v>No</v>
      </c>
      <c r="Q130" t="str">
        <f t="shared" si="9"/>
        <v>No</v>
      </c>
      <c r="R130" t="str">
        <f t="shared" si="10"/>
        <v>No</v>
      </c>
      <c r="S130" s="2" t="str">
        <f t="shared" si="11"/>
        <v>&lt;=80%</v>
      </c>
      <c r="T130" t="str">
        <f t="shared" si="12"/>
        <v>Category 3</v>
      </c>
      <c r="U130" t="str">
        <f t="shared" si="13"/>
        <v>Category 2</v>
      </c>
    </row>
    <row r="131" spans="1:21" ht="17.25" x14ac:dyDescent="0.3">
      <c r="A131">
        <v>130</v>
      </c>
      <c r="B131">
        <v>21</v>
      </c>
      <c r="C131">
        <v>90.31</v>
      </c>
      <c r="D131">
        <v>79400</v>
      </c>
      <c r="E131">
        <v>374000</v>
      </c>
      <c r="F131">
        <v>4.7103000000000002</v>
      </c>
      <c r="G131">
        <v>1</v>
      </c>
      <c r="H131" t="s">
        <v>15</v>
      </c>
      <c r="I131">
        <v>30</v>
      </c>
      <c r="J131">
        <v>115000</v>
      </c>
      <c r="K131">
        <v>95000</v>
      </c>
      <c r="L131">
        <v>80</v>
      </c>
      <c r="M131">
        <v>360</v>
      </c>
      <c r="N131">
        <v>4.25</v>
      </c>
      <c r="O131" t="str">
        <f t="shared" ref="O131:O194" si="14">IF(L131&gt;80,"Yes","No")</f>
        <v>No</v>
      </c>
      <c r="P131" t="str">
        <f t="shared" ref="P131:P194" si="15">IF(E131&gt;100000,"Yes","No")</f>
        <v>Yes</v>
      </c>
      <c r="Q131" t="str">
        <f t="shared" ref="Q131:Q194" si="16">IF(C131&gt;50,"Yes","No")</f>
        <v>Yes</v>
      </c>
      <c r="R131" t="str">
        <f t="shared" ref="R131:R194" si="17">IF(I131&lt;43,"Yes","No")</f>
        <v>Yes</v>
      </c>
      <c r="S131" s="2" t="str">
        <f t="shared" ref="S131:S194" si="18">IF(L131&lt;=80,"&lt;=80%",IF(L131&lt;=0.9,"80-90%","90-100%"))</f>
        <v>&lt;=80%</v>
      </c>
      <c r="T131" t="str">
        <f t="shared" ref="T131:T194" si="19">IF(E131&lt;30000,"Category 1",IF(E131&lt;=49999,"Category 2",IF(E131&lt;=74999,"Category 3",IF(E131&lt;=99999,"Category 4","Category 5"))))</f>
        <v>Category 5</v>
      </c>
      <c r="U131" t="str">
        <f t="shared" ref="U131:U194" si="20">IF(J131&lt;250000,"Category 1",IF(J131&lt;=500000,"Category 2",IF(J131&lt;=750000,"Category 3",IF(J131&lt;=1000000,"Category 4",IF(J131&lt;=1250000,"Category 5",IF(J131&lt;=1500000,"Category 6",IF(J131&lt;=1750000,"Category 7","Category 8")))))))</f>
        <v>Category 1</v>
      </c>
    </row>
    <row r="132" spans="1:21" ht="17.25" x14ac:dyDescent="0.3">
      <c r="A132">
        <v>131</v>
      </c>
      <c r="B132">
        <v>6</v>
      </c>
      <c r="C132">
        <v>78.83</v>
      </c>
      <c r="D132">
        <v>83300</v>
      </c>
      <c r="E132">
        <v>302000</v>
      </c>
      <c r="F132">
        <v>3.6255000000000002</v>
      </c>
      <c r="G132">
        <v>2</v>
      </c>
      <c r="H132" t="s">
        <v>15</v>
      </c>
      <c r="I132">
        <v>10</v>
      </c>
      <c r="J132">
        <v>635000</v>
      </c>
      <c r="K132">
        <v>355000</v>
      </c>
      <c r="L132">
        <v>55.79</v>
      </c>
      <c r="M132">
        <v>360</v>
      </c>
      <c r="N132">
        <v>3.5</v>
      </c>
      <c r="O132" t="str">
        <f t="shared" si="14"/>
        <v>No</v>
      </c>
      <c r="P132" t="str">
        <f t="shared" si="15"/>
        <v>Yes</v>
      </c>
      <c r="Q132" t="str">
        <f t="shared" si="16"/>
        <v>Yes</v>
      </c>
      <c r="R132" t="str">
        <f t="shared" si="17"/>
        <v>Yes</v>
      </c>
      <c r="S132" s="2" t="str">
        <f t="shared" si="18"/>
        <v>&lt;=80%</v>
      </c>
      <c r="T132" t="str">
        <f t="shared" si="19"/>
        <v>Category 5</v>
      </c>
      <c r="U132" t="str">
        <f t="shared" si="20"/>
        <v>Category 3</v>
      </c>
    </row>
    <row r="133" spans="1:21" ht="17.25" x14ac:dyDescent="0.3">
      <c r="A133">
        <v>132</v>
      </c>
      <c r="B133">
        <v>6</v>
      </c>
      <c r="C133">
        <v>24.95</v>
      </c>
      <c r="D133">
        <v>97800</v>
      </c>
      <c r="E133">
        <v>222000</v>
      </c>
      <c r="F133">
        <v>2.2698999999999998</v>
      </c>
      <c r="G133">
        <v>1</v>
      </c>
      <c r="H133" t="s">
        <v>15</v>
      </c>
      <c r="I133">
        <v>20</v>
      </c>
      <c r="J133">
        <v>1105000</v>
      </c>
      <c r="K133">
        <v>715000</v>
      </c>
      <c r="L133">
        <v>64.81</v>
      </c>
      <c r="M133">
        <v>360</v>
      </c>
      <c r="N133">
        <v>3</v>
      </c>
      <c r="O133" t="str">
        <f t="shared" si="14"/>
        <v>No</v>
      </c>
      <c r="P133" t="str">
        <f t="shared" si="15"/>
        <v>Yes</v>
      </c>
      <c r="Q133" t="str">
        <f t="shared" si="16"/>
        <v>No</v>
      </c>
      <c r="R133" t="str">
        <f t="shared" si="17"/>
        <v>Yes</v>
      </c>
      <c r="S133" s="2" t="str">
        <f t="shared" si="18"/>
        <v>&lt;=80%</v>
      </c>
      <c r="T133" t="str">
        <f t="shared" si="19"/>
        <v>Category 5</v>
      </c>
      <c r="U133" t="str">
        <f t="shared" si="20"/>
        <v>Category 5</v>
      </c>
    </row>
    <row r="134" spans="1:21" ht="17.25" x14ac:dyDescent="0.3">
      <c r="A134">
        <v>133</v>
      </c>
      <c r="B134">
        <v>40</v>
      </c>
      <c r="C134">
        <v>15.38</v>
      </c>
      <c r="D134">
        <v>74000</v>
      </c>
      <c r="E134">
        <v>162000</v>
      </c>
      <c r="F134">
        <v>2.1892</v>
      </c>
      <c r="G134">
        <v>2</v>
      </c>
      <c r="H134" t="s">
        <v>15</v>
      </c>
      <c r="I134">
        <v>20</v>
      </c>
      <c r="J134">
        <v>495000</v>
      </c>
      <c r="K134">
        <v>395000</v>
      </c>
      <c r="L134">
        <v>79.989999999999995</v>
      </c>
      <c r="M134">
        <v>360</v>
      </c>
      <c r="N134">
        <v>3.37</v>
      </c>
      <c r="O134" t="str">
        <f t="shared" si="14"/>
        <v>No</v>
      </c>
      <c r="P134" t="str">
        <f t="shared" si="15"/>
        <v>Yes</v>
      </c>
      <c r="Q134" t="str">
        <f t="shared" si="16"/>
        <v>No</v>
      </c>
      <c r="R134" t="str">
        <f t="shared" si="17"/>
        <v>Yes</v>
      </c>
      <c r="S134" s="2" t="str">
        <f t="shared" si="18"/>
        <v>&lt;=80%</v>
      </c>
      <c r="T134" t="str">
        <f t="shared" si="19"/>
        <v>Category 5</v>
      </c>
      <c r="U134" t="str">
        <f t="shared" si="20"/>
        <v>Category 2</v>
      </c>
    </row>
    <row r="135" spans="1:21" ht="17.25" x14ac:dyDescent="0.3">
      <c r="A135">
        <v>134</v>
      </c>
      <c r="B135">
        <v>27</v>
      </c>
      <c r="C135">
        <v>17.350000000000001</v>
      </c>
      <c r="D135">
        <v>102800</v>
      </c>
      <c r="E135">
        <v>27000</v>
      </c>
      <c r="F135">
        <v>0.2626</v>
      </c>
      <c r="G135">
        <v>2</v>
      </c>
      <c r="H135" t="s">
        <v>15</v>
      </c>
      <c r="I135">
        <v>43</v>
      </c>
      <c r="J135">
        <v>325000</v>
      </c>
      <c r="K135">
        <v>125000</v>
      </c>
      <c r="L135">
        <v>38.81</v>
      </c>
      <c r="M135">
        <v>360</v>
      </c>
      <c r="N135">
        <v>3.62</v>
      </c>
      <c r="O135" t="str">
        <f t="shared" si="14"/>
        <v>No</v>
      </c>
      <c r="P135" t="str">
        <f t="shared" si="15"/>
        <v>No</v>
      </c>
      <c r="Q135" t="str">
        <f t="shared" si="16"/>
        <v>No</v>
      </c>
      <c r="R135" t="str">
        <f t="shared" si="17"/>
        <v>No</v>
      </c>
      <c r="S135" s="2" t="str">
        <f t="shared" si="18"/>
        <v>&lt;=80%</v>
      </c>
      <c r="T135" t="str">
        <f t="shared" si="19"/>
        <v>Category 1</v>
      </c>
      <c r="U135" t="str">
        <f t="shared" si="20"/>
        <v>Category 2</v>
      </c>
    </row>
    <row r="136" spans="1:21" ht="17.25" x14ac:dyDescent="0.3">
      <c r="A136">
        <v>135</v>
      </c>
      <c r="B136">
        <v>5</v>
      </c>
      <c r="C136">
        <v>18.28</v>
      </c>
      <c r="D136">
        <v>71400</v>
      </c>
      <c r="E136">
        <v>277000</v>
      </c>
      <c r="F136">
        <v>3.8795999999999999</v>
      </c>
      <c r="G136">
        <v>2</v>
      </c>
      <c r="H136" t="s">
        <v>15</v>
      </c>
      <c r="I136">
        <v>10</v>
      </c>
      <c r="J136">
        <v>145000</v>
      </c>
      <c r="K136">
        <v>115000</v>
      </c>
      <c r="L136">
        <v>80</v>
      </c>
      <c r="M136">
        <v>360</v>
      </c>
      <c r="N136">
        <v>5.12</v>
      </c>
      <c r="O136" t="str">
        <f t="shared" si="14"/>
        <v>No</v>
      </c>
      <c r="P136" t="str">
        <f t="shared" si="15"/>
        <v>Yes</v>
      </c>
      <c r="Q136" t="str">
        <f t="shared" si="16"/>
        <v>No</v>
      </c>
      <c r="R136" t="str">
        <f t="shared" si="17"/>
        <v>Yes</v>
      </c>
      <c r="S136" s="2" t="str">
        <f t="shared" si="18"/>
        <v>&lt;=80%</v>
      </c>
      <c r="T136" t="str">
        <f t="shared" si="19"/>
        <v>Category 5</v>
      </c>
      <c r="U136" t="str">
        <f t="shared" si="20"/>
        <v>Category 1</v>
      </c>
    </row>
    <row r="137" spans="1:21" ht="17.25" x14ac:dyDescent="0.3">
      <c r="A137">
        <v>136</v>
      </c>
      <c r="B137">
        <v>51</v>
      </c>
      <c r="C137">
        <v>9.9700000000000006</v>
      </c>
      <c r="D137">
        <v>124900</v>
      </c>
      <c r="E137">
        <v>94000</v>
      </c>
      <c r="F137">
        <v>0.75260000000000005</v>
      </c>
      <c r="G137">
        <v>2</v>
      </c>
      <c r="H137" t="s">
        <v>15</v>
      </c>
      <c r="I137">
        <v>39</v>
      </c>
      <c r="J137">
        <v>545000</v>
      </c>
      <c r="K137">
        <v>385000</v>
      </c>
      <c r="L137">
        <v>70.45</v>
      </c>
      <c r="M137">
        <v>360</v>
      </c>
      <c r="N137">
        <v>3.37</v>
      </c>
      <c r="O137" t="str">
        <f t="shared" si="14"/>
        <v>No</v>
      </c>
      <c r="P137" t="str">
        <f t="shared" si="15"/>
        <v>No</v>
      </c>
      <c r="Q137" t="str">
        <f t="shared" si="16"/>
        <v>No</v>
      </c>
      <c r="R137" t="str">
        <f t="shared" si="17"/>
        <v>Yes</v>
      </c>
      <c r="S137" s="2" t="str">
        <f t="shared" si="18"/>
        <v>&lt;=80%</v>
      </c>
      <c r="T137" t="str">
        <f t="shared" si="19"/>
        <v>Category 4</v>
      </c>
      <c r="U137" t="str">
        <f t="shared" si="20"/>
        <v>Category 3</v>
      </c>
    </row>
    <row r="138" spans="1:21" ht="17.25" x14ac:dyDescent="0.3">
      <c r="A138">
        <v>137</v>
      </c>
      <c r="B138">
        <v>18</v>
      </c>
      <c r="C138">
        <v>8.75</v>
      </c>
      <c r="D138">
        <v>79600</v>
      </c>
      <c r="E138">
        <v>55000</v>
      </c>
      <c r="F138">
        <v>0.69099999999999995</v>
      </c>
      <c r="G138">
        <v>2</v>
      </c>
      <c r="H138" t="s">
        <v>15</v>
      </c>
      <c r="I138">
        <v>20</v>
      </c>
      <c r="J138">
        <v>275000</v>
      </c>
      <c r="K138">
        <v>125000</v>
      </c>
      <c r="L138">
        <v>44.64</v>
      </c>
      <c r="M138">
        <v>360</v>
      </c>
      <c r="N138">
        <v>3.75</v>
      </c>
      <c r="O138" t="str">
        <f t="shared" si="14"/>
        <v>No</v>
      </c>
      <c r="P138" t="str">
        <f t="shared" si="15"/>
        <v>No</v>
      </c>
      <c r="Q138" t="str">
        <f t="shared" si="16"/>
        <v>No</v>
      </c>
      <c r="R138" t="str">
        <f t="shared" si="17"/>
        <v>Yes</v>
      </c>
      <c r="S138" s="2" t="str">
        <f t="shared" si="18"/>
        <v>&lt;=80%</v>
      </c>
      <c r="T138" t="str">
        <f t="shared" si="19"/>
        <v>Category 3</v>
      </c>
      <c r="U138" t="str">
        <f t="shared" si="20"/>
        <v>Category 2</v>
      </c>
    </row>
    <row r="139" spans="1:21" ht="17.25" x14ac:dyDescent="0.3">
      <c r="A139">
        <v>138</v>
      </c>
      <c r="B139">
        <v>51</v>
      </c>
      <c r="C139">
        <v>16.96</v>
      </c>
      <c r="D139">
        <v>83400</v>
      </c>
      <c r="E139">
        <v>143000</v>
      </c>
      <c r="F139">
        <v>1.7145999999999999</v>
      </c>
      <c r="G139">
        <v>2</v>
      </c>
      <c r="H139" t="s">
        <v>15</v>
      </c>
      <c r="I139">
        <v>37</v>
      </c>
      <c r="J139">
        <v>405000</v>
      </c>
      <c r="K139">
        <v>355000</v>
      </c>
      <c r="L139">
        <v>89.38</v>
      </c>
      <c r="M139">
        <v>360</v>
      </c>
      <c r="N139">
        <v>2.87</v>
      </c>
      <c r="O139" t="str">
        <f t="shared" si="14"/>
        <v>Yes</v>
      </c>
      <c r="P139" t="str">
        <f t="shared" si="15"/>
        <v>Yes</v>
      </c>
      <c r="Q139" t="str">
        <f t="shared" si="16"/>
        <v>No</v>
      </c>
      <c r="R139" t="str">
        <f t="shared" si="17"/>
        <v>Yes</v>
      </c>
      <c r="S139" s="2" t="str">
        <f t="shared" si="18"/>
        <v>90-100%</v>
      </c>
      <c r="T139" t="str">
        <f t="shared" si="19"/>
        <v>Category 5</v>
      </c>
      <c r="U139" t="str">
        <f t="shared" si="20"/>
        <v>Category 2</v>
      </c>
    </row>
    <row r="140" spans="1:21" ht="17.25" x14ac:dyDescent="0.3">
      <c r="A140">
        <v>139</v>
      </c>
      <c r="B140">
        <v>36</v>
      </c>
      <c r="C140">
        <v>8.77</v>
      </c>
      <c r="D140">
        <v>83700</v>
      </c>
      <c r="E140">
        <v>83000</v>
      </c>
      <c r="F140">
        <v>0.99160000000000004</v>
      </c>
      <c r="G140">
        <v>2</v>
      </c>
      <c r="H140" t="s">
        <v>15</v>
      </c>
      <c r="I140">
        <v>39</v>
      </c>
      <c r="J140">
        <v>185000</v>
      </c>
      <c r="K140">
        <v>85000</v>
      </c>
      <c r="L140">
        <v>48.07</v>
      </c>
      <c r="M140">
        <v>360</v>
      </c>
      <c r="N140">
        <v>3.62</v>
      </c>
      <c r="O140" t="str">
        <f t="shared" si="14"/>
        <v>No</v>
      </c>
      <c r="P140" t="str">
        <f t="shared" si="15"/>
        <v>No</v>
      </c>
      <c r="Q140" t="str">
        <f t="shared" si="16"/>
        <v>No</v>
      </c>
      <c r="R140" t="str">
        <f t="shared" si="17"/>
        <v>Yes</v>
      </c>
      <c r="S140" s="2" t="str">
        <f t="shared" si="18"/>
        <v>&lt;=80%</v>
      </c>
      <c r="T140" t="str">
        <f t="shared" si="19"/>
        <v>Category 4</v>
      </c>
      <c r="U140" t="str">
        <f t="shared" si="20"/>
        <v>Category 1</v>
      </c>
    </row>
    <row r="141" spans="1:21" ht="17.25" x14ac:dyDescent="0.3">
      <c r="A141">
        <v>140</v>
      </c>
      <c r="B141">
        <v>27</v>
      </c>
      <c r="C141">
        <v>76.5</v>
      </c>
      <c r="D141">
        <v>102800</v>
      </c>
      <c r="E141">
        <v>115000</v>
      </c>
      <c r="F141">
        <v>1.1187</v>
      </c>
      <c r="G141">
        <v>2</v>
      </c>
      <c r="H141" t="s">
        <v>15</v>
      </c>
      <c r="I141">
        <v>30</v>
      </c>
      <c r="J141">
        <v>505000</v>
      </c>
      <c r="K141">
        <v>275000</v>
      </c>
      <c r="L141">
        <v>55</v>
      </c>
      <c r="M141">
        <v>360</v>
      </c>
      <c r="N141">
        <v>4.5</v>
      </c>
      <c r="O141" t="str">
        <f t="shared" si="14"/>
        <v>No</v>
      </c>
      <c r="P141" t="str">
        <f t="shared" si="15"/>
        <v>Yes</v>
      </c>
      <c r="Q141" t="str">
        <f t="shared" si="16"/>
        <v>Yes</v>
      </c>
      <c r="R141" t="str">
        <f t="shared" si="17"/>
        <v>Yes</v>
      </c>
      <c r="S141" s="2" t="str">
        <f t="shared" si="18"/>
        <v>&lt;=80%</v>
      </c>
      <c r="T141" t="str">
        <f t="shared" si="19"/>
        <v>Category 5</v>
      </c>
      <c r="U141" t="str">
        <f t="shared" si="20"/>
        <v>Category 3</v>
      </c>
    </row>
    <row r="142" spans="1:21" ht="17.25" x14ac:dyDescent="0.3">
      <c r="A142">
        <v>141</v>
      </c>
      <c r="B142">
        <v>36</v>
      </c>
      <c r="C142">
        <v>97.18</v>
      </c>
      <c r="D142">
        <v>96500</v>
      </c>
      <c r="E142">
        <v>111000</v>
      </c>
      <c r="F142">
        <v>1.1503000000000001</v>
      </c>
      <c r="G142">
        <v>2</v>
      </c>
      <c r="H142" t="s">
        <v>15</v>
      </c>
      <c r="I142">
        <v>41</v>
      </c>
      <c r="J142">
        <v>715000</v>
      </c>
      <c r="K142">
        <v>485000</v>
      </c>
      <c r="L142">
        <v>68.87</v>
      </c>
      <c r="M142">
        <v>360</v>
      </c>
      <c r="N142">
        <v>3.87</v>
      </c>
      <c r="O142" t="str">
        <f t="shared" si="14"/>
        <v>No</v>
      </c>
      <c r="P142" t="str">
        <f t="shared" si="15"/>
        <v>Yes</v>
      </c>
      <c r="Q142" t="str">
        <f t="shared" si="16"/>
        <v>Yes</v>
      </c>
      <c r="R142" t="str">
        <f t="shared" si="17"/>
        <v>Yes</v>
      </c>
      <c r="S142" s="2" t="str">
        <f t="shared" si="18"/>
        <v>&lt;=80%</v>
      </c>
      <c r="T142" t="str">
        <f t="shared" si="19"/>
        <v>Category 5</v>
      </c>
      <c r="U142" t="str">
        <f t="shared" si="20"/>
        <v>Category 3</v>
      </c>
    </row>
    <row r="143" spans="1:21" ht="17.25" x14ac:dyDescent="0.3">
      <c r="A143">
        <v>142</v>
      </c>
      <c r="B143">
        <v>6</v>
      </c>
      <c r="C143">
        <v>31.13</v>
      </c>
      <c r="D143">
        <v>127900</v>
      </c>
      <c r="E143">
        <v>199000</v>
      </c>
      <c r="F143">
        <v>1.5559000000000001</v>
      </c>
      <c r="G143">
        <v>2</v>
      </c>
      <c r="H143" t="s">
        <v>15</v>
      </c>
      <c r="I143">
        <v>30</v>
      </c>
      <c r="J143">
        <v>705000</v>
      </c>
      <c r="K143">
        <v>555000</v>
      </c>
      <c r="L143">
        <v>79.42</v>
      </c>
      <c r="M143">
        <v>360</v>
      </c>
      <c r="N143">
        <v>3.62</v>
      </c>
      <c r="O143" t="str">
        <f t="shared" si="14"/>
        <v>No</v>
      </c>
      <c r="P143" t="str">
        <f t="shared" si="15"/>
        <v>Yes</v>
      </c>
      <c r="Q143" t="str">
        <f t="shared" si="16"/>
        <v>No</v>
      </c>
      <c r="R143" t="str">
        <f t="shared" si="17"/>
        <v>Yes</v>
      </c>
      <c r="S143" s="2" t="str">
        <f t="shared" si="18"/>
        <v>&lt;=80%</v>
      </c>
      <c r="T143" t="str">
        <f t="shared" si="19"/>
        <v>Category 5</v>
      </c>
      <c r="U143" t="str">
        <f t="shared" si="20"/>
        <v>Category 3</v>
      </c>
    </row>
    <row r="144" spans="1:21" ht="17.25" x14ac:dyDescent="0.3">
      <c r="A144">
        <v>143</v>
      </c>
      <c r="B144">
        <v>25</v>
      </c>
      <c r="C144">
        <v>16.149999999999999</v>
      </c>
      <c r="D144">
        <v>114000</v>
      </c>
      <c r="E144">
        <v>123000</v>
      </c>
      <c r="F144">
        <v>1.0789</v>
      </c>
      <c r="G144">
        <v>2</v>
      </c>
      <c r="H144" t="s">
        <v>15</v>
      </c>
      <c r="I144">
        <v>37</v>
      </c>
      <c r="J144">
        <v>605000</v>
      </c>
      <c r="K144">
        <v>335000</v>
      </c>
      <c r="L144">
        <v>71.27</v>
      </c>
      <c r="M144">
        <v>360</v>
      </c>
      <c r="N144">
        <v>3</v>
      </c>
      <c r="O144" t="str">
        <f t="shared" si="14"/>
        <v>No</v>
      </c>
      <c r="P144" t="str">
        <f t="shared" si="15"/>
        <v>Yes</v>
      </c>
      <c r="Q144" t="str">
        <f t="shared" si="16"/>
        <v>No</v>
      </c>
      <c r="R144" t="str">
        <f t="shared" si="17"/>
        <v>Yes</v>
      </c>
      <c r="S144" s="2" t="str">
        <f t="shared" si="18"/>
        <v>&lt;=80%</v>
      </c>
      <c r="T144" t="str">
        <f t="shared" si="19"/>
        <v>Category 5</v>
      </c>
      <c r="U144" t="str">
        <f t="shared" si="20"/>
        <v>Category 3</v>
      </c>
    </row>
    <row r="145" spans="1:21" ht="17.25" x14ac:dyDescent="0.3">
      <c r="A145">
        <v>144</v>
      </c>
      <c r="B145">
        <v>49</v>
      </c>
      <c r="C145">
        <v>14.24</v>
      </c>
      <c r="D145">
        <v>87500</v>
      </c>
      <c r="E145">
        <v>87000</v>
      </c>
      <c r="F145">
        <v>0.99429999999999996</v>
      </c>
      <c r="G145">
        <v>2</v>
      </c>
      <c r="H145" t="s">
        <v>15</v>
      </c>
      <c r="I145">
        <v>30</v>
      </c>
      <c r="J145">
        <v>485000</v>
      </c>
      <c r="K145">
        <v>285000</v>
      </c>
      <c r="L145">
        <v>58.36</v>
      </c>
      <c r="M145">
        <v>360</v>
      </c>
      <c r="N145">
        <v>2.87</v>
      </c>
      <c r="O145" t="str">
        <f t="shared" si="14"/>
        <v>No</v>
      </c>
      <c r="P145" t="str">
        <f t="shared" si="15"/>
        <v>No</v>
      </c>
      <c r="Q145" t="str">
        <f t="shared" si="16"/>
        <v>No</v>
      </c>
      <c r="R145" t="str">
        <f t="shared" si="17"/>
        <v>Yes</v>
      </c>
      <c r="S145" s="2" t="str">
        <f t="shared" si="18"/>
        <v>&lt;=80%</v>
      </c>
      <c r="T145" t="str">
        <f t="shared" si="19"/>
        <v>Category 4</v>
      </c>
      <c r="U145" t="str">
        <f t="shared" si="20"/>
        <v>Category 2</v>
      </c>
    </row>
    <row r="146" spans="1:21" ht="17.25" x14ac:dyDescent="0.3">
      <c r="A146">
        <v>145</v>
      </c>
      <c r="B146">
        <v>18</v>
      </c>
      <c r="C146">
        <v>11.74</v>
      </c>
      <c r="D146">
        <v>81300</v>
      </c>
      <c r="E146">
        <v>95000</v>
      </c>
      <c r="F146">
        <v>1.1685000000000001</v>
      </c>
      <c r="G146">
        <v>2</v>
      </c>
      <c r="H146" t="s">
        <v>15</v>
      </c>
      <c r="I146">
        <v>10</v>
      </c>
      <c r="J146">
        <v>145000</v>
      </c>
      <c r="K146">
        <v>75000</v>
      </c>
      <c r="L146">
        <v>50</v>
      </c>
      <c r="M146">
        <v>180</v>
      </c>
      <c r="N146">
        <v>2.5</v>
      </c>
      <c r="O146" t="str">
        <f t="shared" si="14"/>
        <v>No</v>
      </c>
      <c r="P146" t="str">
        <f t="shared" si="15"/>
        <v>No</v>
      </c>
      <c r="Q146" t="str">
        <f t="shared" si="16"/>
        <v>No</v>
      </c>
      <c r="R146" t="str">
        <f t="shared" si="17"/>
        <v>Yes</v>
      </c>
      <c r="S146" s="2" t="str">
        <f t="shared" si="18"/>
        <v>&lt;=80%</v>
      </c>
      <c r="T146" t="str">
        <f t="shared" si="19"/>
        <v>Category 4</v>
      </c>
      <c r="U146" t="str">
        <f t="shared" si="20"/>
        <v>Category 1</v>
      </c>
    </row>
    <row r="147" spans="1:21" ht="17.25" x14ac:dyDescent="0.3">
      <c r="A147">
        <v>146</v>
      </c>
      <c r="B147">
        <v>6</v>
      </c>
      <c r="C147">
        <v>70.38</v>
      </c>
      <c r="D147">
        <v>83300</v>
      </c>
      <c r="E147">
        <v>127000</v>
      </c>
      <c r="F147">
        <v>1.5246</v>
      </c>
      <c r="G147">
        <v>2</v>
      </c>
      <c r="H147" t="s">
        <v>15</v>
      </c>
      <c r="I147">
        <v>20</v>
      </c>
      <c r="J147">
        <v>805000</v>
      </c>
      <c r="K147">
        <v>155000</v>
      </c>
      <c r="L147">
        <v>19.75</v>
      </c>
      <c r="M147">
        <v>360</v>
      </c>
      <c r="N147">
        <v>3.12</v>
      </c>
      <c r="O147" t="str">
        <f t="shared" si="14"/>
        <v>No</v>
      </c>
      <c r="P147" t="str">
        <f t="shared" si="15"/>
        <v>Yes</v>
      </c>
      <c r="Q147" t="str">
        <f t="shared" si="16"/>
        <v>Yes</v>
      </c>
      <c r="R147" t="str">
        <f t="shared" si="17"/>
        <v>Yes</v>
      </c>
      <c r="S147" s="2" t="str">
        <f t="shared" si="18"/>
        <v>&lt;=80%</v>
      </c>
      <c r="T147" t="str">
        <f t="shared" si="19"/>
        <v>Category 5</v>
      </c>
      <c r="U147" t="str">
        <f t="shared" si="20"/>
        <v>Category 4</v>
      </c>
    </row>
    <row r="148" spans="1:21" ht="17.25" x14ac:dyDescent="0.3">
      <c r="A148">
        <v>147</v>
      </c>
      <c r="B148">
        <v>12</v>
      </c>
      <c r="C148">
        <v>40.75</v>
      </c>
      <c r="D148">
        <v>68300</v>
      </c>
      <c r="E148">
        <v>101000</v>
      </c>
      <c r="F148">
        <v>1.4787999999999999</v>
      </c>
      <c r="G148">
        <v>2</v>
      </c>
      <c r="H148" t="s">
        <v>15</v>
      </c>
      <c r="I148">
        <v>44</v>
      </c>
      <c r="J148">
        <v>515000</v>
      </c>
      <c r="K148">
        <v>375000</v>
      </c>
      <c r="L148">
        <v>73.78</v>
      </c>
      <c r="M148">
        <v>360</v>
      </c>
      <c r="N148">
        <v>3.12</v>
      </c>
      <c r="O148" t="str">
        <f t="shared" si="14"/>
        <v>No</v>
      </c>
      <c r="P148" t="str">
        <f t="shared" si="15"/>
        <v>Yes</v>
      </c>
      <c r="Q148" t="str">
        <f t="shared" si="16"/>
        <v>No</v>
      </c>
      <c r="R148" t="str">
        <f t="shared" si="17"/>
        <v>No</v>
      </c>
      <c r="S148" s="2" t="str">
        <f t="shared" si="18"/>
        <v>&lt;=80%</v>
      </c>
      <c r="T148" t="str">
        <f t="shared" si="19"/>
        <v>Category 5</v>
      </c>
      <c r="U148" t="str">
        <f t="shared" si="20"/>
        <v>Category 3</v>
      </c>
    </row>
    <row r="149" spans="1:21" ht="17.25" x14ac:dyDescent="0.3">
      <c r="A149">
        <v>148</v>
      </c>
      <c r="B149">
        <v>6</v>
      </c>
      <c r="C149">
        <v>36.35</v>
      </c>
      <c r="D149">
        <v>86700</v>
      </c>
      <c r="E149">
        <v>179000</v>
      </c>
      <c r="F149">
        <v>2.0646</v>
      </c>
      <c r="G149">
        <v>2</v>
      </c>
      <c r="H149" t="s">
        <v>15</v>
      </c>
      <c r="I149">
        <v>10</v>
      </c>
      <c r="J149">
        <v>775000</v>
      </c>
      <c r="K149">
        <v>385000</v>
      </c>
      <c r="L149">
        <v>49.41</v>
      </c>
      <c r="M149">
        <v>360</v>
      </c>
      <c r="N149">
        <v>2.87</v>
      </c>
      <c r="O149" t="str">
        <f t="shared" si="14"/>
        <v>No</v>
      </c>
      <c r="P149" t="str">
        <f t="shared" si="15"/>
        <v>Yes</v>
      </c>
      <c r="Q149" t="str">
        <f t="shared" si="16"/>
        <v>No</v>
      </c>
      <c r="R149" t="str">
        <f t="shared" si="17"/>
        <v>Yes</v>
      </c>
      <c r="S149" s="2" t="str">
        <f t="shared" si="18"/>
        <v>&lt;=80%</v>
      </c>
      <c r="T149" t="str">
        <f t="shared" si="19"/>
        <v>Category 5</v>
      </c>
      <c r="U149" t="str">
        <f t="shared" si="20"/>
        <v>Category 4</v>
      </c>
    </row>
    <row r="150" spans="1:21" ht="17.25" x14ac:dyDescent="0.3">
      <c r="A150">
        <v>149</v>
      </c>
      <c r="B150">
        <v>8</v>
      </c>
      <c r="C150">
        <v>10.17</v>
      </c>
      <c r="D150">
        <v>100000</v>
      </c>
      <c r="E150">
        <v>180000</v>
      </c>
      <c r="F150">
        <v>1.8</v>
      </c>
      <c r="G150">
        <v>2</v>
      </c>
      <c r="H150" t="s">
        <v>15</v>
      </c>
      <c r="I150">
        <v>30</v>
      </c>
      <c r="J150">
        <v>705000</v>
      </c>
      <c r="K150">
        <v>495000</v>
      </c>
      <c r="L150">
        <v>70</v>
      </c>
      <c r="M150">
        <v>360</v>
      </c>
      <c r="N150">
        <v>3.87</v>
      </c>
      <c r="O150" t="str">
        <f t="shared" si="14"/>
        <v>No</v>
      </c>
      <c r="P150" t="str">
        <f t="shared" si="15"/>
        <v>Yes</v>
      </c>
      <c r="Q150" t="str">
        <f t="shared" si="16"/>
        <v>No</v>
      </c>
      <c r="R150" t="str">
        <f t="shared" si="17"/>
        <v>Yes</v>
      </c>
      <c r="S150" s="2" t="str">
        <f t="shared" si="18"/>
        <v>&lt;=80%</v>
      </c>
      <c r="T150" t="str">
        <f t="shared" si="19"/>
        <v>Category 5</v>
      </c>
      <c r="U150" t="str">
        <f t="shared" si="20"/>
        <v>Category 3</v>
      </c>
    </row>
    <row r="151" spans="1:21" ht="17.25" x14ac:dyDescent="0.3">
      <c r="A151">
        <v>150</v>
      </c>
      <c r="B151">
        <v>27</v>
      </c>
      <c r="C151">
        <v>8.26</v>
      </c>
      <c r="D151">
        <v>102800</v>
      </c>
      <c r="E151">
        <v>50000</v>
      </c>
      <c r="F151">
        <v>0.4864</v>
      </c>
      <c r="G151">
        <v>2</v>
      </c>
      <c r="H151" t="s">
        <v>15</v>
      </c>
      <c r="I151">
        <v>45</v>
      </c>
      <c r="J151">
        <v>215000</v>
      </c>
      <c r="K151">
        <v>155000</v>
      </c>
      <c r="L151">
        <v>73.84</v>
      </c>
      <c r="M151">
        <v>180</v>
      </c>
      <c r="N151">
        <v>2.37</v>
      </c>
      <c r="O151" t="str">
        <f t="shared" si="14"/>
        <v>No</v>
      </c>
      <c r="P151" t="str">
        <f t="shared" si="15"/>
        <v>No</v>
      </c>
      <c r="Q151" t="str">
        <f t="shared" si="16"/>
        <v>No</v>
      </c>
      <c r="R151" t="str">
        <f t="shared" si="17"/>
        <v>No</v>
      </c>
      <c r="S151" s="2" t="str">
        <f t="shared" si="18"/>
        <v>&lt;=80%</v>
      </c>
      <c r="T151" t="str">
        <f t="shared" si="19"/>
        <v>Category 3</v>
      </c>
      <c r="U151" t="str">
        <f t="shared" si="20"/>
        <v>Category 1</v>
      </c>
    </row>
    <row r="152" spans="1:21" ht="17.25" x14ac:dyDescent="0.3">
      <c r="A152">
        <v>151</v>
      </c>
      <c r="B152">
        <v>17</v>
      </c>
      <c r="C152">
        <v>7.45</v>
      </c>
      <c r="D152">
        <v>89100</v>
      </c>
      <c r="E152">
        <v>174000</v>
      </c>
      <c r="F152">
        <v>1.9529000000000001</v>
      </c>
      <c r="G152">
        <v>2</v>
      </c>
      <c r="H152" t="s">
        <v>15</v>
      </c>
      <c r="I152">
        <v>20</v>
      </c>
      <c r="J152">
        <v>275000</v>
      </c>
      <c r="K152">
        <v>145000</v>
      </c>
      <c r="L152">
        <v>51.63</v>
      </c>
      <c r="M152">
        <v>180</v>
      </c>
      <c r="N152">
        <v>3.25</v>
      </c>
      <c r="O152" t="str">
        <f t="shared" si="14"/>
        <v>No</v>
      </c>
      <c r="P152" t="str">
        <f t="shared" si="15"/>
        <v>Yes</v>
      </c>
      <c r="Q152" t="str">
        <f t="shared" si="16"/>
        <v>No</v>
      </c>
      <c r="R152" t="str">
        <f t="shared" si="17"/>
        <v>Yes</v>
      </c>
      <c r="S152" s="2" t="str">
        <f t="shared" si="18"/>
        <v>&lt;=80%</v>
      </c>
      <c r="T152" t="str">
        <f t="shared" si="19"/>
        <v>Category 5</v>
      </c>
      <c r="U152" t="str">
        <f t="shared" si="20"/>
        <v>Category 2</v>
      </c>
    </row>
    <row r="153" spans="1:21" ht="17.25" x14ac:dyDescent="0.3">
      <c r="A153">
        <v>152</v>
      </c>
      <c r="B153">
        <v>8</v>
      </c>
      <c r="C153">
        <v>8.81</v>
      </c>
      <c r="D153">
        <v>95900</v>
      </c>
      <c r="E153">
        <v>310000</v>
      </c>
      <c r="F153">
        <v>3.2324999999999999</v>
      </c>
      <c r="G153">
        <v>2</v>
      </c>
      <c r="H153" t="s">
        <v>15</v>
      </c>
      <c r="I153">
        <v>30</v>
      </c>
      <c r="J153">
        <v>675000</v>
      </c>
      <c r="K153">
        <v>525000</v>
      </c>
      <c r="L153">
        <v>77.709999999999994</v>
      </c>
      <c r="M153">
        <v>360</v>
      </c>
      <c r="N153">
        <v>4.25</v>
      </c>
      <c r="O153" t="str">
        <f t="shared" si="14"/>
        <v>No</v>
      </c>
      <c r="P153" t="str">
        <f t="shared" si="15"/>
        <v>Yes</v>
      </c>
      <c r="Q153" t="str">
        <f t="shared" si="16"/>
        <v>No</v>
      </c>
      <c r="R153" t="str">
        <f t="shared" si="17"/>
        <v>Yes</v>
      </c>
      <c r="S153" s="2" t="str">
        <f t="shared" si="18"/>
        <v>&lt;=80%</v>
      </c>
      <c r="T153" t="str">
        <f t="shared" si="19"/>
        <v>Category 5</v>
      </c>
      <c r="U153" t="str">
        <f t="shared" si="20"/>
        <v>Category 3</v>
      </c>
    </row>
    <row r="154" spans="1:21" ht="17.25" x14ac:dyDescent="0.3">
      <c r="A154">
        <v>153</v>
      </c>
      <c r="B154">
        <v>39</v>
      </c>
      <c r="C154">
        <v>5.26</v>
      </c>
      <c r="D154">
        <v>70300</v>
      </c>
      <c r="E154">
        <v>56000</v>
      </c>
      <c r="F154">
        <v>0.79659999999999997</v>
      </c>
      <c r="G154">
        <v>2</v>
      </c>
      <c r="H154" t="s">
        <v>15</v>
      </c>
      <c r="I154">
        <v>30</v>
      </c>
      <c r="J154">
        <v>175000</v>
      </c>
      <c r="K154">
        <v>125000</v>
      </c>
      <c r="L154">
        <v>75.88</v>
      </c>
      <c r="M154">
        <v>180</v>
      </c>
      <c r="N154">
        <v>2.37</v>
      </c>
      <c r="O154" t="str">
        <f t="shared" si="14"/>
        <v>No</v>
      </c>
      <c r="P154" t="str">
        <f t="shared" si="15"/>
        <v>No</v>
      </c>
      <c r="Q154" t="str">
        <f t="shared" si="16"/>
        <v>No</v>
      </c>
      <c r="R154" t="str">
        <f t="shared" si="17"/>
        <v>Yes</v>
      </c>
      <c r="S154" s="2" t="str">
        <f t="shared" si="18"/>
        <v>&lt;=80%</v>
      </c>
      <c r="T154" t="str">
        <f t="shared" si="19"/>
        <v>Category 3</v>
      </c>
      <c r="U154" t="str">
        <f t="shared" si="20"/>
        <v>Category 1</v>
      </c>
    </row>
    <row r="155" spans="1:21" ht="17.25" x14ac:dyDescent="0.3">
      <c r="A155">
        <v>154</v>
      </c>
      <c r="B155">
        <v>36</v>
      </c>
      <c r="C155">
        <v>4.96</v>
      </c>
      <c r="D155">
        <v>75800</v>
      </c>
      <c r="E155">
        <v>127000</v>
      </c>
      <c r="F155">
        <v>1.6755</v>
      </c>
      <c r="G155">
        <v>1</v>
      </c>
      <c r="H155" t="s">
        <v>15</v>
      </c>
      <c r="I155">
        <v>41</v>
      </c>
      <c r="J155">
        <v>285000</v>
      </c>
      <c r="K155">
        <v>235000</v>
      </c>
      <c r="L155">
        <v>80</v>
      </c>
      <c r="M155">
        <v>360</v>
      </c>
      <c r="N155">
        <v>2.87</v>
      </c>
      <c r="O155" t="str">
        <f t="shared" si="14"/>
        <v>No</v>
      </c>
      <c r="P155" t="str">
        <f t="shared" si="15"/>
        <v>Yes</v>
      </c>
      <c r="Q155" t="str">
        <f t="shared" si="16"/>
        <v>No</v>
      </c>
      <c r="R155" t="str">
        <f t="shared" si="17"/>
        <v>Yes</v>
      </c>
      <c r="S155" s="2" t="str">
        <f t="shared" si="18"/>
        <v>&lt;=80%</v>
      </c>
      <c r="T155" t="str">
        <f t="shared" si="19"/>
        <v>Category 5</v>
      </c>
      <c r="U155" t="str">
        <f t="shared" si="20"/>
        <v>Category 2</v>
      </c>
    </row>
    <row r="156" spans="1:21" ht="17.25" x14ac:dyDescent="0.3">
      <c r="A156">
        <v>155</v>
      </c>
      <c r="B156">
        <v>18</v>
      </c>
      <c r="C156">
        <v>3.34</v>
      </c>
      <c r="D156">
        <v>65300</v>
      </c>
      <c r="E156">
        <v>119000</v>
      </c>
      <c r="F156">
        <v>1.8224</v>
      </c>
      <c r="G156">
        <v>2</v>
      </c>
      <c r="H156" t="s">
        <v>15</v>
      </c>
      <c r="I156">
        <v>39</v>
      </c>
      <c r="J156">
        <v>195000</v>
      </c>
      <c r="K156">
        <v>185000</v>
      </c>
      <c r="L156">
        <v>94.73</v>
      </c>
      <c r="M156">
        <v>240</v>
      </c>
      <c r="N156">
        <v>2.75</v>
      </c>
      <c r="O156" t="str">
        <f t="shared" si="14"/>
        <v>Yes</v>
      </c>
      <c r="P156" t="str">
        <f t="shared" si="15"/>
        <v>Yes</v>
      </c>
      <c r="Q156" t="str">
        <f t="shared" si="16"/>
        <v>No</v>
      </c>
      <c r="R156" t="str">
        <f t="shared" si="17"/>
        <v>Yes</v>
      </c>
      <c r="S156" s="2" t="str">
        <f t="shared" si="18"/>
        <v>90-100%</v>
      </c>
      <c r="T156" t="str">
        <f t="shared" si="19"/>
        <v>Category 5</v>
      </c>
      <c r="U156" t="str">
        <f t="shared" si="20"/>
        <v>Category 1</v>
      </c>
    </row>
    <row r="157" spans="1:21" ht="17.25" x14ac:dyDescent="0.3">
      <c r="A157">
        <v>156</v>
      </c>
      <c r="B157">
        <v>1</v>
      </c>
      <c r="C157">
        <v>3.98</v>
      </c>
      <c r="D157">
        <v>71700</v>
      </c>
      <c r="E157">
        <v>115000</v>
      </c>
      <c r="F157">
        <v>1.6039000000000001</v>
      </c>
      <c r="G157">
        <v>2</v>
      </c>
      <c r="H157" t="s">
        <v>15</v>
      </c>
      <c r="I157">
        <v>20</v>
      </c>
      <c r="J157">
        <v>285000</v>
      </c>
      <c r="K157">
        <v>235000</v>
      </c>
      <c r="L157">
        <v>80</v>
      </c>
      <c r="M157">
        <v>360</v>
      </c>
      <c r="N157">
        <v>3.5</v>
      </c>
      <c r="O157" t="str">
        <f t="shared" si="14"/>
        <v>No</v>
      </c>
      <c r="P157" t="str">
        <f t="shared" si="15"/>
        <v>Yes</v>
      </c>
      <c r="Q157" t="str">
        <f t="shared" si="16"/>
        <v>No</v>
      </c>
      <c r="R157" t="str">
        <f t="shared" si="17"/>
        <v>Yes</v>
      </c>
      <c r="S157" s="2" t="str">
        <f t="shared" si="18"/>
        <v>&lt;=80%</v>
      </c>
      <c r="T157" t="str">
        <f t="shared" si="19"/>
        <v>Category 5</v>
      </c>
      <c r="U157" t="str">
        <f t="shared" si="20"/>
        <v>Category 2</v>
      </c>
    </row>
    <row r="158" spans="1:21" ht="17.25" x14ac:dyDescent="0.3">
      <c r="A158">
        <v>157</v>
      </c>
      <c r="B158">
        <v>13</v>
      </c>
      <c r="C158">
        <v>46.31</v>
      </c>
      <c r="D158">
        <v>52300</v>
      </c>
      <c r="E158">
        <v>139000</v>
      </c>
      <c r="F158">
        <v>2.6577000000000002</v>
      </c>
      <c r="G158">
        <v>2</v>
      </c>
      <c r="H158" t="s">
        <v>15</v>
      </c>
      <c r="I158">
        <v>20</v>
      </c>
      <c r="J158">
        <v>265000</v>
      </c>
      <c r="K158">
        <v>165000</v>
      </c>
      <c r="L158">
        <v>62.18</v>
      </c>
      <c r="M158">
        <v>240</v>
      </c>
      <c r="N158">
        <v>3.87</v>
      </c>
      <c r="O158" t="str">
        <f t="shared" si="14"/>
        <v>No</v>
      </c>
      <c r="P158" t="str">
        <f t="shared" si="15"/>
        <v>Yes</v>
      </c>
      <c r="Q158" t="str">
        <f t="shared" si="16"/>
        <v>No</v>
      </c>
      <c r="R158" t="str">
        <f t="shared" si="17"/>
        <v>Yes</v>
      </c>
      <c r="S158" s="2" t="str">
        <f t="shared" si="18"/>
        <v>&lt;=80%</v>
      </c>
      <c r="T158" t="str">
        <f t="shared" si="19"/>
        <v>Category 5</v>
      </c>
      <c r="U158" t="str">
        <f t="shared" si="20"/>
        <v>Category 2</v>
      </c>
    </row>
    <row r="159" spans="1:21" ht="17.25" x14ac:dyDescent="0.3">
      <c r="A159">
        <v>158</v>
      </c>
      <c r="B159">
        <v>27</v>
      </c>
      <c r="C159">
        <v>6.86</v>
      </c>
      <c r="D159">
        <v>102800</v>
      </c>
      <c r="E159">
        <v>132000</v>
      </c>
      <c r="F159">
        <v>1.284</v>
      </c>
      <c r="G159">
        <v>2</v>
      </c>
      <c r="H159" t="s">
        <v>15</v>
      </c>
      <c r="I159">
        <v>47</v>
      </c>
      <c r="J159">
        <v>635000</v>
      </c>
      <c r="K159">
        <v>385000</v>
      </c>
      <c r="L159">
        <v>59.84</v>
      </c>
      <c r="M159">
        <v>360</v>
      </c>
      <c r="N159">
        <v>3.12</v>
      </c>
      <c r="O159" t="str">
        <f t="shared" si="14"/>
        <v>No</v>
      </c>
      <c r="P159" t="str">
        <f t="shared" si="15"/>
        <v>Yes</v>
      </c>
      <c r="Q159" t="str">
        <f t="shared" si="16"/>
        <v>No</v>
      </c>
      <c r="R159" t="str">
        <f t="shared" si="17"/>
        <v>No</v>
      </c>
      <c r="S159" s="2" t="str">
        <f t="shared" si="18"/>
        <v>&lt;=80%</v>
      </c>
      <c r="T159" t="str">
        <f t="shared" si="19"/>
        <v>Category 5</v>
      </c>
      <c r="U159" t="str">
        <f t="shared" si="20"/>
        <v>Category 3</v>
      </c>
    </row>
    <row r="160" spans="1:21" ht="17.25" x14ac:dyDescent="0.3">
      <c r="A160">
        <v>159</v>
      </c>
      <c r="B160">
        <v>6</v>
      </c>
      <c r="C160">
        <v>28.14</v>
      </c>
      <c r="D160">
        <v>52900</v>
      </c>
      <c r="E160">
        <v>48000</v>
      </c>
      <c r="F160">
        <v>0.90739999999999998</v>
      </c>
      <c r="G160">
        <v>2</v>
      </c>
      <c r="H160" t="s">
        <v>15</v>
      </c>
      <c r="I160">
        <v>50</v>
      </c>
      <c r="J160">
        <v>655000</v>
      </c>
      <c r="K160">
        <v>305000</v>
      </c>
      <c r="L160">
        <v>46.66</v>
      </c>
      <c r="M160">
        <v>360</v>
      </c>
      <c r="N160">
        <v>3.62</v>
      </c>
      <c r="O160" t="str">
        <f t="shared" si="14"/>
        <v>No</v>
      </c>
      <c r="P160" t="str">
        <f t="shared" si="15"/>
        <v>No</v>
      </c>
      <c r="Q160" t="str">
        <f t="shared" si="16"/>
        <v>No</v>
      </c>
      <c r="R160" t="str">
        <f t="shared" si="17"/>
        <v>No</v>
      </c>
      <c r="S160" s="2" t="str">
        <f t="shared" si="18"/>
        <v>&lt;=80%</v>
      </c>
      <c r="T160" t="str">
        <f t="shared" si="19"/>
        <v>Category 2</v>
      </c>
      <c r="U160" t="str">
        <f t="shared" si="20"/>
        <v>Category 3</v>
      </c>
    </row>
    <row r="161" spans="1:21" ht="17.25" x14ac:dyDescent="0.3">
      <c r="A161">
        <v>160</v>
      </c>
      <c r="B161">
        <v>8</v>
      </c>
      <c r="C161">
        <v>12.96</v>
      </c>
      <c r="D161">
        <v>99400</v>
      </c>
      <c r="E161">
        <v>190000</v>
      </c>
      <c r="F161">
        <v>1.9115</v>
      </c>
      <c r="G161">
        <v>2</v>
      </c>
      <c r="H161" t="s">
        <v>15</v>
      </c>
      <c r="I161">
        <v>10</v>
      </c>
      <c r="J161">
        <v>615000</v>
      </c>
      <c r="K161">
        <v>435000</v>
      </c>
      <c r="L161">
        <v>69.989999999999995</v>
      </c>
      <c r="M161">
        <v>360</v>
      </c>
      <c r="N161">
        <v>3.5</v>
      </c>
      <c r="O161" t="str">
        <f t="shared" si="14"/>
        <v>No</v>
      </c>
      <c r="P161" t="str">
        <f t="shared" si="15"/>
        <v>Yes</v>
      </c>
      <c r="Q161" t="str">
        <f t="shared" si="16"/>
        <v>No</v>
      </c>
      <c r="R161" t="str">
        <f t="shared" si="17"/>
        <v>Yes</v>
      </c>
      <c r="S161" s="2" t="str">
        <f t="shared" si="18"/>
        <v>&lt;=80%</v>
      </c>
      <c r="T161" t="str">
        <f t="shared" si="19"/>
        <v>Category 5</v>
      </c>
      <c r="U161" t="str">
        <f t="shared" si="20"/>
        <v>Category 3</v>
      </c>
    </row>
    <row r="162" spans="1:21" ht="17.25" x14ac:dyDescent="0.3">
      <c r="A162">
        <v>161</v>
      </c>
      <c r="B162">
        <v>39</v>
      </c>
      <c r="C162">
        <v>7.71</v>
      </c>
      <c r="D162">
        <v>85200</v>
      </c>
      <c r="E162">
        <v>78000</v>
      </c>
      <c r="F162">
        <v>0.91549999999999998</v>
      </c>
      <c r="G162">
        <v>2</v>
      </c>
      <c r="H162" t="s">
        <v>15</v>
      </c>
      <c r="I162">
        <v>20</v>
      </c>
      <c r="J162">
        <v>235000</v>
      </c>
      <c r="K162">
        <v>165000</v>
      </c>
      <c r="L162">
        <v>71.48</v>
      </c>
      <c r="M162">
        <v>120</v>
      </c>
      <c r="N162">
        <v>2.75</v>
      </c>
      <c r="O162" t="str">
        <f t="shared" si="14"/>
        <v>No</v>
      </c>
      <c r="P162" t="str">
        <f t="shared" si="15"/>
        <v>No</v>
      </c>
      <c r="Q162" t="str">
        <f t="shared" si="16"/>
        <v>No</v>
      </c>
      <c r="R162" t="str">
        <f t="shared" si="17"/>
        <v>Yes</v>
      </c>
      <c r="S162" s="2" t="str">
        <f t="shared" si="18"/>
        <v>&lt;=80%</v>
      </c>
      <c r="T162" t="str">
        <f t="shared" si="19"/>
        <v>Category 4</v>
      </c>
      <c r="U162" t="str">
        <f t="shared" si="20"/>
        <v>Category 1</v>
      </c>
    </row>
    <row r="163" spans="1:21" ht="17.25" x14ac:dyDescent="0.3">
      <c r="A163">
        <v>162</v>
      </c>
      <c r="B163">
        <v>17</v>
      </c>
      <c r="C163">
        <v>42.02</v>
      </c>
      <c r="D163">
        <v>89100</v>
      </c>
      <c r="E163">
        <v>96000</v>
      </c>
      <c r="F163">
        <v>1.0773999999999999</v>
      </c>
      <c r="G163">
        <v>2</v>
      </c>
      <c r="H163" t="s">
        <v>15</v>
      </c>
      <c r="I163">
        <v>30</v>
      </c>
      <c r="J163">
        <v>315000</v>
      </c>
      <c r="K163">
        <v>205000</v>
      </c>
      <c r="L163">
        <v>63.49</v>
      </c>
      <c r="M163">
        <v>360</v>
      </c>
      <c r="N163">
        <v>3.25</v>
      </c>
      <c r="O163" t="str">
        <f t="shared" si="14"/>
        <v>No</v>
      </c>
      <c r="P163" t="str">
        <f t="shared" si="15"/>
        <v>No</v>
      </c>
      <c r="Q163" t="str">
        <f t="shared" si="16"/>
        <v>No</v>
      </c>
      <c r="R163" t="str">
        <f t="shared" si="17"/>
        <v>Yes</v>
      </c>
      <c r="S163" s="2" t="str">
        <f t="shared" si="18"/>
        <v>&lt;=80%</v>
      </c>
      <c r="T163" t="str">
        <f t="shared" si="19"/>
        <v>Category 4</v>
      </c>
      <c r="U163" t="str">
        <f t="shared" si="20"/>
        <v>Category 2</v>
      </c>
    </row>
    <row r="164" spans="1:21" ht="17.25" x14ac:dyDescent="0.3">
      <c r="A164">
        <v>163</v>
      </c>
      <c r="B164">
        <v>6</v>
      </c>
      <c r="C164">
        <v>75.540000000000006</v>
      </c>
      <c r="D164">
        <v>127900</v>
      </c>
      <c r="E164">
        <v>82000</v>
      </c>
      <c r="F164">
        <v>0.6411</v>
      </c>
      <c r="G164">
        <v>2</v>
      </c>
      <c r="H164" t="s">
        <v>15</v>
      </c>
      <c r="I164">
        <v>20</v>
      </c>
      <c r="J164">
        <v>965000</v>
      </c>
      <c r="K164">
        <v>305000</v>
      </c>
      <c r="L164">
        <v>31.08</v>
      </c>
      <c r="M164">
        <v>360</v>
      </c>
      <c r="N164">
        <v>2.87</v>
      </c>
      <c r="O164" t="str">
        <f t="shared" si="14"/>
        <v>No</v>
      </c>
      <c r="P164" t="str">
        <f t="shared" si="15"/>
        <v>No</v>
      </c>
      <c r="Q164" t="str">
        <f t="shared" si="16"/>
        <v>Yes</v>
      </c>
      <c r="R164" t="str">
        <f t="shared" si="17"/>
        <v>Yes</v>
      </c>
      <c r="S164" s="2" t="str">
        <f t="shared" si="18"/>
        <v>&lt;=80%</v>
      </c>
      <c r="T164" t="str">
        <f t="shared" si="19"/>
        <v>Category 4</v>
      </c>
      <c r="U164" t="str">
        <f t="shared" si="20"/>
        <v>Category 4</v>
      </c>
    </row>
    <row r="165" spans="1:21" ht="17.25" x14ac:dyDescent="0.3">
      <c r="A165">
        <v>164</v>
      </c>
      <c r="B165">
        <v>6</v>
      </c>
      <c r="C165">
        <v>29.6</v>
      </c>
      <c r="D165">
        <v>83300</v>
      </c>
      <c r="E165">
        <v>112000</v>
      </c>
      <c r="F165">
        <v>1.3445</v>
      </c>
      <c r="G165">
        <v>2</v>
      </c>
      <c r="H165" t="s">
        <v>15</v>
      </c>
      <c r="I165">
        <v>30</v>
      </c>
      <c r="J165">
        <v>1005000</v>
      </c>
      <c r="K165">
        <v>575000</v>
      </c>
      <c r="L165">
        <v>57.52</v>
      </c>
      <c r="M165">
        <v>360</v>
      </c>
      <c r="N165">
        <v>2.5</v>
      </c>
      <c r="O165" t="str">
        <f t="shared" si="14"/>
        <v>No</v>
      </c>
      <c r="P165" t="str">
        <f t="shared" si="15"/>
        <v>Yes</v>
      </c>
      <c r="Q165" t="str">
        <f t="shared" si="16"/>
        <v>No</v>
      </c>
      <c r="R165" t="str">
        <f t="shared" si="17"/>
        <v>Yes</v>
      </c>
      <c r="S165" s="2" t="str">
        <f t="shared" si="18"/>
        <v>&lt;=80%</v>
      </c>
      <c r="T165" t="str">
        <f t="shared" si="19"/>
        <v>Category 5</v>
      </c>
      <c r="U165" t="str">
        <f t="shared" si="20"/>
        <v>Category 5</v>
      </c>
    </row>
    <row r="166" spans="1:21" ht="17.25" x14ac:dyDescent="0.3">
      <c r="A166">
        <v>165</v>
      </c>
      <c r="B166">
        <v>12</v>
      </c>
      <c r="C166">
        <v>65.92</v>
      </c>
      <c r="D166">
        <v>68100</v>
      </c>
      <c r="E166">
        <v>177000</v>
      </c>
      <c r="F166">
        <v>2.5991</v>
      </c>
      <c r="G166">
        <v>2</v>
      </c>
      <c r="H166" t="s">
        <v>15</v>
      </c>
      <c r="I166">
        <v>30</v>
      </c>
      <c r="J166">
        <v>385000</v>
      </c>
      <c r="K166">
        <v>225000</v>
      </c>
      <c r="L166">
        <v>57.89</v>
      </c>
      <c r="M166">
        <v>360</v>
      </c>
      <c r="N166">
        <v>2.87</v>
      </c>
      <c r="O166" t="str">
        <f t="shared" si="14"/>
        <v>No</v>
      </c>
      <c r="P166" t="str">
        <f t="shared" si="15"/>
        <v>Yes</v>
      </c>
      <c r="Q166" t="str">
        <f t="shared" si="16"/>
        <v>Yes</v>
      </c>
      <c r="R166" t="str">
        <f t="shared" si="17"/>
        <v>Yes</v>
      </c>
      <c r="S166" s="2" t="str">
        <f t="shared" si="18"/>
        <v>&lt;=80%</v>
      </c>
      <c r="T166" t="str">
        <f t="shared" si="19"/>
        <v>Category 5</v>
      </c>
      <c r="U166" t="str">
        <f t="shared" si="20"/>
        <v>Category 2</v>
      </c>
    </row>
    <row r="167" spans="1:21" ht="17.25" x14ac:dyDescent="0.3">
      <c r="A167">
        <v>166</v>
      </c>
      <c r="B167">
        <v>41</v>
      </c>
      <c r="C167">
        <v>16.649999999999999</v>
      </c>
      <c r="D167">
        <v>70600</v>
      </c>
      <c r="E167">
        <v>96000</v>
      </c>
      <c r="F167">
        <v>1.3597999999999999</v>
      </c>
      <c r="G167">
        <v>2</v>
      </c>
      <c r="H167" t="s">
        <v>15</v>
      </c>
      <c r="I167">
        <v>36</v>
      </c>
      <c r="J167">
        <v>345000</v>
      </c>
      <c r="K167">
        <v>275000</v>
      </c>
      <c r="L167">
        <v>78.55</v>
      </c>
      <c r="M167">
        <v>360</v>
      </c>
      <c r="N167">
        <v>3.87</v>
      </c>
      <c r="O167" t="str">
        <f t="shared" si="14"/>
        <v>No</v>
      </c>
      <c r="P167" t="str">
        <f t="shared" si="15"/>
        <v>No</v>
      </c>
      <c r="Q167" t="str">
        <f t="shared" si="16"/>
        <v>No</v>
      </c>
      <c r="R167" t="str">
        <f t="shared" si="17"/>
        <v>Yes</v>
      </c>
      <c r="S167" s="2" t="str">
        <f t="shared" si="18"/>
        <v>&lt;=80%</v>
      </c>
      <c r="T167" t="str">
        <f t="shared" si="19"/>
        <v>Category 4</v>
      </c>
      <c r="U167" t="str">
        <f t="shared" si="20"/>
        <v>Category 2</v>
      </c>
    </row>
    <row r="168" spans="1:21" ht="17.25" x14ac:dyDescent="0.3">
      <c r="A168">
        <v>167</v>
      </c>
      <c r="B168">
        <v>29</v>
      </c>
      <c r="C168">
        <v>8.58</v>
      </c>
      <c r="D168">
        <v>56100</v>
      </c>
      <c r="E168">
        <v>34000</v>
      </c>
      <c r="F168">
        <v>0.60609999999999997</v>
      </c>
      <c r="G168">
        <v>1</v>
      </c>
      <c r="H168" t="s">
        <v>15</v>
      </c>
      <c r="I168">
        <v>42</v>
      </c>
      <c r="J168">
        <v>145000</v>
      </c>
      <c r="K168">
        <v>115000</v>
      </c>
      <c r="L168">
        <v>80</v>
      </c>
      <c r="M168">
        <v>360</v>
      </c>
      <c r="N168">
        <v>4.12</v>
      </c>
      <c r="O168" t="str">
        <f t="shared" si="14"/>
        <v>No</v>
      </c>
      <c r="P168" t="str">
        <f t="shared" si="15"/>
        <v>No</v>
      </c>
      <c r="Q168" t="str">
        <f t="shared" si="16"/>
        <v>No</v>
      </c>
      <c r="R168" t="str">
        <f t="shared" si="17"/>
        <v>Yes</v>
      </c>
      <c r="S168" s="2" t="str">
        <f t="shared" si="18"/>
        <v>&lt;=80%</v>
      </c>
      <c r="T168" t="str">
        <f t="shared" si="19"/>
        <v>Category 2</v>
      </c>
      <c r="U168" t="str">
        <f t="shared" si="20"/>
        <v>Category 1</v>
      </c>
    </row>
    <row r="169" spans="1:21" ht="17.25" x14ac:dyDescent="0.3">
      <c r="A169">
        <v>168</v>
      </c>
      <c r="B169">
        <v>27</v>
      </c>
      <c r="C169">
        <v>12.11</v>
      </c>
      <c r="D169">
        <v>102800</v>
      </c>
      <c r="E169">
        <v>240000</v>
      </c>
      <c r="F169">
        <v>2.3346</v>
      </c>
      <c r="G169">
        <v>2</v>
      </c>
      <c r="H169" t="s">
        <v>15</v>
      </c>
      <c r="I169">
        <v>10</v>
      </c>
      <c r="J169">
        <v>905000</v>
      </c>
      <c r="K169">
        <v>375000</v>
      </c>
      <c r="L169">
        <v>41.55</v>
      </c>
      <c r="M169">
        <v>360</v>
      </c>
      <c r="N169">
        <v>3.25</v>
      </c>
      <c r="O169" t="str">
        <f t="shared" si="14"/>
        <v>No</v>
      </c>
      <c r="P169" t="str">
        <f t="shared" si="15"/>
        <v>Yes</v>
      </c>
      <c r="Q169" t="str">
        <f t="shared" si="16"/>
        <v>No</v>
      </c>
      <c r="R169" t="str">
        <f t="shared" si="17"/>
        <v>Yes</v>
      </c>
      <c r="S169" s="2" t="str">
        <f t="shared" si="18"/>
        <v>&lt;=80%</v>
      </c>
      <c r="T169" t="str">
        <f t="shared" si="19"/>
        <v>Category 5</v>
      </c>
      <c r="U169" t="str">
        <f t="shared" si="20"/>
        <v>Category 4</v>
      </c>
    </row>
    <row r="170" spans="1:21" ht="17.25" x14ac:dyDescent="0.3">
      <c r="A170">
        <v>169</v>
      </c>
      <c r="B170">
        <v>26</v>
      </c>
      <c r="C170">
        <v>5.68</v>
      </c>
      <c r="D170">
        <v>80600</v>
      </c>
      <c r="E170">
        <v>77000</v>
      </c>
      <c r="F170">
        <v>0.95530000000000004</v>
      </c>
      <c r="G170">
        <v>2</v>
      </c>
      <c r="H170" t="s">
        <v>15</v>
      </c>
      <c r="I170">
        <v>39</v>
      </c>
      <c r="J170">
        <v>235000</v>
      </c>
      <c r="K170">
        <v>135000</v>
      </c>
      <c r="L170">
        <v>55.48</v>
      </c>
      <c r="M170">
        <v>180</v>
      </c>
      <c r="N170">
        <v>2.75</v>
      </c>
      <c r="O170" t="str">
        <f t="shared" si="14"/>
        <v>No</v>
      </c>
      <c r="P170" t="str">
        <f t="shared" si="15"/>
        <v>No</v>
      </c>
      <c r="Q170" t="str">
        <f t="shared" si="16"/>
        <v>No</v>
      </c>
      <c r="R170" t="str">
        <f t="shared" si="17"/>
        <v>Yes</v>
      </c>
      <c r="S170" s="2" t="str">
        <f t="shared" si="18"/>
        <v>&lt;=80%</v>
      </c>
      <c r="T170" t="str">
        <f t="shared" si="19"/>
        <v>Category 4</v>
      </c>
      <c r="U170" t="str">
        <f t="shared" si="20"/>
        <v>Category 1</v>
      </c>
    </row>
    <row r="171" spans="1:21" ht="17.25" x14ac:dyDescent="0.3">
      <c r="A171">
        <v>170</v>
      </c>
      <c r="B171">
        <v>6</v>
      </c>
      <c r="C171">
        <v>60.7</v>
      </c>
      <c r="D171">
        <v>69300</v>
      </c>
      <c r="E171">
        <v>71000</v>
      </c>
      <c r="F171">
        <v>1.0245</v>
      </c>
      <c r="G171">
        <v>2</v>
      </c>
      <c r="H171" t="s">
        <v>15</v>
      </c>
      <c r="I171">
        <v>49</v>
      </c>
      <c r="J171">
        <v>255000</v>
      </c>
      <c r="K171">
        <v>145000</v>
      </c>
      <c r="L171">
        <v>58.84</v>
      </c>
      <c r="M171">
        <v>180</v>
      </c>
      <c r="N171">
        <v>3.37</v>
      </c>
      <c r="O171" t="str">
        <f t="shared" si="14"/>
        <v>No</v>
      </c>
      <c r="P171" t="str">
        <f t="shared" si="15"/>
        <v>No</v>
      </c>
      <c r="Q171" t="str">
        <f t="shared" si="16"/>
        <v>Yes</v>
      </c>
      <c r="R171" t="str">
        <f t="shared" si="17"/>
        <v>No</v>
      </c>
      <c r="S171" s="2" t="str">
        <f t="shared" si="18"/>
        <v>&lt;=80%</v>
      </c>
      <c r="T171" t="str">
        <f t="shared" si="19"/>
        <v>Category 3</v>
      </c>
      <c r="U171" t="str">
        <f t="shared" si="20"/>
        <v>Category 2</v>
      </c>
    </row>
    <row r="172" spans="1:21" ht="17.25" x14ac:dyDescent="0.3">
      <c r="A172">
        <v>171</v>
      </c>
      <c r="B172">
        <v>36</v>
      </c>
      <c r="C172">
        <v>45.13</v>
      </c>
      <c r="D172">
        <v>96500</v>
      </c>
      <c r="E172">
        <v>108000</v>
      </c>
      <c r="F172">
        <v>1.1192</v>
      </c>
      <c r="G172">
        <v>2</v>
      </c>
      <c r="H172" t="s">
        <v>15</v>
      </c>
      <c r="I172">
        <v>30</v>
      </c>
      <c r="J172">
        <v>415000</v>
      </c>
      <c r="K172">
        <v>395000</v>
      </c>
      <c r="L172">
        <v>95</v>
      </c>
      <c r="M172">
        <v>360</v>
      </c>
      <c r="N172">
        <v>3.5</v>
      </c>
      <c r="O172" t="str">
        <f t="shared" si="14"/>
        <v>Yes</v>
      </c>
      <c r="P172" t="str">
        <f t="shared" si="15"/>
        <v>Yes</v>
      </c>
      <c r="Q172" t="str">
        <f t="shared" si="16"/>
        <v>No</v>
      </c>
      <c r="R172" t="str">
        <f t="shared" si="17"/>
        <v>Yes</v>
      </c>
      <c r="S172" s="2" t="str">
        <f t="shared" si="18"/>
        <v>90-100%</v>
      </c>
      <c r="T172" t="str">
        <f t="shared" si="19"/>
        <v>Category 5</v>
      </c>
      <c r="U172" t="str">
        <f t="shared" si="20"/>
        <v>Category 2</v>
      </c>
    </row>
    <row r="173" spans="1:21" ht="17.25" x14ac:dyDescent="0.3">
      <c r="A173">
        <v>172</v>
      </c>
      <c r="B173">
        <v>31</v>
      </c>
      <c r="C173">
        <v>11.31</v>
      </c>
      <c r="D173">
        <v>86900</v>
      </c>
      <c r="E173">
        <v>233000</v>
      </c>
      <c r="F173">
        <v>2.6812</v>
      </c>
      <c r="G173">
        <v>2</v>
      </c>
      <c r="H173" t="s">
        <v>15</v>
      </c>
      <c r="I173">
        <v>40</v>
      </c>
      <c r="J173">
        <v>335000</v>
      </c>
      <c r="K173">
        <v>265000</v>
      </c>
      <c r="L173">
        <v>80</v>
      </c>
      <c r="M173">
        <v>360</v>
      </c>
      <c r="N173">
        <v>3.25</v>
      </c>
      <c r="O173" t="str">
        <f t="shared" si="14"/>
        <v>No</v>
      </c>
      <c r="P173" t="str">
        <f t="shared" si="15"/>
        <v>Yes</v>
      </c>
      <c r="Q173" t="str">
        <f t="shared" si="16"/>
        <v>No</v>
      </c>
      <c r="R173" t="str">
        <f t="shared" si="17"/>
        <v>Yes</v>
      </c>
      <c r="S173" s="2" t="str">
        <f t="shared" si="18"/>
        <v>&lt;=80%</v>
      </c>
      <c r="T173" t="str">
        <f t="shared" si="19"/>
        <v>Category 5</v>
      </c>
      <c r="U173" t="str">
        <f t="shared" si="20"/>
        <v>Category 2</v>
      </c>
    </row>
    <row r="174" spans="1:21" ht="17.25" x14ac:dyDescent="0.3">
      <c r="A174">
        <v>173</v>
      </c>
      <c r="B174">
        <v>17</v>
      </c>
      <c r="C174">
        <v>19.309999999999999</v>
      </c>
      <c r="D174">
        <v>89100</v>
      </c>
      <c r="E174">
        <v>176000</v>
      </c>
      <c r="F174">
        <v>1.9753000000000001</v>
      </c>
      <c r="G174">
        <v>1</v>
      </c>
      <c r="H174" t="s">
        <v>15</v>
      </c>
      <c r="I174">
        <v>20</v>
      </c>
      <c r="J174">
        <v>375000</v>
      </c>
      <c r="K174">
        <v>355000</v>
      </c>
      <c r="L174">
        <v>95</v>
      </c>
      <c r="M174">
        <v>360</v>
      </c>
      <c r="N174">
        <v>2.87</v>
      </c>
      <c r="O174" t="str">
        <f t="shared" si="14"/>
        <v>Yes</v>
      </c>
      <c r="P174" t="str">
        <f t="shared" si="15"/>
        <v>Yes</v>
      </c>
      <c r="Q174" t="str">
        <f t="shared" si="16"/>
        <v>No</v>
      </c>
      <c r="R174" t="str">
        <f t="shared" si="17"/>
        <v>Yes</v>
      </c>
      <c r="S174" s="2" t="str">
        <f t="shared" si="18"/>
        <v>90-100%</v>
      </c>
      <c r="T174" t="str">
        <f t="shared" si="19"/>
        <v>Category 5</v>
      </c>
      <c r="U174" t="str">
        <f t="shared" si="20"/>
        <v>Category 2</v>
      </c>
    </row>
    <row r="175" spans="1:21" ht="17.25" x14ac:dyDescent="0.3">
      <c r="A175">
        <v>174</v>
      </c>
      <c r="B175">
        <v>48</v>
      </c>
      <c r="C175">
        <v>77.16</v>
      </c>
      <c r="D175">
        <v>84800</v>
      </c>
      <c r="E175">
        <v>120000</v>
      </c>
      <c r="F175">
        <v>1.4151</v>
      </c>
      <c r="G175">
        <v>2</v>
      </c>
      <c r="H175" t="s">
        <v>15</v>
      </c>
      <c r="I175">
        <v>42</v>
      </c>
      <c r="J175">
        <v>225000</v>
      </c>
      <c r="K175">
        <v>165000</v>
      </c>
      <c r="L175">
        <v>71.42</v>
      </c>
      <c r="M175">
        <v>180</v>
      </c>
      <c r="N175">
        <v>3.12</v>
      </c>
      <c r="O175" t="str">
        <f t="shared" si="14"/>
        <v>No</v>
      </c>
      <c r="P175" t="str">
        <f t="shared" si="15"/>
        <v>Yes</v>
      </c>
      <c r="Q175" t="str">
        <f t="shared" si="16"/>
        <v>Yes</v>
      </c>
      <c r="R175" t="str">
        <f t="shared" si="17"/>
        <v>Yes</v>
      </c>
      <c r="S175" s="2" t="str">
        <f t="shared" si="18"/>
        <v>&lt;=80%</v>
      </c>
      <c r="T175" t="str">
        <f t="shared" si="19"/>
        <v>Category 5</v>
      </c>
      <c r="U175" t="str">
        <f t="shared" si="20"/>
        <v>Category 1</v>
      </c>
    </row>
    <row r="176" spans="1:21" ht="17.25" x14ac:dyDescent="0.3">
      <c r="A176">
        <v>175</v>
      </c>
      <c r="B176">
        <v>48</v>
      </c>
      <c r="C176">
        <v>15.97</v>
      </c>
      <c r="D176">
        <v>97600</v>
      </c>
      <c r="E176">
        <v>200000</v>
      </c>
      <c r="F176">
        <v>2.0491999999999999</v>
      </c>
      <c r="G176">
        <v>2</v>
      </c>
      <c r="H176" t="s">
        <v>15</v>
      </c>
      <c r="I176">
        <v>44</v>
      </c>
      <c r="J176">
        <v>565000</v>
      </c>
      <c r="K176">
        <v>445000</v>
      </c>
      <c r="L176">
        <v>79.37</v>
      </c>
      <c r="M176">
        <v>360</v>
      </c>
      <c r="N176">
        <v>3.12</v>
      </c>
      <c r="O176" t="str">
        <f t="shared" si="14"/>
        <v>No</v>
      </c>
      <c r="P176" t="str">
        <f t="shared" si="15"/>
        <v>Yes</v>
      </c>
      <c r="Q176" t="str">
        <f t="shared" si="16"/>
        <v>No</v>
      </c>
      <c r="R176" t="str">
        <f t="shared" si="17"/>
        <v>No</v>
      </c>
      <c r="S176" s="2" t="str">
        <f t="shared" si="18"/>
        <v>&lt;=80%</v>
      </c>
      <c r="T176" t="str">
        <f t="shared" si="19"/>
        <v>Category 5</v>
      </c>
      <c r="U176" t="str">
        <f t="shared" si="20"/>
        <v>Category 3</v>
      </c>
    </row>
    <row r="177" spans="1:21" ht="17.25" x14ac:dyDescent="0.3">
      <c r="A177">
        <v>176</v>
      </c>
      <c r="B177">
        <v>8</v>
      </c>
      <c r="C177">
        <v>9.74</v>
      </c>
      <c r="D177">
        <v>84300</v>
      </c>
      <c r="E177">
        <v>115000</v>
      </c>
      <c r="F177">
        <v>1.3642000000000001</v>
      </c>
      <c r="G177">
        <v>1</v>
      </c>
      <c r="H177" t="s">
        <v>15</v>
      </c>
      <c r="I177">
        <v>20</v>
      </c>
      <c r="J177">
        <v>485000</v>
      </c>
      <c r="K177">
        <v>335000</v>
      </c>
      <c r="L177">
        <v>68.83</v>
      </c>
      <c r="M177">
        <v>360</v>
      </c>
      <c r="N177">
        <v>2.5</v>
      </c>
      <c r="O177" t="str">
        <f t="shared" si="14"/>
        <v>No</v>
      </c>
      <c r="P177" t="str">
        <f t="shared" si="15"/>
        <v>Yes</v>
      </c>
      <c r="Q177" t="str">
        <f t="shared" si="16"/>
        <v>No</v>
      </c>
      <c r="R177" t="str">
        <f t="shared" si="17"/>
        <v>Yes</v>
      </c>
      <c r="S177" s="2" t="str">
        <f t="shared" si="18"/>
        <v>&lt;=80%</v>
      </c>
      <c r="T177" t="str">
        <f t="shared" si="19"/>
        <v>Category 5</v>
      </c>
      <c r="U177" t="str">
        <f t="shared" si="20"/>
        <v>Category 2</v>
      </c>
    </row>
    <row r="178" spans="1:21" ht="17.25" x14ac:dyDescent="0.3">
      <c r="A178">
        <v>177</v>
      </c>
      <c r="B178">
        <v>6</v>
      </c>
      <c r="C178">
        <v>12.91</v>
      </c>
      <c r="D178">
        <v>71600</v>
      </c>
      <c r="E178">
        <v>179000</v>
      </c>
      <c r="F178">
        <v>2.5</v>
      </c>
      <c r="G178">
        <v>2</v>
      </c>
      <c r="H178" t="s">
        <v>15</v>
      </c>
      <c r="I178">
        <v>49</v>
      </c>
      <c r="J178">
        <v>315000</v>
      </c>
      <c r="K178">
        <v>235000</v>
      </c>
      <c r="L178">
        <v>80</v>
      </c>
      <c r="M178">
        <v>360</v>
      </c>
      <c r="N178">
        <v>3.87</v>
      </c>
      <c r="O178" t="str">
        <f t="shared" si="14"/>
        <v>No</v>
      </c>
      <c r="P178" t="str">
        <f t="shared" si="15"/>
        <v>Yes</v>
      </c>
      <c r="Q178" t="str">
        <f t="shared" si="16"/>
        <v>No</v>
      </c>
      <c r="R178" t="str">
        <f t="shared" si="17"/>
        <v>No</v>
      </c>
      <c r="S178" s="2" t="str">
        <f t="shared" si="18"/>
        <v>&lt;=80%</v>
      </c>
      <c r="T178" t="str">
        <f t="shared" si="19"/>
        <v>Category 5</v>
      </c>
      <c r="U178" t="str">
        <f t="shared" si="20"/>
        <v>Category 2</v>
      </c>
    </row>
    <row r="179" spans="1:21" ht="17.25" x14ac:dyDescent="0.3">
      <c r="A179">
        <v>178</v>
      </c>
      <c r="B179">
        <v>46</v>
      </c>
      <c r="C179">
        <v>3.56</v>
      </c>
      <c r="D179">
        <v>86200</v>
      </c>
      <c r="E179">
        <v>132000</v>
      </c>
      <c r="F179">
        <v>1.5313000000000001</v>
      </c>
      <c r="G179">
        <v>2</v>
      </c>
      <c r="H179" t="s">
        <v>15</v>
      </c>
      <c r="I179">
        <v>44</v>
      </c>
      <c r="J179">
        <v>775000</v>
      </c>
      <c r="K179">
        <v>515000</v>
      </c>
      <c r="L179">
        <v>66.28</v>
      </c>
      <c r="M179">
        <v>360</v>
      </c>
      <c r="N179">
        <v>3.25</v>
      </c>
      <c r="O179" t="str">
        <f t="shared" si="14"/>
        <v>No</v>
      </c>
      <c r="P179" t="str">
        <f t="shared" si="15"/>
        <v>Yes</v>
      </c>
      <c r="Q179" t="str">
        <f t="shared" si="16"/>
        <v>No</v>
      </c>
      <c r="R179" t="str">
        <f t="shared" si="17"/>
        <v>No</v>
      </c>
      <c r="S179" s="2" t="str">
        <f t="shared" si="18"/>
        <v>&lt;=80%</v>
      </c>
      <c r="T179" t="str">
        <f t="shared" si="19"/>
        <v>Category 5</v>
      </c>
      <c r="U179" t="str">
        <f t="shared" si="20"/>
        <v>Category 4</v>
      </c>
    </row>
    <row r="180" spans="1:21" ht="17.25" x14ac:dyDescent="0.3">
      <c r="A180">
        <v>179</v>
      </c>
      <c r="B180">
        <v>9</v>
      </c>
      <c r="C180">
        <v>7.24</v>
      </c>
      <c r="D180">
        <v>91800</v>
      </c>
      <c r="E180">
        <v>320000</v>
      </c>
      <c r="F180">
        <v>3.4857999999999998</v>
      </c>
      <c r="G180">
        <v>2</v>
      </c>
      <c r="H180" t="s">
        <v>15</v>
      </c>
      <c r="I180">
        <v>20</v>
      </c>
      <c r="J180">
        <v>625000</v>
      </c>
      <c r="K180">
        <v>355000</v>
      </c>
      <c r="L180">
        <v>56.4</v>
      </c>
      <c r="M180">
        <v>360</v>
      </c>
      <c r="N180">
        <v>3.87</v>
      </c>
      <c r="O180" t="str">
        <f t="shared" si="14"/>
        <v>No</v>
      </c>
      <c r="P180" t="str">
        <f t="shared" si="15"/>
        <v>Yes</v>
      </c>
      <c r="Q180" t="str">
        <f t="shared" si="16"/>
        <v>No</v>
      </c>
      <c r="R180" t="str">
        <f t="shared" si="17"/>
        <v>Yes</v>
      </c>
      <c r="S180" s="2" t="str">
        <f t="shared" si="18"/>
        <v>&lt;=80%</v>
      </c>
      <c r="T180" t="str">
        <f t="shared" si="19"/>
        <v>Category 5</v>
      </c>
      <c r="U180" t="str">
        <f t="shared" si="20"/>
        <v>Category 3</v>
      </c>
    </row>
    <row r="181" spans="1:21" ht="17.25" x14ac:dyDescent="0.3">
      <c r="A181">
        <v>180</v>
      </c>
      <c r="B181">
        <v>36</v>
      </c>
      <c r="C181">
        <v>7.6</v>
      </c>
      <c r="D181">
        <v>76200</v>
      </c>
      <c r="E181">
        <v>143000</v>
      </c>
      <c r="F181">
        <v>1.8766</v>
      </c>
      <c r="G181">
        <v>2</v>
      </c>
      <c r="H181" t="s">
        <v>15</v>
      </c>
      <c r="I181">
        <v>39</v>
      </c>
      <c r="J181">
        <v>395000</v>
      </c>
      <c r="K181">
        <v>265000</v>
      </c>
      <c r="L181">
        <v>69.13</v>
      </c>
      <c r="M181">
        <v>360</v>
      </c>
      <c r="N181">
        <v>3.62</v>
      </c>
      <c r="O181" t="str">
        <f t="shared" si="14"/>
        <v>No</v>
      </c>
      <c r="P181" t="str">
        <f t="shared" si="15"/>
        <v>Yes</v>
      </c>
      <c r="Q181" t="str">
        <f t="shared" si="16"/>
        <v>No</v>
      </c>
      <c r="R181" t="str">
        <f t="shared" si="17"/>
        <v>Yes</v>
      </c>
      <c r="S181" s="2" t="str">
        <f t="shared" si="18"/>
        <v>&lt;=80%</v>
      </c>
      <c r="T181" t="str">
        <f t="shared" si="19"/>
        <v>Category 5</v>
      </c>
      <c r="U181" t="str">
        <f t="shared" si="20"/>
        <v>Category 2</v>
      </c>
    </row>
    <row r="182" spans="1:21" ht="17.25" x14ac:dyDescent="0.3">
      <c r="A182">
        <v>181</v>
      </c>
      <c r="B182">
        <v>4</v>
      </c>
      <c r="C182">
        <v>9.2200000000000006</v>
      </c>
      <c r="D182">
        <v>77800</v>
      </c>
      <c r="E182">
        <v>73000</v>
      </c>
      <c r="F182">
        <v>0.93830000000000002</v>
      </c>
      <c r="G182">
        <v>2</v>
      </c>
      <c r="H182" t="s">
        <v>15</v>
      </c>
      <c r="I182">
        <v>44</v>
      </c>
      <c r="J182">
        <v>705000</v>
      </c>
      <c r="K182">
        <v>345000</v>
      </c>
      <c r="L182">
        <v>49.71</v>
      </c>
      <c r="M182">
        <v>240</v>
      </c>
      <c r="N182">
        <v>3</v>
      </c>
      <c r="O182" t="str">
        <f t="shared" si="14"/>
        <v>No</v>
      </c>
      <c r="P182" t="str">
        <f t="shared" si="15"/>
        <v>No</v>
      </c>
      <c r="Q182" t="str">
        <f t="shared" si="16"/>
        <v>No</v>
      </c>
      <c r="R182" t="str">
        <f t="shared" si="17"/>
        <v>No</v>
      </c>
      <c r="S182" s="2" t="str">
        <f t="shared" si="18"/>
        <v>&lt;=80%</v>
      </c>
      <c r="T182" t="str">
        <f t="shared" si="19"/>
        <v>Category 3</v>
      </c>
      <c r="U182" t="str">
        <f t="shared" si="20"/>
        <v>Category 3</v>
      </c>
    </row>
    <row r="183" spans="1:21" ht="17.25" x14ac:dyDescent="0.3">
      <c r="A183">
        <v>182</v>
      </c>
      <c r="B183">
        <v>53</v>
      </c>
      <c r="C183">
        <v>33.07</v>
      </c>
      <c r="D183">
        <v>106900</v>
      </c>
      <c r="E183">
        <v>125000</v>
      </c>
      <c r="F183">
        <v>1.1693</v>
      </c>
      <c r="G183">
        <v>2</v>
      </c>
      <c r="H183" t="s">
        <v>15</v>
      </c>
      <c r="I183">
        <v>30</v>
      </c>
      <c r="J183">
        <v>765000</v>
      </c>
      <c r="K183">
        <v>265000</v>
      </c>
      <c r="L183">
        <v>35</v>
      </c>
      <c r="M183">
        <v>180</v>
      </c>
      <c r="N183">
        <v>2.5</v>
      </c>
      <c r="O183" t="str">
        <f t="shared" si="14"/>
        <v>No</v>
      </c>
      <c r="P183" t="str">
        <f t="shared" si="15"/>
        <v>Yes</v>
      </c>
      <c r="Q183" t="str">
        <f t="shared" si="16"/>
        <v>No</v>
      </c>
      <c r="R183" t="str">
        <f t="shared" si="17"/>
        <v>Yes</v>
      </c>
      <c r="S183" s="2" t="str">
        <f t="shared" si="18"/>
        <v>&lt;=80%</v>
      </c>
      <c r="T183" t="str">
        <f t="shared" si="19"/>
        <v>Category 5</v>
      </c>
      <c r="U183" t="str">
        <f t="shared" si="20"/>
        <v>Category 4</v>
      </c>
    </row>
    <row r="184" spans="1:21" ht="17.25" x14ac:dyDescent="0.3">
      <c r="A184">
        <v>183</v>
      </c>
      <c r="B184">
        <v>4</v>
      </c>
      <c r="C184">
        <v>14.27</v>
      </c>
      <c r="D184">
        <v>77800</v>
      </c>
      <c r="E184">
        <v>47000</v>
      </c>
      <c r="F184">
        <v>0.60409999999999997</v>
      </c>
      <c r="G184">
        <v>2</v>
      </c>
      <c r="H184" t="s">
        <v>15</v>
      </c>
      <c r="I184">
        <v>30</v>
      </c>
      <c r="J184">
        <v>285000</v>
      </c>
      <c r="K184">
        <v>155000</v>
      </c>
      <c r="L184">
        <v>54.28</v>
      </c>
      <c r="M184">
        <v>240</v>
      </c>
      <c r="N184">
        <v>3.12</v>
      </c>
      <c r="O184" t="str">
        <f t="shared" si="14"/>
        <v>No</v>
      </c>
      <c r="P184" t="str">
        <f t="shared" si="15"/>
        <v>No</v>
      </c>
      <c r="Q184" t="str">
        <f t="shared" si="16"/>
        <v>No</v>
      </c>
      <c r="R184" t="str">
        <f t="shared" si="17"/>
        <v>Yes</v>
      </c>
      <c r="S184" s="2" t="str">
        <f t="shared" si="18"/>
        <v>&lt;=80%</v>
      </c>
      <c r="T184" t="str">
        <f t="shared" si="19"/>
        <v>Category 2</v>
      </c>
      <c r="U184" t="str">
        <f t="shared" si="20"/>
        <v>Category 2</v>
      </c>
    </row>
    <row r="185" spans="1:21" ht="17.25" x14ac:dyDescent="0.3">
      <c r="A185">
        <v>184</v>
      </c>
      <c r="B185">
        <v>6</v>
      </c>
      <c r="C185">
        <v>13.02</v>
      </c>
      <c r="D185">
        <v>71600</v>
      </c>
      <c r="E185">
        <v>83000</v>
      </c>
      <c r="F185">
        <v>1.1592</v>
      </c>
      <c r="G185">
        <v>2</v>
      </c>
      <c r="H185" t="s">
        <v>15</v>
      </c>
      <c r="I185">
        <v>41</v>
      </c>
      <c r="J185">
        <v>265000</v>
      </c>
      <c r="K185">
        <v>185000</v>
      </c>
      <c r="L185">
        <v>70.44</v>
      </c>
      <c r="M185">
        <v>360</v>
      </c>
      <c r="N185">
        <v>4.37</v>
      </c>
      <c r="O185" t="str">
        <f t="shared" si="14"/>
        <v>No</v>
      </c>
      <c r="P185" t="str">
        <f t="shared" si="15"/>
        <v>No</v>
      </c>
      <c r="Q185" t="str">
        <f t="shared" si="16"/>
        <v>No</v>
      </c>
      <c r="R185" t="str">
        <f t="shared" si="17"/>
        <v>Yes</v>
      </c>
      <c r="S185" s="2" t="str">
        <f t="shared" si="18"/>
        <v>&lt;=80%</v>
      </c>
      <c r="T185" t="str">
        <f t="shared" si="19"/>
        <v>Category 4</v>
      </c>
      <c r="U185" t="str">
        <f t="shared" si="20"/>
        <v>Category 2</v>
      </c>
    </row>
    <row r="186" spans="1:21" ht="17.25" x14ac:dyDescent="0.3">
      <c r="A186">
        <v>185</v>
      </c>
      <c r="B186">
        <v>50</v>
      </c>
      <c r="C186">
        <v>3.38</v>
      </c>
      <c r="D186">
        <v>89700</v>
      </c>
      <c r="E186">
        <v>106000</v>
      </c>
      <c r="F186">
        <v>1.1817</v>
      </c>
      <c r="G186">
        <v>2</v>
      </c>
      <c r="H186" t="s">
        <v>15</v>
      </c>
      <c r="I186">
        <v>30</v>
      </c>
      <c r="J186">
        <v>325000</v>
      </c>
      <c r="K186">
        <v>245000</v>
      </c>
      <c r="L186">
        <v>74.540000000000006</v>
      </c>
      <c r="M186">
        <v>360</v>
      </c>
      <c r="N186">
        <v>2.99</v>
      </c>
      <c r="O186" t="str">
        <f t="shared" si="14"/>
        <v>No</v>
      </c>
      <c r="P186" t="str">
        <f t="shared" si="15"/>
        <v>Yes</v>
      </c>
      <c r="Q186" t="str">
        <f t="shared" si="16"/>
        <v>No</v>
      </c>
      <c r="R186" t="str">
        <f t="shared" si="17"/>
        <v>Yes</v>
      </c>
      <c r="S186" s="2" t="str">
        <f t="shared" si="18"/>
        <v>&lt;=80%</v>
      </c>
      <c r="T186" t="str">
        <f t="shared" si="19"/>
        <v>Category 5</v>
      </c>
      <c r="U186" t="str">
        <f t="shared" si="20"/>
        <v>Category 2</v>
      </c>
    </row>
    <row r="187" spans="1:21" ht="17.25" x14ac:dyDescent="0.3">
      <c r="A187">
        <v>186</v>
      </c>
      <c r="B187">
        <v>37</v>
      </c>
      <c r="C187">
        <v>6.32</v>
      </c>
      <c r="D187">
        <v>94100</v>
      </c>
      <c r="E187">
        <v>138000</v>
      </c>
      <c r="F187">
        <v>1.4664999999999999</v>
      </c>
      <c r="G187">
        <v>2</v>
      </c>
      <c r="H187" t="s">
        <v>15</v>
      </c>
      <c r="I187">
        <v>30</v>
      </c>
      <c r="J187">
        <v>605000</v>
      </c>
      <c r="K187">
        <v>285000</v>
      </c>
      <c r="L187">
        <v>47.1</v>
      </c>
      <c r="M187">
        <v>360</v>
      </c>
      <c r="N187">
        <v>2.99</v>
      </c>
      <c r="O187" t="str">
        <f t="shared" si="14"/>
        <v>No</v>
      </c>
      <c r="P187" t="str">
        <f t="shared" si="15"/>
        <v>Yes</v>
      </c>
      <c r="Q187" t="str">
        <f t="shared" si="16"/>
        <v>No</v>
      </c>
      <c r="R187" t="str">
        <f t="shared" si="17"/>
        <v>Yes</v>
      </c>
      <c r="S187" s="2" t="str">
        <f t="shared" si="18"/>
        <v>&lt;=80%</v>
      </c>
      <c r="T187" t="str">
        <f t="shared" si="19"/>
        <v>Category 5</v>
      </c>
      <c r="U187" t="str">
        <f t="shared" si="20"/>
        <v>Category 3</v>
      </c>
    </row>
    <row r="188" spans="1:21" ht="17.25" x14ac:dyDescent="0.3">
      <c r="A188">
        <v>187</v>
      </c>
      <c r="B188">
        <v>12</v>
      </c>
      <c r="C188">
        <v>8.48</v>
      </c>
      <c r="D188">
        <v>69200</v>
      </c>
      <c r="E188">
        <v>82000</v>
      </c>
      <c r="F188">
        <v>1.1850000000000001</v>
      </c>
      <c r="G188">
        <v>2</v>
      </c>
      <c r="H188" t="s">
        <v>15</v>
      </c>
      <c r="I188">
        <v>38</v>
      </c>
      <c r="J188">
        <v>265000</v>
      </c>
      <c r="K188">
        <v>145000</v>
      </c>
      <c r="L188">
        <v>54.75</v>
      </c>
      <c r="M188">
        <v>360</v>
      </c>
      <c r="N188">
        <v>3.99</v>
      </c>
      <c r="O188" t="str">
        <f t="shared" si="14"/>
        <v>No</v>
      </c>
      <c r="P188" t="str">
        <f t="shared" si="15"/>
        <v>No</v>
      </c>
      <c r="Q188" t="str">
        <f t="shared" si="16"/>
        <v>No</v>
      </c>
      <c r="R188" t="str">
        <f t="shared" si="17"/>
        <v>Yes</v>
      </c>
      <c r="S188" s="2" t="str">
        <f t="shared" si="18"/>
        <v>&lt;=80%</v>
      </c>
      <c r="T188" t="str">
        <f t="shared" si="19"/>
        <v>Category 4</v>
      </c>
      <c r="U188" t="str">
        <f t="shared" si="20"/>
        <v>Category 2</v>
      </c>
    </row>
    <row r="189" spans="1:21" ht="17.25" x14ac:dyDescent="0.3">
      <c r="A189">
        <v>188</v>
      </c>
      <c r="B189">
        <v>31</v>
      </c>
      <c r="C189">
        <v>10.23</v>
      </c>
      <c r="D189">
        <v>82700</v>
      </c>
      <c r="E189">
        <v>148000</v>
      </c>
      <c r="F189">
        <v>1.7896000000000001</v>
      </c>
      <c r="G189">
        <v>2</v>
      </c>
      <c r="H189" t="s">
        <v>15</v>
      </c>
      <c r="I189">
        <v>30</v>
      </c>
      <c r="J189">
        <v>305000</v>
      </c>
      <c r="K189">
        <v>285000</v>
      </c>
      <c r="L189">
        <v>93.77</v>
      </c>
      <c r="M189">
        <v>360</v>
      </c>
      <c r="N189">
        <v>2.99</v>
      </c>
      <c r="O189" t="str">
        <f t="shared" si="14"/>
        <v>Yes</v>
      </c>
      <c r="P189" t="str">
        <f t="shared" si="15"/>
        <v>Yes</v>
      </c>
      <c r="Q189" t="str">
        <f t="shared" si="16"/>
        <v>No</v>
      </c>
      <c r="R189" t="str">
        <f t="shared" si="17"/>
        <v>Yes</v>
      </c>
      <c r="S189" s="2" t="str">
        <f t="shared" si="18"/>
        <v>90-100%</v>
      </c>
      <c r="T189" t="str">
        <f t="shared" si="19"/>
        <v>Category 5</v>
      </c>
      <c r="U189" t="str">
        <f t="shared" si="20"/>
        <v>Category 2</v>
      </c>
    </row>
    <row r="190" spans="1:21" ht="17.25" x14ac:dyDescent="0.3">
      <c r="A190">
        <v>189</v>
      </c>
      <c r="B190">
        <v>41</v>
      </c>
      <c r="C190">
        <v>13.56</v>
      </c>
      <c r="D190">
        <v>92100</v>
      </c>
      <c r="E190">
        <v>115000</v>
      </c>
      <c r="F190">
        <v>1.2485999999999999</v>
      </c>
      <c r="G190">
        <v>2</v>
      </c>
      <c r="H190" t="s">
        <v>15</v>
      </c>
      <c r="I190">
        <v>20</v>
      </c>
      <c r="J190">
        <v>555000</v>
      </c>
      <c r="K190">
        <v>295000</v>
      </c>
      <c r="L190">
        <v>54.36</v>
      </c>
      <c r="M190">
        <v>360</v>
      </c>
      <c r="N190">
        <v>2.5</v>
      </c>
      <c r="O190" t="str">
        <f t="shared" si="14"/>
        <v>No</v>
      </c>
      <c r="P190" t="str">
        <f t="shared" si="15"/>
        <v>Yes</v>
      </c>
      <c r="Q190" t="str">
        <f t="shared" si="16"/>
        <v>No</v>
      </c>
      <c r="R190" t="str">
        <f t="shared" si="17"/>
        <v>Yes</v>
      </c>
      <c r="S190" s="2" t="str">
        <f t="shared" si="18"/>
        <v>&lt;=80%</v>
      </c>
      <c r="T190" t="str">
        <f t="shared" si="19"/>
        <v>Category 5</v>
      </c>
      <c r="U190" t="str">
        <f t="shared" si="20"/>
        <v>Category 3</v>
      </c>
    </row>
    <row r="191" spans="1:21" ht="17.25" x14ac:dyDescent="0.3">
      <c r="A191">
        <v>190</v>
      </c>
      <c r="B191">
        <v>22</v>
      </c>
      <c r="C191">
        <v>18.88</v>
      </c>
      <c r="D191">
        <v>54100</v>
      </c>
      <c r="E191">
        <v>117000</v>
      </c>
      <c r="F191">
        <v>2.1627000000000001</v>
      </c>
      <c r="G191">
        <v>2</v>
      </c>
      <c r="H191" t="s">
        <v>15</v>
      </c>
      <c r="I191">
        <v>20</v>
      </c>
      <c r="J191">
        <v>265000</v>
      </c>
      <c r="K191">
        <v>215000</v>
      </c>
      <c r="L191">
        <v>84.61</v>
      </c>
      <c r="M191">
        <v>360</v>
      </c>
      <c r="N191">
        <v>3.12</v>
      </c>
      <c r="O191" t="str">
        <f t="shared" si="14"/>
        <v>Yes</v>
      </c>
      <c r="P191" t="str">
        <f t="shared" si="15"/>
        <v>Yes</v>
      </c>
      <c r="Q191" t="str">
        <f t="shared" si="16"/>
        <v>No</v>
      </c>
      <c r="R191" t="str">
        <f t="shared" si="17"/>
        <v>Yes</v>
      </c>
      <c r="S191" s="2" t="str">
        <f t="shared" si="18"/>
        <v>90-100%</v>
      </c>
      <c r="T191" t="str">
        <f t="shared" si="19"/>
        <v>Category 5</v>
      </c>
      <c r="U191" t="str">
        <f t="shared" si="20"/>
        <v>Category 2</v>
      </c>
    </row>
    <row r="192" spans="1:21" ht="17.25" x14ac:dyDescent="0.3">
      <c r="A192">
        <v>191</v>
      </c>
      <c r="B192">
        <v>27</v>
      </c>
      <c r="C192">
        <v>4.12</v>
      </c>
      <c r="D192">
        <v>102800</v>
      </c>
      <c r="E192">
        <v>94000</v>
      </c>
      <c r="F192">
        <v>0.91439999999999999</v>
      </c>
      <c r="G192">
        <v>1</v>
      </c>
      <c r="H192" t="s">
        <v>15</v>
      </c>
      <c r="I192">
        <v>20</v>
      </c>
      <c r="J192">
        <v>335000</v>
      </c>
      <c r="K192">
        <v>265000</v>
      </c>
      <c r="L192">
        <v>80</v>
      </c>
      <c r="M192">
        <v>360</v>
      </c>
      <c r="N192">
        <v>3.37</v>
      </c>
      <c r="O192" t="str">
        <f t="shared" si="14"/>
        <v>No</v>
      </c>
      <c r="P192" t="str">
        <f t="shared" si="15"/>
        <v>No</v>
      </c>
      <c r="Q192" t="str">
        <f t="shared" si="16"/>
        <v>No</v>
      </c>
      <c r="R192" t="str">
        <f t="shared" si="17"/>
        <v>Yes</v>
      </c>
      <c r="S192" s="2" t="str">
        <f t="shared" si="18"/>
        <v>&lt;=80%</v>
      </c>
      <c r="T192" t="str">
        <f t="shared" si="19"/>
        <v>Category 4</v>
      </c>
      <c r="U192" t="str">
        <f t="shared" si="20"/>
        <v>Category 2</v>
      </c>
    </row>
    <row r="193" spans="1:21" ht="17.25" x14ac:dyDescent="0.3">
      <c r="A193">
        <v>192</v>
      </c>
      <c r="B193">
        <v>30</v>
      </c>
      <c r="C193">
        <v>7.72</v>
      </c>
      <c r="D193">
        <v>84300</v>
      </c>
      <c r="E193">
        <v>60000</v>
      </c>
      <c r="F193">
        <v>0.7117</v>
      </c>
      <c r="G193">
        <v>2</v>
      </c>
      <c r="H193" t="s">
        <v>15</v>
      </c>
      <c r="I193">
        <v>10</v>
      </c>
      <c r="J193">
        <v>275000</v>
      </c>
      <c r="K193">
        <v>125000</v>
      </c>
      <c r="L193">
        <v>44.35</v>
      </c>
      <c r="M193">
        <v>360</v>
      </c>
      <c r="N193">
        <v>2.87</v>
      </c>
      <c r="O193" t="str">
        <f t="shared" si="14"/>
        <v>No</v>
      </c>
      <c r="P193" t="str">
        <f t="shared" si="15"/>
        <v>No</v>
      </c>
      <c r="Q193" t="str">
        <f t="shared" si="16"/>
        <v>No</v>
      </c>
      <c r="R193" t="str">
        <f t="shared" si="17"/>
        <v>Yes</v>
      </c>
      <c r="S193" s="2" t="str">
        <f t="shared" si="18"/>
        <v>&lt;=80%</v>
      </c>
      <c r="T193" t="str">
        <f t="shared" si="19"/>
        <v>Category 3</v>
      </c>
      <c r="U193" t="str">
        <f t="shared" si="20"/>
        <v>Category 2</v>
      </c>
    </row>
    <row r="194" spans="1:21" ht="17.25" x14ac:dyDescent="0.3">
      <c r="A194">
        <v>193</v>
      </c>
      <c r="B194">
        <v>25</v>
      </c>
      <c r="C194">
        <v>6.93</v>
      </c>
      <c r="D194">
        <v>114000</v>
      </c>
      <c r="E194">
        <v>126000</v>
      </c>
      <c r="F194">
        <v>1.1052999999999999</v>
      </c>
      <c r="G194">
        <v>2</v>
      </c>
      <c r="H194" t="s">
        <v>15</v>
      </c>
      <c r="I194">
        <v>50</v>
      </c>
      <c r="J194">
        <v>585000</v>
      </c>
      <c r="K194">
        <v>435000</v>
      </c>
      <c r="L194">
        <v>74</v>
      </c>
      <c r="M194">
        <v>360</v>
      </c>
      <c r="N194">
        <v>3.75</v>
      </c>
      <c r="O194" t="str">
        <f t="shared" si="14"/>
        <v>No</v>
      </c>
      <c r="P194" t="str">
        <f t="shared" si="15"/>
        <v>Yes</v>
      </c>
      <c r="Q194" t="str">
        <f t="shared" si="16"/>
        <v>No</v>
      </c>
      <c r="R194" t="str">
        <f t="shared" si="17"/>
        <v>No</v>
      </c>
      <c r="S194" s="2" t="str">
        <f t="shared" si="18"/>
        <v>&lt;=80%</v>
      </c>
      <c r="T194" t="str">
        <f t="shared" si="19"/>
        <v>Category 5</v>
      </c>
      <c r="U194" t="str">
        <f t="shared" si="20"/>
        <v>Category 3</v>
      </c>
    </row>
    <row r="195" spans="1:21" ht="17.25" x14ac:dyDescent="0.3">
      <c r="A195">
        <v>194</v>
      </c>
      <c r="B195">
        <v>35</v>
      </c>
      <c r="C195">
        <v>35.97</v>
      </c>
      <c r="D195">
        <v>69100</v>
      </c>
      <c r="E195">
        <v>170000</v>
      </c>
      <c r="F195">
        <v>2.4601999999999999</v>
      </c>
      <c r="G195">
        <v>2</v>
      </c>
      <c r="H195" t="s">
        <v>15</v>
      </c>
      <c r="I195">
        <v>10</v>
      </c>
      <c r="J195">
        <v>325000</v>
      </c>
      <c r="K195">
        <v>255000</v>
      </c>
      <c r="L195">
        <v>76.92</v>
      </c>
      <c r="M195">
        <v>240</v>
      </c>
      <c r="N195">
        <v>3.48</v>
      </c>
      <c r="O195" t="str">
        <f t="shared" ref="O195:O258" si="21">IF(L195&gt;80,"Yes","No")</f>
        <v>No</v>
      </c>
      <c r="P195" t="str">
        <f t="shared" ref="P195:P258" si="22">IF(E195&gt;100000,"Yes","No")</f>
        <v>Yes</v>
      </c>
      <c r="Q195" t="str">
        <f t="shared" ref="Q195:Q258" si="23">IF(C195&gt;50,"Yes","No")</f>
        <v>No</v>
      </c>
      <c r="R195" t="str">
        <f t="shared" ref="R195:R258" si="24">IF(I195&lt;43,"Yes","No")</f>
        <v>Yes</v>
      </c>
      <c r="S195" s="2" t="str">
        <f t="shared" ref="S195:S258" si="25">IF(L195&lt;=80,"&lt;=80%",IF(L195&lt;=0.9,"80-90%","90-100%"))</f>
        <v>&lt;=80%</v>
      </c>
      <c r="T195" t="str">
        <f t="shared" ref="T195:T258" si="26">IF(E195&lt;30000,"Category 1",IF(E195&lt;=49999,"Category 2",IF(E195&lt;=74999,"Category 3",IF(E195&lt;=99999,"Category 4","Category 5"))))</f>
        <v>Category 5</v>
      </c>
      <c r="U195" t="str">
        <f t="shared" ref="U195:U258" si="27">IF(J195&lt;250000,"Category 1",IF(J195&lt;=500000,"Category 2",IF(J195&lt;=750000,"Category 3",IF(J195&lt;=1000000,"Category 4",IF(J195&lt;=1250000,"Category 5",IF(J195&lt;=1500000,"Category 6",IF(J195&lt;=1750000,"Category 7","Category 8")))))))</f>
        <v>Category 2</v>
      </c>
    </row>
    <row r="196" spans="1:21" ht="17.25" x14ac:dyDescent="0.3">
      <c r="A196">
        <v>195</v>
      </c>
      <c r="B196">
        <v>48</v>
      </c>
      <c r="C196">
        <v>16.34</v>
      </c>
      <c r="D196">
        <v>72200</v>
      </c>
      <c r="E196">
        <v>137000</v>
      </c>
      <c r="F196">
        <v>1.8975</v>
      </c>
      <c r="G196">
        <v>2</v>
      </c>
      <c r="H196" t="s">
        <v>15</v>
      </c>
      <c r="I196">
        <v>38</v>
      </c>
      <c r="J196">
        <v>465000</v>
      </c>
      <c r="K196">
        <v>285000</v>
      </c>
      <c r="L196">
        <v>60.32</v>
      </c>
      <c r="M196">
        <v>360</v>
      </c>
      <c r="N196">
        <v>2.62</v>
      </c>
      <c r="O196" t="str">
        <f t="shared" si="21"/>
        <v>No</v>
      </c>
      <c r="P196" t="str">
        <f t="shared" si="22"/>
        <v>Yes</v>
      </c>
      <c r="Q196" t="str">
        <f t="shared" si="23"/>
        <v>No</v>
      </c>
      <c r="R196" t="str">
        <f t="shared" si="24"/>
        <v>Yes</v>
      </c>
      <c r="S196" s="2" t="str">
        <f t="shared" si="25"/>
        <v>&lt;=80%</v>
      </c>
      <c r="T196" t="str">
        <f t="shared" si="26"/>
        <v>Category 5</v>
      </c>
      <c r="U196" t="str">
        <f t="shared" si="27"/>
        <v>Category 2</v>
      </c>
    </row>
    <row r="197" spans="1:21" ht="17.25" x14ac:dyDescent="0.3">
      <c r="A197">
        <v>196</v>
      </c>
      <c r="B197">
        <v>5</v>
      </c>
      <c r="C197">
        <v>10.89</v>
      </c>
      <c r="D197">
        <v>72300</v>
      </c>
      <c r="E197">
        <v>41000</v>
      </c>
      <c r="F197">
        <v>0.56710000000000005</v>
      </c>
      <c r="G197">
        <v>2</v>
      </c>
      <c r="H197" t="s">
        <v>15</v>
      </c>
      <c r="I197">
        <v>47</v>
      </c>
      <c r="J197">
        <v>155000</v>
      </c>
      <c r="K197">
        <v>115000</v>
      </c>
      <c r="L197">
        <v>75</v>
      </c>
      <c r="M197">
        <v>360</v>
      </c>
      <c r="N197">
        <v>3.87</v>
      </c>
      <c r="O197" t="str">
        <f t="shared" si="21"/>
        <v>No</v>
      </c>
      <c r="P197" t="str">
        <f t="shared" si="22"/>
        <v>No</v>
      </c>
      <c r="Q197" t="str">
        <f t="shared" si="23"/>
        <v>No</v>
      </c>
      <c r="R197" t="str">
        <f t="shared" si="24"/>
        <v>No</v>
      </c>
      <c r="S197" s="2" t="str">
        <f t="shared" si="25"/>
        <v>&lt;=80%</v>
      </c>
      <c r="T197" t="str">
        <f t="shared" si="26"/>
        <v>Category 2</v>
      </c>
      <c r="U197" t="str">
        <f t="shared" si="27"/>
        <v>Category 1</v>
      </c>
    </row>
    <row r="198" spans="1:21" ht="17.25" x14ac:dyDescent="0.3">
      <c r="A198">
        <v>197</v>
      </c>
      <c r="B198">
        <v>38</v>
      </c>
      <c r="C198">
        <v>7.92</v>
      </c>
      <c r="D198">
        <v>89200</v>
      </c>
      <c r="E198">
        <v>183000</v>
      </c>
      <c r="F198">
        <v>2.0516000000000001</v>
      </c>
      <c r="G198">
        <v>2</v>
      </c>
      <c r="H198" t="s">
        <v>15</v>
      </c>
      <c r="I198">
        <v>10</v>
      </c>
      <c r="J198">
        <v>505000</v>
      </c>
      <c r="K198">
        <v>275000</v>
      </c>
      <c r="L198">
        <v>55.1</v>
      </c>
      <c r="M198">
        <v>360</v>
      </c>
      <c r="N198">
        <v>2.75</v>
      </c>
      <c r="O198" t="str">
        <f t="shared" si="21"/>
        <v>No</v>
      </c>
      <c r="P198" t="str">
        <f t="shared" si="22"/>
        <v>Yes</v>
      </c>
      <c r="Q198" t="str">
        <f t="shared" si="23"/>
        <v>No</v>
      </c>
      <c r="R198" t="str">
        <f t="shared" si="24"/>
        <v>Yes</v>
      </c>
      <c r="S198" s="2" t="str">
        <f t="shared" si="25"/>
        <v>&lt;=80%</v>
      </c>
      <c r="T198" t="str">
        <f t="shared" si="26"/>
        <v>Category 5</v>
      </c>
      <c r="U198" t="str">
        <f t="shared" si="27"/>
        <v>Category 3</v>
      </c>
    </row>
    <row r="199" spans="1:21" ht="17.25" x14ac:dyDescent="0.3">
      <c r="A199">
        <v>198</v>
      </c>
      <c r="B199">
        <v>53</v>
      </c>
      <c r="C199">
        <v>29.38</v>
      </c>
      <c r="D199">
        <v>106900</v>
      </c>
      <c r="E199">
        <v>110000</v>
      </c>
      <c r="F199">
        <v>1.0289999999999999</v>
      </c>
      <c r="G199">
        <v>2</v>
      </c>
      <c r="H199" t="s">
        <v>15</v>
      </c>
      <c r="I199">
        <v>44</v>
      </c>
      <c r="J199">
        <v>445000</v>
      </c>
      <c r="K199">
        <v>345000</v>
      </c>
      <c r="L199">
        <v>76.510000000000005</v>
      </c>
      <c r="M199">
        <v>360</v>
      </c>
      <c r="N199">
        <v>3.62</v>
      </c>
      <c r="O199" t="str">
        <f t="shared" si="21"/>
        <v>No</v>
      </c>
      <c r="P199" t="str">
        <f t="shared" si="22"/>
        <v>Yes</v>
      </c>
      <c r="Q199" t="str">
        <f t="shared" si="23"/>
        <v>No</v>
      </c>
      <c r="R199" t="str">
        <f t="shared" si="24"/>
        <v>No</v>
      </c>
      <c r="S199" s="2" t="str">
        <f t="shared" si="25"/>
        <v>&lt;=80%</v>
      </c>
      <c r="T199" t="str">
        <f t="shared" si="26"/>
        <v>Category 5</v>
      </c>
      <c r="U199" t="str">
        <f t="shared" si="27"/>
        <v>Category 2</v>
      </c>
    </row>
    <row r="200" spans="1:21" ht="17.25" x14ac:dyDescent="0.3">
      <c r="A200">
        <v>199</v>
      </c>
      <c r="B200">
        <v>24</v>
      </c>
      <c r="C200">
        <v>59.59</v>
      </c>
      <c r="D200">
        <v>124900</v>
      </c>
      <c r="E200">
        <v>93000</v>
      </c>
      <c r="F200">
        <v>0.74460000000000004</v>
      </c>
      <c r="G200">
        <v>2</v>
      </c>
      <c r="H200" t="s">
        <v>15</v>
      </c>
      <c r="I200">
        <v>40</v>
      </c>
      <c r="J200">
        <v>855000</v>
      </c>
      <c r="K200">
        <v>365000</v>
      </c>
      <c r="L200">
        <v>43.41</v>
      </c>
      <c r="M200">
        <v>360</v>
      </c>
      <c r="N200">
        <v>3</v>
      </c>
      <c r="O200" t="str">
        <f t="shared" si="21"/>
        <v>No</v>
      </c>
      <c r="P200" t="str">
        <f t="shared" si="22"/>
        <v>No</v>
      </c>
      <c r="Q200" t="str">
        <f t="shared" si="23"/>
        <v>Yes</v>
      </c>
      <c r="R200" t="str">
        <f t="shared" si="24"/>
        <v>Yes</v>
      </c>
      <c r="S200" s="2" t="str">
        <f t="shared" si="25"/>
        <v>&lt;=80%</v>
      </c>
      <c r="T200" t="str">
        <f t="shared" si="26"/>
        <v>Category 4</v>
      </c>
      <c r="U200" t="str">
        <f t="shared" si="27"/>
        <v>Category 4</v>
      </c>
    </row>
    <row r="201" spans="1:21" ht="17.25" x14ac:dyDescent="0.3">
      <c r="A201">
        <v>200</v>
      </c>
      <c r="B201">
        <v>50</v>
      </c>
      <c r="C201">
        <v>4.45</v>
      </c>
      <c r="D201">
        <v>74600</v>
      </c>
      <c r="E201">
        <v>166000</v>
      </c>
      <c r="F201">
        <v>2.2252000000000001</v>
      </c>
      <c r="G201">
        <v>2</v>
      </c>
      <c r="H201" t="s">
        <v>15</v>
      </c>
      <c r="I201">
        <v>20</v>
      </c>
      <c r="J201">
        <v>185000</v>
      </c>
      <c r="K201">
        <v>145000</v>
      </c>
      <c r="L201">
        <v>80</v>
      </c>
      <c r="M201">
        <v>360</v>
      </c>
      <c r="N201">
        <v>3.12</v>
      </c>
      <c r="O201" t="str">
        <f t="shared" si="21"/>
        <v>No</v>
      </c>
      <c r="P201" t="str">
        <f t="shared" si="22"/>
        <v>Yes</v>
      </c>
      <c r="Q201" t="str">
        <f t="shared" si="23"/>
        <v>No</v>
      </c>
      <c r="R201" t="str">
        <f t="shared" si="24"/>
        <v>Yes</v>
      </c>
      <c r="S201" s="2" t="str">
        <f t="shared" si="25"/>
        <v>&lt;=80%</v>
      </c>
      <c r="T201" t="str">
        <f t="shared" si="26"/>
        <v>Category 5</v>
      </c>
      <c r="U201" t="str">
        <f t="shared" si="27"/>
        <v>Category 1</v>
      </c>
    </row>
    <row r="202" spans="1:21" ht="17.25" x14ac:dyDescent="0.3">
      <c r="A202">
        <v>201</v>
      </c>
      <c r="B202">
        <v>4</v>
      </c>
      <c r="C202">
        <v>18.16</v>
      </c>
      <c r="D202">
        <v>77800</v>
      </c>
      <c r="E202">
        <v>55000</v>
      </c>
      <c r="F202">
        <v>0.70689999999999997</v>
      </c>
      <c r="G202">
        <v>2</v>
      </c>
      <c r="H202" t="s">
        <v>15</v>
      </c>
      <c r="I202">
        <v>44</v>
      </c>
      <c r="J202">
        <v>615000</v>
      </c>
      <c r="K202">
        <v>345000</v>
      </c>
      <c r="L202">
        <v>55.6</v>
      </c>
      <c r="M202">
        <v>360</v>
      </c>
      <c r="N202">
        <v>2.99</v>
      </c>
      <c r="O202" t="str">
        <f t="shared" si="21"/>
        <v>No</v>
      </c>
      <c r="P202" t="str">
        <f t="shared" si="22"/>
        <v>No</v>
      </c>
      <c r="Q202" t="str">
        <f t="shared" si="23"/>
        <v>No</v>
      </c>
      <c r="R202" t="str">
        <f t="shared" si="24"/>
        <v>No</v>
      </c>
      <c r="S202" s="2" t="str">
        <f t="shared" si="25"/>
        <v>&lt;=80%</v>
      </c>
      <c r="T202" t="str">
        <f t="shared" si="26"/>
        <v>Category 3</v>
      </c>
      <c r="U202" t="str">
        <f t="shared" si="27"/>
        <v>Category 3</v>
      </c>
    </row>
    <row r="203" spans="1:21" ht="17.25" x14ac:dyDescent="0.3">
      <c r="A203">
        <v>202</v>
      </c>
      <c r="B203">
        <v>48</v>
      </c>
      <c r="C203">
        <v>29.58</v>
      </c>
      <c r="D203">
        <v>65000</v>
      </c>
      <c r="E203">
        <v>75000</v>
      </c>
      <c r="F203">
        <v>1.1537999999999999</v>
      </c>
      <c r="G203">
        <v>2</v>
      </c>
      <c r="H203" t="s">
        <v>15</v>
      </c>
      <c r="I203">
        <v>42</v>
      </c>
      <c r="J203">
        <v>195000</v>
      </c>
      <c r="K203">
        <v>145000</v>
      </c>
      <c r="L203">
        <v>79.09</v>
      </c>
      <c r="M203">
        <v>360</v>
      </c>
      <c r="N203">
        <v>5</v>
      </c>
      <c r="O203" t="str">
        <f t="shared" si="21"/>
        <v>No</v>
      </c>
      <c r="P203" t="str">
        <f t="shared" si="22"/>
        <v>No</v>
      </c>
      <c r="Q203" t="str">
        <f t="shared" si="23"/>
        <v>No</v>
      </c>
      <c r="R203" t="str">
        <f t="shared" si="24"/>
        <v>Yes</v>
      </c>
      <c r="S203" s="2" t="str">
        <f t="shared" si="25"/>
        <v>&lt;=80%</v>
      </c>
      <c r="T203" t="str">
        <f t="shared" si="26"/>
        <v>Category 4</v>
      </c>
      <c r="U203" t="str">
        <f t="shared" si="27"/>
        <v>Category 1</v>
      </c>
    </row>
    <row r="204" spans="1:21" ht="17.25" x14ac:dyDescent="0.3">
      <c r="A204">
        <v>203</v>
      </c>
      <c r="B204">
        <v>46</v>
      </c>
      <c r="C204">
        <v>11.13</v>
      </c>
      <c r="D204">
        <v>86200</v>
      </c>
      <c r="E204">
        <v>106000</v>
      </c>
      <c r="F204">
        <v>1.2297</v>
      </c>
      <c r="G204">
        <v>2</v>
      </c>
      <c r="H204" t="s">
        <v>15</v>
      </c>
      <c r="I204">
        <v>10</v>
      </c>
      <c r="J204">
        <v>195000</v>
      </c>
      <c r="K204">
        <v>145000</v>
      </c>
      <c r="L204">
        <v>73.069999999999993</v>
      </c>
      <c r="M204">
        <v>180</v>
      </c>
      <c r="N204">
        <v>2.5</v>
      </c>
      <c r="O204" t="str">
        <f t="shared" si="21"/>
        <v>No</v>
      </c>
      <c r="P204" t="str">
        <f t="shared" si="22"/>
        <v>Yes</v>
      </c>
      <c r="Q204" t="str">
        <f t="shared" si="23"/>
        <v>No</v>
      </c>
      <c r="R204" t="str">
        <f t="shared" si="24"/>
        <v>Yes</v>
      </c>
      <c r="S204" s="2" t="str">
        <f t="shared" si="25"/>
        <v>&lt;=80%</v>
      </c>
      <c r="T204" t="str">
        <f t="shared" si="26"/>
        <v>Category 5</v>
      </c>
      <c r="U204" t="str">
        <f t="shared" si="27"/>
        <v>Category 1</v>
      </c>
    </row>
    <row r="205" spans="1:21" ht="17.25" x14ac:dyDescent="0.3">
      <c r="A205">
        <v>204</v>
      </c>
      <c r="B205">
        <v>44</v>
      </c>
      <c r="C205">
        <v>3.41</v>
      </c>
      <c r="D205">
        <v>89000</v>
      </c>
      <c r="E205">
        <v>107000</v>
      </c>
      <c r="F205">
        <v>1.2021999999999999</v>
      </c>
      <c r="G205">
        <v>2</v>
      </c>
      <c r="H205" t="s">
        <v>15</v>
      </c>
      <c r="I205">
        <v>20</v>
      </c>
      <c r="J205">
        <v>455000</v>
      </c>
      <c r="K205">
        <v>185000</v>
      </c>
      <c r="L205">
        <v>44.68</v>
      </c>
      <c r="M205">
        <v>180</v>
      </c>
      <c r="N205">
        <v>3</v>
      </c>
      <c r="O205" t="str">
        <f t="shared" si="21"/>
        <v>No</v>
      </c>
      <c r="P205" t="str">
        <f t="shared" si="22"/>
        <v>Yes</v>
      </c>
      <c r="Q205" t="str">
        <f t="shared" si="23"/>
        <v>No</v>
      </c>
      <c r="R205" t="str">
        <f t="shared" si="24"/>
        <v>Yes</v>
      </c>
      <c r="S205" s="2" t="str">
        <f t="shared" si="25"/>
        <v>&lt;=80%</v>
      </c>
      <c r="T205" t="str">
        <f t="shared" si="26"/>
        <v>Category 5</v>
      </c>
      <c r="U205" t="str">
        <f t="shared" si="27"/>
        <v>Category 2</v>
      </c>
    </row>
    <row r="206" spans="1:21" ht="17.25" x14ac:dyDescent="0.3">
      <c r="A206">
        <v>205</v>
      </c>
      <c r="B206">
        <v>24</v>
      </c>
      <c r="C206">
        <v>40.79</v>
      </c>
      <c r="D206">
        <v>104000</v>
      </c>
      <c r="E206">
        <v>41000</v>
      </c>
      <c r="F206">
        <v>0.39419999999999999</v>
      </c>
      <c r="G206">
        <v>2</v>
      </c>
      <c r="H206" t="s">
        <v>15</v>
      </c>
      <c r="I206">
        <v>49</v>
      </c>
      <c r="J206">
        <v>195000</v>
      </c>
      <c r="K206">
        <v>135000</v>
      </c>
      <c r="L206">
        <v>69.88</v>
      </c>
      <c r="M206">
        <v>240</v>
      </c>
      <c r="N206">
        <v>2.75</v>
      </c>
      <c r="O206" t="str">
        <f t="shared" si="21"/>
        <v>No</v>
      </c>
      <c r="P206" t="str">
        <f t="shared" si="22"/>
        <v>No</v>
      </c>
      <c r="Q206" t="str">
        <f t="shared" si="23"/>
        <v>No</v>
      </c>
      <c r="R206" t="str">
        <f t="shared" si="24"/>
        <v>No</v>
      </c>
      <c r="S206" s="2" t="str">
        <f t="shared" si="25"/>
        <v>&lt;=80%</v>
      </c>
      <c r="T206" t="str">
        <f t="shared" si="26"/>
        <v>Category 2</v>
      </c>
      <c r="U206" t="str">
        <f t="shared" si="27"/>
        <v>Category 1</v>
      </c>
    </row>
    <row r="207" spans="1:21" ht="17.25" x14ac:dyDescent="0.3">
      <c r="A207">
        <v>206</v>
      </c>
      <c r="B207">
        <v>18</v>
      </c>
      <c r="C207">
        <v>4.7300000000000004</v>
      </c>
      <c r="D207">
        <v>65300</v>
      </c>
      <c r="E207">
        <v>105000</v>
      </c>
      <c r="F207">
        <v>1.6080000000000001</v>
      </c>
      <c r="G207">
        <v>2</v>
      </c>
      <c r="H207" t="s">
        <v>15</v>
      </c>
      <c r="I207">
        <v>20</v>
      </c>
      <c r="J207">
        <v>145000</v>
      </c>
      <c r="K207">
        <v>75000</v>
      </c>
      <c r="L207">
        <v>52.81</v>
      </c>
      <c r="M207">
        <v>180</v>
      </c>
      <c r="N207">
        <v>3</v>
      </c>
      <c r="O207" t="str">
        <f t="shared" si="21"/>
        <v>No</v>
      </c>
      <c r="P207" t="str">
        <f t="shared" si="22"/>
        <v>Yes</v>
      </c>
      <c r="Q207" t="str">
        <f t="shared" si="23"/>
        <v>No</v>
      </c>
      <c r="R207" t="str">
        <f t="shared" si="24"/>
        <v>Yes</v>
      </c>
      <c r="S207" s="2" t="str">
        <f t="shared" si="25"/>
        <v>&lt;=80%</v>
      </c>
      <c r="T207" t="str">
        <f t="shared" si="26"/>
        <v>Category 5</v>
      </c>
      <c r="U207" t="str">
        <f t="shared" si="27"/>
        <v>Category 1</v>
      </c>
    </row>
    <row r="208" spans="1:21" ht="17.25" x14ac:dyDescent="0.3">
      <c r="A208">
        <v>207</v>
      </c>
      <c r="B208">
        <v>12</v>
      </c>
      <c r="C208">
        <v>11.84</v>
      </c>
      <c r="D208">
        <v>68300</v>
      </c>
      <c r="E208">
        <v>152000</v>
      </c>
      <c r="F208">
        <v>2.2254999999999998</v>
      </c>
      <c r="G208">
        <v>1</v>
      </c>
      <c r="H208" t="s">
        <v>15</v>
      </c>
      <c r="I208">
        <v>37</v>
      </c>
      <c r="J208">
        <v>435000</v>
      </c>
      <c r="K208">
        <v>335000</v>
      </c>
      <c r="L208">
        <v>76.81</v>
      </c>
      <c r="M208">
        <v>360</v>
      </c>
      <c r="N208">
        <v>2.99</v>
      </c>
      <c r="O208" t="str">
        <f t="shared" si="21"/>
        <v>No</v>
      </c>
      <c r="P208" t="str">
        <f t="shared" si="22"/>
        <v>Yes</v>
      </c>
      <c r="Q208" t="str">
        <f t="shared" si="23"/>
        <v>No</v>
      </c>
      <c r="R208" t="str">
        <f t="shared" si="24"/>
        <v>Yes</v>
      </c>
      <c r="S208" s="2" t="str">
        <f t="shared" si="25"/>
        <v>&lt;=80%</v>
      </c>
      <c r="T208" t="str">
        <f t="shared" si="26"/>
        <v>Category 5</v>
      </c>
      <c r="U208" t="str">
        <f t="shared" si="27"/>
        <v>Category 2</v>
      </c>
    </row>
    <row r="209" spans="1:21" ht="17.25" x14ac:dyDescent="0.3">
      <c r="A209">
        <v>208</v>
      </c>
      <c r="B209">
        <v>8</v>
      </c>
      <c r="C209">
        <v>13.29</v>
      </c>
      <c r="D209">
        <v>100000</v>
      </c>
      <c r="E209">
        <v>165000</v>
      </c>
      <c r="F209">
        <v>1.65</v>
      </c>
      <c r="G209">
        <v>2</v>
      </c>
      <c r="H209" t="s">
        <v>15</v>
      </c>
      <c r="I209">
        <v>20</v>
      </c>
      <c r="J209">
        <v>845000</v>
      </c>
      <c r="K209">
        <v>365000</v>
      </c>
      <c r="L209">
        <v>42.85</v>
      </c>
      <c r="M209">
        <v>360</v>
      </c>
      <c r="N209">
        <v>3.12</v>
      </c>
      <c r="O209" t="str">
        <f t="shared" si="21"/>
        <v>No</v>
      </c>
      <c r="P209" t="str">
        <f t="shared" si="22"/>
        <v>Yes</v>
      </c>
      <c r="Q209" t="str">
        <f t="shared" si="23"/>
        <v>No</v>
      </c>
      <c r="R209" t="str">
        <f t="shared" si="24"/>
        <v>Yes</v>
      </c>
      <c r="S209" s="2" t="str">
        <f t="shared" si="25"/>
        <v>&lt;=80%</v>
      </c>
      <c r="T209" t="str">
        <f t="shared" si="26"/>
        <v>Category 5</v>
      </c>
      <c r="U209" t="str">
        <f t="shared" si="27"/>
        <v>Category 4</v>
      </c>
    </row>
    <row r="210" spans="1:21" ht="17.25" x14ac:dyDescent="0.3">
      <c r="A210">
        <v>209</v>
      </c>
      <c r="B210">
        <v>48</v>
      </c>
      <c r="C210">
        <v>25.3</v>
      </c>
      <c r="D210">
        <v>84800</v>
      </c>
      <c r="E210">
        <v>122000</v>
      </c>
      <c r="F210">
        <v>1.4387000000000001</v>
      </c>
      <c r="G210">
        <v>2</v>
      </c>
      <c r="H210" t="s">
        <v>15</v>
      </c>
      <c r="I210">
        <v>39</v>
      </c>
      <c r="J210">
        <v>265000</v>
      </c>
      <c r="K210">
        <v>195000</v>
      </c>
      <c r="L210">
        <v>73.5</v>
      </c>
      <c r="M210">
        <v>360</v>
      </c>
      <c r="N210">
        <v>2.87</v>
      </c>
      <c r="O210" t="str">
        <f t="shared" si="21"/>
        <v>No</v>
      </c>
      <c r="P210" t="str">
        <f t="shared" si="22"/>
        <v>Yes</v>
      </c>
      <c r="Q210" t="str">
        <f t="shared" si="23"/>
        <v>No</v>
      </c>
      <c r="R210" t="str">
        <f t="shared" si="24"/>
        <v>Yes</v>
      </c>
      <c r="S210" s="2" t="str">
        <f t="shared" si="25"/>
        <v>&lt;=80%</v>
      </c>
      <c r="T210" t="str">
        <f t="shared" si="26"/>
        <v>Category 5</v>
      </c>
      <c r="U210" t="str">
        <f t="shared" si="27"/>
        <v>Category 2</v>
      </c>
    </row>
    <row r="211" spans="1:21" ht="17.25" x14ac:dyDescent="0.3">
      <c r="A211">
        <v>210</v>
      </c>
      <c r="B211">
        <v>25</v>
      </c>
      <c r="C211">
        <v>11.53</v>
      </c>
      <c r="D211">
        <v>114000</v>
      </c>
      <c r="E211">
        <v>72000</v>
      </c>
      <c r="F211">
        <v>0.63160000000000005</v>
      </c>
      <c r="G211">
        <v>2</v>
      </c>
      <c r="H211" t="s">
        <v>15</v>
      </c>
      <c r="I211">
        <v>44</v>
      </c>
      <c r="J211">
        <v>475000</v>
      </c>
      <c r="K211">
        <v>315000</v>
      </c>
      <c r="L211">
        <v>67.239999999999995</v>
      </c>
      <c r="M211">
        <v>360</v>
      </c>
      <c r="N211">
        <v>2.87</v>
      </c>
      <c r="O211" t="str">
        <f t="shared" si="21"/>
        <v>No</v>
      </c>
      <c r="P211" t="str">
        <f t="shared" si="22"/>
        <v>No</v>
      </c>
      <c r="Q211" t="str">
        <f t="shared" si="23"/>
        <v>No</v>
      </c>
      <c r="R211" t="str">
        <f t="shared" si="24"/>
        <v>No</v>
      </c>
      <c r="S211" s="2" t="str">
        <f t="shared" si="25"/>
        <v>&lt;=80%</v>
      </c>
      <c r="T211" t="str">
        <f t="shared" si="26"/>
        <v>Category 3</v>
      </c>
      <c r="U211" t="str">
        <f t="shared" si="27"/>
        <v>Category 2</v>
      </c>
    </row>
    <row r="212" spans="1:21" ht="17.25" x14ac:dyDescent="0.3">
      <c r="A212">
        <v>211</v>
      </c>
      <c r="B212">
        <v>8</v>
      </c>
      <c r="C212">
        <v>25.29</v>
      </c>
      <c r="D212">
        <v>115100</v>
      </c>
      <c r="E212">
        <v>70000</v>
      </c>
      <c r="F212">
        <v>0.60819999999999996</v>
      </c>
      <c r="G212">
        <v>2</v>
      </c>
      <c r="H212" t="s">
        <v>15</v>
      </c>
      <c r="I212">
        <v>37</v>
      </c>
      <c r="J212">
        <v>375000</v>
      </c>
      <c r="K212">
        <v>255000</v>
      </c>
      <c r="L212">
        <v>67.77</v>
      </c>
      <c r="M212">
        <v>240</v>
      </c>
      <c r="N212">
        <v>3.12</v>
      </c>
      <c r="O212" t="str">
        <f t="shared" si="21"/>
        <v>No</v>
      </c>
      <c r="P212" t="str">
        <f t="shared" si="22"/>
        <v>No</v>
      </c>
      <c r="Q212" t="str">
        <f t="shared" si="23"/>
        <v>No</v>
      </c>
      <c r="R212" t="str">
        <f t="shared" si="24"/>
        <v>Yes</v>
      </c>
      <c r="S212" s="2" t="str">
        <f t="shared" si="25"/>
        <v>&lt;=80%</v>
      </c>
      <c r="T212" t="str">
        <f t="shared" si="26"/>
        <v>Category 3</v>
      </c>
      <c r="U212" t="str">
        <f t="shared" si="27"/>
        <v>Category 2</v>
      </c>
    </row>
    <row r="213" spans="1:21" ht="17.25" x14ac:dyDescent="0.3">
      <c r="A213">
        <v>212</v>
      </c>
      <c r="B213">
        <v>32</v>
      </c>
      <c r="C213">
        <v>65</v>
      </c>
      <c r="D213">
        <v>70800</v>
      </c>
      <c r="E213">
        <v>120000</v>
      </c>
      <c r="F213">
        <v>1.6949000000000001</v>
      </c>
      <c r="G213">
        <v>1</v>
      </c>
      <c r="H213" t="s">
        <v>15</v>
      </c>
      <c r="I213">
        <v>20</v>
      </c>
      <c r="J213">
        <v>505000</v>
      </c>
      <c r="K213">
        <v>475000</v>
      </c>
      <c r="L213">
        <v>95</v>
      </c>
      <c r="M213">
        <v>360</v>
      </c>
      <c r="N213">
        <v>2.75</v>
      </c>
      <c r="O213" t="str">
        <f t="shared" si="21"/>
        <v>Yes</v>
      </c>
      <c r="P213" t="str">
        <f t="shared" si="22"/>
        <v>Yes</v>
      </c>
      <c r="Q213" t="str">
        <f t="shared" si="23"/>
        <v>Yes</v>
      </c>
      <c r="R213" t="str">
        <f t="shared" si="24"/>
        <v>Yes</v>
      </c>
      <c r="S213" s="2" t="str">
        <f t="shared" si="25"/>
        <v>90-100%</v>
      </c>
      <c r="T213" t="str">
        <f t="shared" si="26"/>
        <v>Category 5</v>
      </c>
      <c r="U213" t="str">
        <f t="shared" si="27"/>
        <v>Category 3</v>
      </c>
    </row>
    <row r="214" spans="1:21" ht="17.25" x14ac:dyDescent="0.3">
      <c r="A214">
        <v>213</v>
      </c>
      <c r="B214">
        <v>48</v>
      </c>
      <c r="C214">
        <v>39.86</v>
      </c>
      <c r="D214">
        <v>84800</v>
      </c>
      <c r="E214">
        <v>241000</v>
      </c>
      <c r="F214">
        <v>2.8420000000000001</v>
      </c>
      <c r="G214">
        <v>2</v>
      </c>
      <c r="H214" t="s">
        <v>15</v>
      </c>
      <c r="I214">
        <v>20</v>
      </c>
      <c r="J214">
        <v>435000</v>
      </c>
      <c r="K214">
        <v>285000</v>
      </c>
      <c r="L214">
        <v>64.67</v>
      </c>
      <c r="M214">
        <v>360</v>
      </c>
      <c r="N214">
        <v>3.12</v>
      </c>
      <c r="O214" t="str">
        <f t="shared" si="21"/>
        <v>No</v>
      </c>
      <c r="P214" t="str">
        <f t="shared" si="22"/>
        <v>Yes</v>
      </c>
      <c r="Q214" t="str">
        <f t="shared" si="23"/>
        <v>No</v>
      </c>
      <c r="R214" t="str">
        <f t="shared" si="24"/>
        <v>Yes</v>
      </c>
      <c r="S214" s="2" t="str">
        <f t="shared" si="25"/>
        <v>&lt;=80%</v>
      </c>
      <c r="T214" t="str">
        <f t="shared" si="26"/>
        <v>Category 5</v>
      </c>
      <c r="U214" t="str">
        <f t="shared" si="27"/>
        <v>Category 2</v>
      </c>
    </row>
    <row r="215" spans="1:21" ht="17.25" x14ac:dyDescent="0.3">
      <c r="A215">
        <v>214</v>
      </c>
      <c r="B215">
        <v>22</v>
      </c>
      <c r="C215">
        <v>18.329999999999998</v>
      </c>
      <c r="D215">
        <v>54200</v>
      </c>
      <c r="E215">
        <v>69000</v>
      </c>
      <c r="F215">
        <v>1.2730999999999999</v>
      </c>
      <c r="G215">
        <v>2</v>
      </c>
      <c r="H215" t="s">
        <v>15</v>
      </c>
      <c r="I215">
        <v>38</v>
      </c>
      <c r="J215">
        <v>445000</v>
      </c>
      <c r="K215">
        <v>325000</v>
      </c>
      <c r="L215">
        <v>73.48</v>
      </c>
      <c r="M215">
        <v>360</v>
      </c>
      <c r="N215">
        <v>3</v>
      </c>
      <c r="O215" t="str">
        <f t="shared" si="21"/>
        <v>No</v>
      </c>
      <c r="P215" t="str">
        <f t="shared" si="22"/>
        <v>No</v>
      </c>
      <c r="Q215" t="str">
        <f t="shared" si="23"/>
        <v>No</v>
      </c>
      <c r="R215" t="str">
        <f t="shared" si="24"/>
        <v>Yes</v>
      </c>
      <c r="S215" s="2" t="str">
        <f t="shared" si="25"/>
        <v>&lt;=80%</v>
      </c>
      <c r="T215" t="str">
        <f t="shared" si="26"/>
        <v>Category 3</v>
      </c>
      <c r="U215" t="str">
        <f t="shared" si="27"/>
        <v>Category 2</v>
      </c>
    </row>
    <row r="216" spans="1:21" ht="17.25" x14ac:dyDescent="0.3">
      <c r="A216">
        <v>215</v>
      </c>
      <c r="B216">
        <v>26</v>
      </c>
      <c r="C216">
        <v>4.8600000000000003</v>
      </c>
      <c r="D216">
        <v>79700</v>
      </c>
      <c r="E216">
        <v>192000</v>
      </c>
      <c r="F216">
        <v>2.4089999999999998</v>
      </c>
      <c r="G216">
        <v>2</v>
      </c>
      <c r="H216" t="s">
        <v>15</v>
      </c>
      <c r="I216">
        <v>20</v>
      </c>
      <c r="J216">
        <v>505000</v>
      </c>
      <c r="K216">
        <v>375000</v>
      </c>
      <c r="L216">
        <v>74.95</v>
      </c>
      <c r="M216">
        <v>180</v>
      </c>
      <c r="N216">
        <v>2.5</v>
      </c>
      <c r="O216" t="str">
        <f t="shared" si="21"/>
        <v>No</v>
      </c>
      <c r="P216" t="str">
        <f t="shared" si="22"/>
        <v>Yes</v>
      </c>
      <c r="Q216" t="str">
        <f t="shared" si="23"/>
        <v>No</v>
      </c>
      <c r="R216" t="str">
        <f t="shared" si="24"/>
        <v>Yes</v>
      </c>
      <c r="S216" s="2" t="str">
        <f t="shared" si="25"/>
        <v>&lt;=80%</v>
      </c>
      <c r="T216" t="str">
        <f t="shared" si="26"/>
        <v>Category 5</v>
      </c>
      <c r="U216" t="str">
        <f t="shared" si="27"/>
        <v>Category 3</v>
      </c>
    </row>
    <row r="217" spans="1:21" ht="17.25" x14ac:dyDescent="0.3">
      <c r="A217">
        <v>216</v>
      </c>
      <c r="B217">
        <v>48</v>
      </c>
      <c r="C217">
        <v>32.5</v>
      </c>
      <c r="D217">
        <v>80000</v>
      </c>
      <c r="E217">
        <v>187000</v>
      </c>
      <c r="F217">
        <v>2.3374999999999999</v>
      </c>
      <c r="G217">
        <v>2</v>
      </c>
      <c r="H217" t="s">
        <v>15</v>
      </c>
      <c r="I217">
        <v>20</v>
      </c>
      <c r="J217">
        <v>295000</v>
      </c>
      <c r="K217">
        <v>215000</v>
      </c>
      <c r="L217">
        <v>72.41</v>
      </c>
      <c r="M217">
        <v>180</v>
      </c>
      <c r="N217">
        <v>2.87</v>
      </c>
      <c r="O217" t="str">
        <f t="shared" si="21"/>
        <v>No</v>
      </c>
      <c r="P217" t="str">
        <f t="shared" si="22"/>
        <v>Yes</v>
      </c>
      <c r="Q217" t="str">
        <f t="shared" si="23"/>
        <v>No</v>
      </c>
      <c r="R217" t="str">
        <f t="shared" si="24"/>
        <v>Yes</v>
      </c>
      <c r="S217" s="2" t="str">
        <f t="shared" si="25"/>
        <v>&lt;=80%</v>
      </c>
      <c r="T217" t="str">
        <f t="shared" si="26"/>
        <v>Category 5</v>
      </c>
      <c r="U217" t="str">
        <f t="shared" si="27"/>
        <v>Category 2</v>
      </c>
    </row>
    <row r="218" spans="1:21" ht="17.25" x14ac:dyDescent="0.3">
      <c r="A218">
        <v>217</v>
      </c>
      <c r="B218">
        <v>6</v>
      </c>
      <c r="C218">
        <v>76.87</v>
      </c>
      <c r="D218">
        <v>127900</v>
      </c>
      <c r="E218">
        <v>251000</v>
      </c>
      <c r="F218">
        <v>1.9624999999999999</v>
      </c>
      <c r="G218">
        <v>2</v>
      </c>
      <c r="H218" t="s">
        <v>15</v>
      </c>
      <c r="I218">
        <v>36</v>
      </c>
      <c r="J218">
        <v>985000</v>
      </c>
      <c r="K218">
        <v>625000</v>
      </c>
      <c r="L218">
        <v>62.88</v>
      </c>
      <c r="M218">
        <v>360</v>
      </c>
      <c r="N218">
        <v>3.87</v>
      </c>
      <c r="O218" t="str">
        <f t="shared" si="21"/>
        <v>No</v>
      </c>
      <c r="P218" t="str">
        <f t="shared" si="22"/>
        <v>Yes</v>
      </c>
      <c r="Q218" t="str">
        <f t="shared" si="23"/>
        <v>Yes</v>
      </c>
      <c r="R218" t="str">
        <f t="shared" si="24"/>
        <v>Yes</v>
      </c>
      <c r="S218" s="2" t="str">
        <f t="shared" si="25"/>
        <v>&lt;=80%</v>
      </c>
      <c r="T218" t="str">
        <f t="shared" si="26"/>
        <v>Category 5</v>
      </c>
      <c r="U218" t="str">
        <f t="shared" si="27"/>
        <v>Category 4</v>
      </c>
    </row>
    <row r="219" spans="1:21" ht="17.25" x14ac:dyDescent="0.3">
      <c r="A219">
        <v>218</v>
      </c>
      <c r="B219">
        <v>6</v>
      </c>
      <c r="C219">
        <v>96.18</v>
      </c>
      <c r="D219">
        <v>83300</v>
      </c>
      <c r="E219">
        <v>76000</v>
      </c>
      <c r="F219">
        <v>0.91239999999999999</v>
      </c>
      <c r="G219">
        <v>2</v>
      </c>
      <c r="H219" t="s">
        <v>15</v>
      </c>
      <c r="I219">
        <v>37</v>
      </c>
      <c r="J219">
        <v>555000</v>
      </c>
      <c r="K219">
        <v>375000</v>
      </c>
      <c r="L219">
        <v>68.63</v>
      </c>
      <c r="M219">
        <v>360</v>
      </c>
      <c r="N219">
        <v>2.87</v>
      </c>
      <c r="O219" t="str">
        <f t="shared" si="21"/>
        <v>No</v>
      </c>
      <c r="P219" t="str">
        <f t="shared" si="22"/>
        <v>No</v>
      </c>
      <c r="Q219" t="str">
        <f t="shared" si="23"/>
        <v>Yes</v>
      </c>
      <c r="R219" t="str">
        <f t="shared" si="24"/>
        <v>Yes</v>
      </c>
      <c r="S219" s="2" t="str">
        <f t="shared" si="25"/>
        <v>&lt;=80%</v>
      </c>
      <c r="T219" t="str">
        <f t="shared" si="26"/>
        <v>Category 4</v>
      </c>
      <c r="U219" t="str">
        <f t="shared" si="27"/>
        <v>Category 3</v>
      </c>
    </row>
    <row r="220" spans="1:21" ht="17.25" x14ac:dyDescent="0.3">
      <c r="A220">
        <v>219</v>
      </c>
      <c r="B220">
        <v>24</v>
      </c>
      <c r="C220">
        <v>38.840000000000003</v>
      </c>
      <c r="D220">
        <v>104000</v>
      </c>
      <c r="E220">
        <v>201000</v>
      </c>
      <c r="F220">
        <v>1.9327000000000001</v>
      </c>
      <c r="G220">
        <v>2</v>
      </c>
      <c r="H220" t="s">
        <v>15</v>
      </c>
      <c r="I220">
        <v>40</v>
      </c>
      <c r="J220">
        <v>635000</v>
      </c>
      <c r="K220">
        <v>445000</v>
      </c>
      <c r="L220">
        <v>69.44</v>
      </c>
      <c r="M220">
        <v>360</v>
      </c>
      <c r="N220">
        <v>2.99</v>
      </c>
      <c r="O220" t="str">
        <f t="shared" si="21"/>
        <v>No</v>
      </c>
      <c r="P220" t="str">
        <f t="shared" si="22"/>
        <v>Yes</v>
      </c>
      <c r="Q220" t="str">
        <f t="shared" si="23"/>
        <v>No</v>
      </c>
      <c r="R220" t="str">
        <f t="shared" si="24"/>
        <v>Yes</v>
      </c>
      <c r="S220" s="2" t="str">
        <f t="shared" si="25"/>
        <v>&lt;=80%</v>
      </c>
      <c r="T220" t="str">
        <f t="shared" si="26"/>
        <v>Category 5</v>
      </c>
      <c r="U220" t="str">
        <f t="shared" si="27"/>
        <v>Category 3</v>
      </c>
    </row>
    <row r="221" spans="1:21" ht="17.25" x14ac:dyDescent="0.3">
      <c r="A221">
        <v>220</v>
      </c>
      <c r="B221">
        <v>18</v>
      </c>
      <c r="C221">
        <v>51.94</v>
      </c>
      <c r="D221">
        <v>79600</v>
      </c>
      <c r="E221">
        <v>231000</v>
      </c>
      <c r="F221">
        <v>2.9020000000000001</v>
      </c>
      <c r="G221">
        <v>2</v>
      </c>
      <c r="H221" t="s">
        <v>15</v>
      </c>
      <c r="I221">
        <v>20</v>
      </c>
      <c r="J221">
        <v>555000</v>
      </c>
      <c r="K221">
        <v>435000</v>
      </c>
      <c r="L221">
        <v>79.89</v>
      </c>
      <c r="M221">
        <v>360</v>
      </c>
      <c r="N221">
        <v>2.87</v>
      </c>
      <c r="O221" t="str">
        <f t="shared" si="21"/>
        <v>No</v>
      </c>
      <c r="P221" t="str">
        <f t="shared" si="22"/>
        <v>Yes</v>
      </c>
      <c r="Q221" t="str">
        <f t="shared" si="23"/>
        <v>Yes</v>
      </c>
      <c r="R221" t="str">
        <f t="shared" si="24"/>
        <v>Yes</v>
      </c>
      <c r="S221" s="2" t="str">
        <f t="shared" si="25"/>
        <v>&lt;=80%</v>
      </c>
      <c r="T221" t="str">
        <f t="shared" si="26"/>
        <v>Category 5</v>
      </c>
      <c r="U221" t="str">
        <f t="shared" si="27"/>
        <v>Category 3</v>
      </c>
    </row>
    <row r="222" spans="1:21" ht="17.25" x14ac:dyDescent="0.3">
      <c r="A222">
        <v>221</v>
      </c>
      <c r="B222">
        <v>34</v>
      </c>
      <c r="C222">
        <v>54.93</v>
      </c>
      <c r="D222">
        <v>108700</v>
      </c>
      <c r="E222">
        <v>51000</v>
      </c>
      <c r="F222">
        <v>0.46920000000000001</v>
      </c>
      <c r="G222">
        <v>2</v>
      </c>
      <c r="H222" t="s">
        <v>15</v>
      </c>
      <c r="I222">
        <v>50</v>
      </c>
      <c r="J222">
        <v>255000</v>
      </c>
      <c r="K222">
        <v>205000</v>
      </c>
      <c r="L222">
        <v>79.680000000000007</v>
      </c>
      <c r="M222">
        <v>240</v>
      </c>
      <c r="N222">
        <v>2.99</v>
      </c>
      <c r="O222" t="str">
        <f t="shared" si="21"/>
        <v>No</v>
      </c>
      <c r="P222" t="str">
        <f t="shared" si="22"/>
        <v>No</v>
      </c>
      <c r="Q222" t="str">
        <f t="shared" si="23"/>
        <v>Yes</v>
      </c>
      <c r="R222" t="str">
        <f t="shared" si="24"/>
        <v>No</v>
      </c>
      <c r="S222" s="2" t="str">
        <f t="shared" si="25"/>
        <v>&lt;=80%</v>
      </c>
      <c r="T222" t="str">
        <f t="shared" si="26"/>
        <v>Category 3</v>
      </c>
      <c r="U222" t="str">
        <f t="shared" si="27"/>
        <v>Category 2</v>
      </c>
    </row>
    <row r="223" spans="1:21" ht="17.25" x14ac:dyDescent="0.3">
      <c r="A223">
        <v>222</v>
      </c>
      <c r="B223">
        <v>47</v>
      </c>
      <c r="C223">
        <v>31.7</v>
      </c>
      <c r="D223">
        <v>68900</v>
      </c>
      <c r="E223">
        <v>86000</v>
      </c>
      <c r="F223">
        <v>1.2482</v>
      </c>
      <c r="G223">
        <v>2</v>
      </c>
      <c r="H223" t="s">
        <v>15</v>
      </c>
      <c r="I223">
        <v>41</v>
      </c>
      <c r="J223">
        <v>235000</v>
      </c>
      <c r="K223">
        <v>195000</v>
      </c>
      <c r="L223">
        <v>85.57</v>
      </c>
      <c r="M223">
        <v>180</v>
      </c>
      <c r="N223">
        <v>2.5</v>
      </c>
      <c r="O223" t="str">
        <f t="shared" si="21"/>
        <v>Yes</v>
      </c>
      <c r="P223" t="str">
        <f t="shared" si="22"/>
        <v>No</v>
      </c>
      <c r="Q223" t="str">
        <f t="shared" si="23"/>
        <v>No</v>
      </c>
      <c r="R223" t="str">
        <f t="shared" si="24"/>
        <v>Yes</v>
      </c>
      <c r="S223" s="2" t="str">
        <f t="shared" si="25"/>
        <v>90-100%</v>
      </c>
      <c r="T223" t="str">
        <f t="shared" si="26"/>
        <v>Category 4</v>
      </c>
      <c r="U223" t="str">
        <f t="shared" si="27"/>
        <v>Category 1</v>
      </c>
    </row>
    <row r="224" spans="1:21" ht="17.25" x14ac:dyDescent="0.3">
      <c r="A224">
        <v>223</v>
      </c>
      <c r="B224">
        <v>9</v>
      </c>
      <c r="C224">
        <v>11.88</v>
      </c>
      <c r="D224">
        <v>119500</v>
      </c>
      <c r="E224">
        <v>138000</v>
      </c>
      <c r="F224">
        <v>1.1548</v>
      </c>
      <c r="G224">
        <v>2</v>
      </c>
      <c r="H224" t="s">
        <v>15</v>
      </c>
      <c r="I224">
        <v>20</v>
      </c>
      <c r="J224">
        <v>665000</v>
      </c>
      <c r="K224">
        <v>445000</v>
      </c>
      <c r="L224">
        <v>66.36</v>
      </c>
      <c r="M224">
        <v>360</v>
      </c>
      <c r="N224">
        <v>2.87</v>
      </c>
      <c r="O224" t="str">
        <f t="shared" si="21"/>
        <v>No</v>
      </c>
      <c r="P224" t="str">
        <f t="shared" si="22"/>
        <v>Yes</v>
      </c>
      <c r="Q224" t="str">
        <f t="shared" si="23"/>
        <v>No</v>
      </c>
      <c r="R224" t="str">
        <f t="shared" si="24"/>
        <v>Yes</v>
      </c>
      <c r="S224" s="2" t="str">
        <f t="shared" si="25"/>
        <v>&lt;=80%</v>
      </c>
      <c r="T224" t="str">
        <f t="shared" si="26"/>
        <v>Category 5</v>
      </c>
      <c r="U224" t="str">
        <f t="shared" si="27"/>
        <v>Category 3</v>
      </c>
    </row>
    <row r="225" spans="1:21" ht="17.25" x14ac:dyDescent="0.3">
      <c r="A225">
        <v>224</v>
      </c>
      <c r="B225">
        <v>17</v>
      </c>
      <c r="C225">
        <v>7.85</v>
      </c>
      <c r="D225">
        <v>65800</v>
      </c>
      <c r="E225">
        <v>90000</v>
      </c>
      <c r="F225">
        <v>1.3677999999999999</v>
      </c>
      <c r="G225">
        <v>2</v>
      </c>
      <c r="H225" t="s">
        <v>15</v>
      </c>
      <c r="I225">
        <v>20</v>
      </c>
      <c r="J225">
        <v>145000</v>
      </c>
      <c r="K225">
        <v>115000</v>
      </c>
      <c r="L225">
        <v>80.900000000000006</v>
      </c>
      <c r="M225">
        <v>240</v>
      </c>
      <c r="N225">
        <v>3.22</v>
      </c>
      <c r="O225" t="str">
        <f t="shared" si="21"/>
        <v>Yes</v>
      </c>
      <c r="P225" t="str">
        <f t="shared" si="22"/>
        <v>No</v>
      </c>
      <c r="Q225" t="str">
        <f t="shared" si="23"/>
        <v>No</v>
      </c>
      <c r="R225" t="str">
        <f t="shared" si="24"/>
        <v>Yes</v>
      </c>
      <c r="S225" s="2" t="str">
        <f t="shared" si="25"/>
        <v>90-100%</v>
      </c>
      <c r="T225" t="str">
        <f t="shared" si="26"/>
        <v>Category 4</v>
      </c>
      <c r="U225" t="str">
        <f t="shared" si="27"/>
        <v>Category 1</v>
      </c>
    </row>
    <row r="226" spans="1:21" ht="17.25" x14ac:dyDescent="0.3">
      <c r="A226">
        <v>225</v>
      </c>
      <c r="B226">
        <v>6</v>
      </c>
      <c r="C226">
        <v>78.349999999999994</v>
      </c>
      <c r="D226">
        <v>86700</v>
      </c>
      <c r="E226">
        <v>56000</v>
      </c>
      <c r="F226">
        <v>0.64590000000000003</v>
      </c>
      <c r="G226">
        <v>1</v>
      </c>
      <c r="H226" t="s">
        <v>15</v>
      </c>
      <c r="I226">
        <v>42</v>
      </c>
      <c r="J226">
        <v>165000</v>
      </c>
      <c r="K226">
        <v>165000</v>
      </c>
      <c r="L226">
        <v>97</v>
      </c>
      <c r="M226">
        <v>360</v>
      </c>
      <c r="N226">
        <v>2.85</v>
      </c>
      <c r="O226" t="str">
        <f t="shared" si="21"/>
        <v>Yes</v>
      </c>
      <c r="P226" t="str">
        <f t="shared" si="22"/>
        <v>No</v>
      </c>
      <c r="Q226" t="str">
        <f t="shared" si="23"/>
        <v>Yes</v>
      </c>
      <c r="R226" t="str">
        <f t="shared" si="24"/>
        <v>Yes</v>
      </c>
      <c r="S226" s="2" t="str">
        <f t="shared" si="25"/>
        <v>90-100%</v>
      </c>
      <c r="T226" t="str">
        <f t="shared" si="26"/>
        <v>Category 3</v>
      </c>
      <c r="U226" t="str">
        <f t="shared" si="27"/>
        <v>Category 1</v>
      </c>
    </row>
    <row r="227" spans="1:21" ht="17.25" x14ac:dyDescent="0.3">
      <c r="A227">
        <v>226</v>
      </c>
      <c r="B227">
        <v>6</v>
      </c>
      <c r="C227">
        <v>44.1</v>
      </c>
      <c r="D227">
        <v>83300</v>
      </c>
      <c r="E227">
        <v>113000</v>
      </c>
      <c r="F227">
        <v>1.3565</v>
      </c>
      <c r="G227">
        <v>2</v>
      </c>
      <c r="H227" t="s">
        <v>15</v>
      </c>
      <c r="I227">
        <v>42</v>
      </c>
      <c r="J227">
        <v>755000</v>
      </c>
      <c r="K227">
        <v>395000</v>
      </c>
      <c r="L227">
        <v>52.58</v>
      </c>
      <c r="M227">
        <v>240</v>
      </c>
      <c r="N227">
        <v>2.62</v>
      </c>
      <c r="O227" t="str">
        <f t="shared" si="21"/>
        <v>No</v>
      </c>
      <c r="P227" t="str">
        <f t="shared" si="22"/>
        <v>Yes</v>
      </c>
      <c r="Q227" t="str">
        <f t="shared" si="23"/>
        <v>No</v>
      </c>
      <c r="R227" t="str">
        <f t="shared" si="24"/>
        <v>Yes</v>
      </c>
      <c r="S227" s="2" t="str">
        <f t="shared" si="25"/>
        <v>&lt;=80%</v>
      </c>
      <c r="T227" t="str">
        <f t="shared" si="26"/>
        <v>Category 5</v>
      </c>
      <c r="U227" t="str">
        <f t="shared" si="27"/>
        <v>Category 4</v>
      </c>
    </row>
    <row r="228" spans="1:21" ht="17.25" x14ac:dyDescent="0.3">
      <c r="A228">
        <v>227</v>
      </c>
      <c r="B228">
        <v>36</v>
      </c>
      <c r="C228">
        <v>11.04</v>
      </c>
      <c r="D228">
        <v>96500</v>
      </c>
      <c r="E228">
        <v>278000</v>
      </c>
      <c r="F228">
        <v>2.8807999999999998</v>
      </c>
      <c r="G228">
        <v>2</v>
      </c>
      <c r="H228" t="s">
        <v>15</v>
      </c>
      <c r="I228">
        <v>20</v>
      </c>
      <c r="J228">
        <v>755000</v>
      </c>
      <c r="K228">
        <v>555000</v>
      </c>
      <c r="L228">
        <v>74.45</v>
      </c>
      <c r="M228">
        <v>360</v>
      </c>
      <c r="N228">
        <v>3.37</v>
      </c>
      <c r="O228" t="str">
        <f t="shared" si="21"/>
        <v>No</v>
      </c>
      <c r="P228" t="str">
        <f t="shared" si="22"/>
        <v>Yes</v>
      </c>
      <c r="Q228" t="str">
        <f t="shared" si="23"/>
        <v>No</v>
      </c>
      <c r="R228" t="str">
        <f t="shared" si="24"/>
        <v>Yes</v>
      </c>
      <c r="S228" s="2" t="str">
        <f t="shared" si="25"/>
        <v>&lt;=80%</v>
      </c>
      <c r="T228" t="str">
        <f t="shared" si="26"/>
        <v>Category 5</v>
      </c>
      <c r="U228" t="str">
        <f t="shared" si="27"/>
        <v>Category 4</v>
      </c>
    </row>
    <row r="229" spans="1:21" ht="17.25" x14ac:dyDescent="0.3">
      <c r="A229">
        <v>228</v>
      </c>
      <c r="B229">
        <v>48</v>
      </c>
      <c r="C229">
        <v>13.61</v>
      </c>
      <c r="D229">
        <v>84800</v>
      </c>
      <c r="E229">
        <v>138000</v>
      </c>
      <c r="F229">
        <v>1.6274</v>
      </c>
      <c r="G229">
        <v>2</v>
      </c>
      <c r="H229" t="s">
        <v>15</v>
      </c>
      <c r="I229">
        <v>30</v>
      </c>
      <c r="J229">
        <v>345000</v>
      </c>
      <c r="K229">
        <v>325000</v>
      </c>
      <c r="L229">
        <v>95</v>
      </c>
      <c r="M229">
        <v>360</v>
      </c>
      <c r="N229">
        <v>3.62</v>
      </c>
      <c r="O229" t="str">
        <f t="shared" si="21"/>
        <v>Yes</v>
      </c>
      <c r="P229" t="str">
        <f t="shared" si="22"/>
        <v>Yes</v>
      </c>
      <c r="Q229" t="str">
        <f t="shared" si="23"/>
        <v>No</v>
      </c>
      <c r="R229" t="str">
        <f t="shared" si="24"/>
        <v>Yes</v>
      </c>
      <c r="S229" s="2" t="str">
        <f t="shared" si="25"/>
        <v>90-100%</v>
      </c>
      <c r="T229" t="str">
        <f t="shared" si="26"/>
        <v>Category 5</v>
      </c>
      <c r="U229" t="str">
        <f t="shared" si="27"/>
        <v>Category 2</v>
      </c>
    </row>
    <row r="230" spans="1:21" ht="17.25" x14ac:dyDescent="0.3">
      <c r="A230">
        <v>229</v>
      </c>
      <c r="B230">
        <v>32</v>
      </c>
      <c r="C230">
        <v>52.39</v>
      </c>
      <c r="D230">
        <v>70800</v>
      </c>
      <c r="E230">
        <v>144000</v>
      </c>
      <c r="F230">
        <v>2.0339</v>
      </c>
      <c r="G230">
        <v>2</v>
      </c>
      <c r="H230" t="s">
        <v>15</v>
      </c>
      <c r="I230">
        <v>20</v>
      </c>
      <c r="J230">
        <v>725000</v>
      </c>
      <c r="K230">
        <v>505000</v>
      </c>
      <c r="L230">
        <v>70.8</v>
      </c>
      <c r="M230">
        <v>360</v>
      </c>
      <c r="N230">
        <v>3.5</v>
      </c>
      <c r="O230" t="str">
        <f t="shared" si="21"/>
        <v>No</v>
      </c>
      <c r="P230" t="str">
        <f t="shared" si="22"/>
        <v>Yes</v>
      </c>
      <c r="Q230" t="str">
        <f t="shared" si="23"/>
        <v>Yes</v>
      </c>
      <c r="R230" t="str">
        <f t="shared" si="24"/>
        <v>Yes</v>
      </c>
      <c r="S230" s="2" t="str">
        <f t="shared" si="25"/>
        <v>&lt;=80%</v>
      </c>
      <c r="T230" t="str">
        <f t="shared" si="26"/>
        <v>Category 5</v>
      </c>
      <c r="U230" t="str">
        <f t="shared" si="27"/>
        <v>Category 3</v>
      </c>
    </row>
    <row r="231" spans="1:21" ht="17.25" x14ac:dyDescent="0.3">
      <c r="A231">
        <v>230</v>
      </c>
      <c r="B231">
        <v>6</v>
      </c>
      <c r="C231">
        <v>86.84</v>
      </c>
      <c r="D231">
        <v>127900</v>
      </c>
      <c r="E231">
        <v>92000</v>
      </c>
      <c r="F231">
        <v>0.71930000000000005</v>
      </c>
      <c r="G231">
        <v>2</v>
      </c>
      <c r="H231" t="s">
        <v>15</v>
      </c>
      <c r="I231">
        <v>30</v>
      </c>
      <c r="J231">
        <v>1005000</v>
      </c>
      <c r="K231">
        <v>515000</v>
      </c>
      <c r="L231">
        <v>51</v>
      </c>
      <c r="M231">
        <v>360</v>
      </c>
      <c r="N231">
        <v>3.62</v>
      </c>
      <c r="O231" t="str">
        <f t="shared" si="21"/>
        <v>No</v>
      </c>
      <c r="P231" t="str">
        <f t="shared" si="22"/>
        <v>No</v>
      </c>
      <c r="Q231" t="str">
        <f t="shared" si="23"/>
        <v>Yes</v>
      </c>
      <c r="R231" t="str">
        <f t="shared" si="24"/>
        <v>Yes</v>
      </c>
      <c r="S231" s="2" t="str">
        <f t="shared" si="25"/>
        <v>&lt;=80%</v>
      </c>
      <c r="T231" t="str">
        <f t="shared" si="26"/>
        <v>Category 4</v>
      </c>
      <c r="U231" t="str">
        <f t="shared" si="27"/>
        <v>Category 5</v>
      </c>
    </row>
    <row r="232" spans="1:21" ht="17.25" x14ac:dyDescent="0.3">
      <c r="A232">
        <v>231</v>
      </c>
      <c r="B232">
        <v>34</v>
      </c>
      <c r="C232">
        <v>59.46</v>
      </c>
      <c r="D232">
        <v>96500</v>
      </c>
      <c r="E232">
        <v>306000</v>
      </c>
      <c r="F232">
        <v>3.1709999999999998</v>
      </c>
      <c r="G232">
        <v>2</v>
      </c>
      <c r="H232" t="s">
        <v>15</v>
      </c>
      <c r="I232">
        <v>30</v>
      </c>
      <c r="J232">
        <v>605000</v>
      </c>
      <c r="K232">
        <v>395000</v>
      </c>
      <c r="L232">
        <v>66.33</v>
      </c>
      <c r="M232">
        <v>180</v>
      </c>
      <c r="N232">
        <v>2.75</v>
      </c>
      <c r="O232" t="str">
        <f t="shared" si="21"/>
        <v>No</v>
      </c>
      <c r="P232" t="str">
        <f t="shared" si="22"/>
        <v>Yes</v>
      </c>
      <c r="Q232" t="str">
        <f t="shared" si="23"/>
        <v>Yes</v>
      </c>
      <c r="R232" t="str">
        <f t="shared" si="24"/>
        <v>Yes</v>
      </c>
      <c r="S232" s="2" t="str">
        <f t="shared" si="25"/>
        <v>&lt;=80%</v>
      </c>
      <c r="T232" t="str">
        <f t="shared" si="26"/>
        <v>Category 5</v>
      </c>
      <c r="U232" t="str">
        <f t="shared" si="27"/>
        <v>Category 3</v>
      </c>
    </row>
    <row r="233" spans="1:21" ht="17.25" x14ac:dyDescent="0.3">
      <c r="A233">
        <v>232</v>
      </c>
      <c r="B233">
        <v>6</v>
      </c>
      <c r="C233">
        <v>32.619999999999997</v>
      </c>
      <c r="D233">
        <v>127900</v>
      </c>
      <c r="E233">
        <v>328000</v>
      </c>
      <c r="F233">
        <v>2.5644999999999998</v>
      </c>
      <c r="G233">
        <v>2</v>
      </c>
      <c r="H233" t="s">
        <v>15</v>
      </c>
      <c r="I233">
        <v>20</v>
      </c>
      <c r="J233">
        <v>1915000</v>
      </c>
      <c r="K233">
        <v>715000</v>
      </c>
      <c r="L233">
        <v>37.380000000000003</v>
      </c>
      <c r="M233">
        <v>240</v>
      </c>
      <c r="N233">
        <v>2.5</v>
      </c>
      <c r="O233" t="str">
        <f t="shared" si="21"/>
        <v>No</v>
      </c>
      <c r="P233" t="str">
        <f t="shared" si="22"/>
        <v>Yes</v>
      </c>
      <c r="Q233" t="str">
        <f t="shared" si="23"/>
        <v>No</v>
      </c>
      <c r="R233" t="str">
        <f t="shared" si="24"/>
        <v>Yes</v>
      </c>
      <c r="S233" s="2" t="str">
        <f t="shared" si="25"/>
        <v>&lt;=80%</v>
      </c>
      <c r="T233" t="str">
        <f t="shared" si="26"/>
        <v>Category 5</v>
      </c>
      <c r="U233" t="str">
        <f t="shared" si="27"/>
        <v>Category 8</v>
      </c>
    </row>
    <row r="234" spans="1:21" ht="17.25" x14ac:dyDescent="0.3">
      <c r="A234">
        <v>233</v>
      </c>
      <c r="B234">
        <v>19</v>
      </c>
      <c r="C234">
        <v>4.1100000000000003</v>
      </c>
      <c r="D234">
        <v>104300</v>
      </c>
      <c r="E234">
        <v>143000</v>
      </c>
      <c r="F234">
        <v>1.371</v>
      </c>
      <c r="G234">
        <v>2</v>
      </c>
      <c r="H234" t="s">
        <v>15</v>
      </c>
      <c r="I234">
        <v>20</v>
      </c>
      <c r="J234">
        <v>335000</v>
      </c>
      <c r="K234">
        <v>195000</v>
      </c>
      <c r="L234">
        <v>58.48</v>
      </c>
      <c r="M234">
        <v>180</v>
      </c>
      <c r="N234">
        <v>2.5</v>
      </c>
      <c r="O234" t="str">
        <f t="shared" si="21"/>
        <v>No</v>
      </c>
      <c r="P234" t="str">
        <f t="shared" si="22"/>
        <v>Yes</v>
      </c>
      <c r="Q234" t="str">
        <f t="shared" si="23"/>
        <v>No</v>
      </c>
      <c r="R234" t="str">
        <f t="shared" si="24"/>
        <v>Yes</v>
      </c>
      <c r="S234" s="2" t="str">
        <f t="shared" si="25"/>
        <v>&lt;=80%</v>
      </c>
      <c r="T234" t="str">
        <f t="shared" si="26"/>
        <v>Category 5</v>
      </c>
      <c r="U234" t="str">
        <f t="shared" si="27"/>
        <v>Category 2</v>
      </c>
    </row>
    <row r="235" spans="1:21" ht="17.25" x14ac:dyDescent="0.3">
      <c r="A235">
        <v>234</v>
      </c>
      <c r="B235">
        <v>55</v>
      </c>
      <c r="C235">
        <v>3.52</v>
      </c>
      <c r="D235">
        <v>76700</v>
      </c>
      <c r="E235">
        <v>94000</v>
      </c>
      <c r="F235">
        <v>1.2256</v>
      </c>
      <c r="G235">
        <v>2</v>
      </c>
      <c r="H235" t="s">
        <v>15</v>
      </c>
      <c r="I235">
        <v>30</v>
      </c>
      <c r="J235">
        <v>345000</v>
      </c>
      <c r="K235">
        <v>215000</v>
      </c>
      <c r="L235">
        <v>63</v>
      </c>
      <c r="M235">
        <v>180</v>
      </c>
      <c r="N235">
        <v>3.75</v>
      </c>
      <c r="O235" t="str">
        <f t="shared" si="21"/>
        <v>No</v>
      </c>
      <c r="P235" t="str">
        <f t="shared" si="22"/>
        <v>No</v>
      </c>
      <c r="Q235" t="str">
        <f t="shared" si="23"/>
        <v>No</v>
      </c>
      <c r="R235" t="str">
        <f t="shared" si="24"/>
        <v>Yes</v>
      </c>
      <c r="S235" s="2" t="str">
        <f t="shared" si="25"/>
        <v>&lt;=80%</v>
      </c>
      <c r="T235" t="str">
        <f t="shared" si="26"/>
        <v>Category 4</v>
      </c>
      <c r="U235" t="str">
        <f t="shared" si="27"/>
        <v>Category 2</v>
      </c>
    </row>
    <row r="236" spans="1:21" ht="17.25" x14ac:dyDescent="0.3">
      <c r="A236">
        <v>235</v>
      </c>
      <c r="B236">
        <v>48</v>
      </c>
      <c r="C236">
        <v>33.74</v>
      </c>
      <c r="D236">
        <v>97600</v>
      </c>
      <c r="E236">
        <v>86000</v>
      </c>
      <c r="F236">
        <v>0.88109999999999999</v>
      </c>
      <c r="G236">
        <v>2</v>
      </c>
      <c r="H236" t="s">
        <v>15</v>
      </c>
      <c r="I236">
        <v>43</v>
      </c>
      <c r="J236">
        <v>535000</v>
      </c>
      <c r="K236">
        <v>275000</v>
      </c>
      <c r="L236">
        <v>51.69</v>
      </c>
      <c r="M236">
        <v>180</v>
      </c>
      <c r="N236">
        <v>2.75</v>
      </c>
      <c r="O236" t="str">
        <f t="shared" si="21"/>
        <v>No</v>
      </c>
      <c r="P236" t="str">
        <f t="shared" si="22"/>
        <v>No</v>
      </c>
      <c r="Q236" t="str">
        <f t="shared" si="23"/>
        <v>No</v>
      </c>
      <c r="R236" t="str">
        <f t="shared" si="24"/>
        <v>No</v>
      </c>
      <c r="S236" s="2" t="str">
        <f t="shared" si="25"/>
        <v>&lt;=80%</v>
      </c>
      <c r="T236" t="str">
        <f t="shared" si="26"/>
        <v>Category 4</v>
      </c>
      <c r="U236" t="str">
        <f t="shared" si="27"/>
        <v>Category 3</v>
      </c>
    </row>
    <row r="237" spans="1:21" ht="17.25" x14ac:dyDescent="0.3">
      <c r="A237">
        <v>236</v>
      </c>
      <c r="B237">
        <v>47</v>
      </c>
      <c r="C237">
        <v>7.21</v>
      </c>
      <c r="D237">
        <v>80700</v>
      </c>
      <c r="E237">
        <v>251000</v>
      </c>
      <c r="F237">
        <v>3.1103000000000001</v>
      </c>
      <c r="G237">
        <v>2</v>
      </c>
      <c r="H237" t="s">
        <v>15</v>
      </c>
      <c r="I237">
        <v>10</v>
      </c>
      <c r="J237">
        <v>1425000</v>
      </c>
      <c r="K237">
        <v>405000</v>
      </c>
      <c r="L237">
        <v>28.34</v>
      </c>
      <c r="M237">
        <v>180</v>
      </c>
      <c r="N237">
        <v>2.62</v>
      </c>
      <c r="O237" t="str">
        <f t="shared" si="21"/>
        <v>No</v>
      </c>
      <c r="P237" t="str">
        <f t="shared" si="22"/>
        <v>Yes</v>
      </c>
      <c r="Q237" t="str">
        <f t="shared" si="23"/>
        <v>No</v>
      </c>
      <c r="R237" t="str">
        <f t="shared" si="24"/>
        <v>Yes</v>
      </c>
      <c r="S237" s="2" t="str">
        <f t="shared" si="25"/>
        <v>&lt;=80%</v>
      </c>
      <c r="T237" t="str">
        <f t="shared" si="26"/>
        <v>Category 5</v>
      </c>
      <c r="U237" t="str">
        <f t="shared" si="27"/>
        <v>Category 6</v>
      </c>
    </row>
    <row r="238" spans="1:21" ht="17.25" x14ac:dyDescent="0.3">
      <c r="A238">
        <v>237</v>
      </c>
      <c r="B238">
        <v>39</v>
      </c>
      <c r="C238">
        <v>2.97</v>
      </c>
      <c r="D238">
        <v>65500</v>
      </c>
      <c r="E238">
        <v>156000</v>
      </c>
      <c r="F238">
        <v>2.3816999999999999</v>
      </c>
      <c r="G238">
        <v>2</v>
      </c>
      <c r="H238" t="s">
        <v>16</v>
      </c>
      <c r="I238">
        <v>10</v>
      </c>
      <c r="J238">
        <v>455000</v>
      </c>
      <c r="K238">
        <v>315000</v>
      </c>
      <c r="L238">
        <v>68.58</v>
      </c>
      <c r="M238">
        <v>360</v>
      </c>
      <c r="N238">
        <v>2.87</v>
      </c>
      <c r="O238" t="str">
        <f t="shared" si="21"/>
        <v>No</v>
      </c>
      <c r="P238" t="str">
        <f t="shared" si="22"/>
        <v>Yes</v>
      </c>
      <c r="Q238" t="str">
        <f t="shared" si="23"/>
        <v>No</v>
      </c>
      <c r="R238" t="str">
        <f t="shared" si="24"/>
        <v>Yes</v>
      </c>
      <c r="S238" s="2" t="str">
        <f t="shared" si="25"/>
        <v>&lt;=80%</v>
      </c>
      <c r="T238" t="str">
        <f t="shared" si="26"/>
        <v>Category 5</v>
      </c>
      <c r="U238" t="str">
        <f t="shared" si="27"/>
        <v>Category 2</v>
      </c>
    </row>
    <row r="239" spans="1:21" ht="17.25" x14ac:dyDescent="0.3">
      <c r="A239">
        <v>238</v>
      </c>
      <c r="B239">
        <v>6</v>
      </c>
      <c r="C239">
        <v>66.11</v>
      </c>
      <c r="D239">
        <v>92700</v>
      </c>
      <c r="E239">
        <v>170000</v>
      </c>
      <c r="F239">
        <v>1.8339000000000001</v>
      </c>
      <c r="G239">
        <v>2</v>
      </c>
      <c r="H239" t="s">
        <v>16</v>
      </c>
      <c r="I239">
        <v>10</v>
      </c>
      <c r="J239">
        <v>805000</v>
      </c>
      <c r="K239">
        <v>315000</v>
      </c>
      <c r="L239">
        <v>39.75</v>
      </c>
      <c r="M239">
        <v>360</v>
      </c>
      <c r="N239">
        <v>2.62</v>
      </c>
      <c r="O239" t="str">
        <f t="shared" si="21"/>
        <v>No</v>
      </c>
      <c r="P239" t="str">
        <f t="shared" si="22"/>
        <v>Yes</v>
      </c>
      <c r="Q239" t="str">
        <f t="shared" si="23"/>
        <v>Yes</v>
      </c>
      <c r="R239" t="str">
        <f t="shared" si="24"/>
        <v>Yes</v>
      </c>
      <c r="S239" s="2" t="str">
        <f t="shared" si="25"/>
        <v>&lt;=80%</v>
      </c>
      <c r="T239" t="str">
        <f t="shared" si="26"/>
        <v>Category 5</v>
      </c>
      <c r="U239" t="str">
        <f t="shared" si="27"/>
        <v>Category 4</v>
      </c>
    </row>
    <row r="240" spans="1:21" ht="17.25" x14ac:dyDescent="0.3">
      <c r="A240">
        <v>239</v>
      </c>
      <c r="B240">
        <v>6</v>
      </c>
      <c r="C240">
        <v>68.739999999999995</v>
      </c>
      <c r="D240">
        <v>83300</v>
      </c>
      <c r="E240">
        <v>111000</v>
      </c>
      <c r="F240">
        <v>1.3325</v>
      </c>
      <c r="G240">
        <v>2</v>
      </c>
      <c r="H240" t="s">
        <v>16</v>
      </c>
      <c r="I240">
        <v>39</v>
      </c>
      <c r="J240">
        <v>655000</v>
      </c>
      <c r="K240">
        <v>595000</v>
      </c>
      <c r="L240">
        <v>91.74</v>
      </c>
      <c r="M240">
        <v>360</v>
      </c>
      <c r="N240">
        <v>2.99</v>
      </c>
      <c r="O240" t="str">
        <f t="shared" si="21"/>
        <v>Yes</v>
      </c>
      <c r="P240" t="str">
        <f t="shared" si="22"/>
        <v>Yes</v>
      </c>
      <c r="Q240" t="str">
        <f t="shared" si="23"/>
        <v>Yes</v>
      </c>
      <c r="R240" t="str">
        <f t="shared" si="24"/>
        <v>Yes</v>
      </c>
      <c r="S240" s="2" t="str">
        <f t="shared" si="25"/>
        <v>90-100%</v>
      </c>
      <c r="T240" t="str">
        <f t="shared" si="26"/>
        <v>Category 5</v>
      </c>
      <c r="U240" t="str">
        <f t="shared" si="27"/>
        <v>Category 3</v>
      </c>
    </row>
    <row r="241" spans="1:21" ht="17.25" x14ac:dyDescent="0.3">
      <c r="A241">
        <v>240</v>
      </c>
      <c r="B241">
        <v>21</v>
      </c>
      <c r="C241">
        <v>7.74</v>
      </c>
      <c r="D241">
        <v>76900</v>
      </c>
      <c r="E241">
        <v>298000</v>
      </c>
      <c r="F241">
        <v>3.8752</v>
      </c>
      <c r="G241">
        <v>2</v>
      </c>
      <c r="H241" t="s">
        <v>16</v>
      </c>
      <c r="I241">
        <v>20</v>
      </c>
      <c r="J241">
        <v>585000</v>
      </c>
      <c r="K241">
        <v>495000</v>
      </c>
      <c r="L241">
        <v>84.88</v>
      </c>
      <c r="M241">
        <v>360</v>
      </c>
      <c r="N241">
        <v>3.99</v>
      </c>
      <c r="O241" t="str">
        <f t="shared" si="21"/>
        <v>Yes</v>
      </c>
      <c r="P241" t="str">
        <f t="shared" si="22"/>
        <v>Yes</v>
      </c>
      <c r="Q241" t="str">
        <f t="shared" si="23"/>
        <v>No</v>
      </c>
      <c r="R241" t="str">
        <f t="shared" si="24"/>
        <v>Yes</v>
      </c>
      <c r="S241" s="2" t="str">
        <f t="shared" si="25"/>
        <v>90-100%</v>
      </c>
      <c r="T241" t="str">
        <f t="shared" si="26"/>
        <v>Category 5</v>
      </c>
      <c r="U241" t="str">
        <f t="shared" si="27"/>
        <v>Category 3</v>
      </c>
    </row>
    <row r="242" spans="1:21" ht="17.25" x14ac:dyDescent="0.3">
      <c r="A242">
        <v>241</v>
      </c>
      <c r="B242">
        <v>12</v>
      </c>
      <c r="C242">
        <v>21.96</v>
      </c>
      <c r="D242">
        <v>69200</v>
      </c>
      <c r="E242">
        <v>55000</v>
      </c>
      <c r="F242">
        <v>0.79479999999999995</v>
      </c>
      <c r="G242">
        <v>1</v>
      </c>
      <c r="H242" t="s">
        <v>16</v>
      </c>
      <c r="I242">
        <v>30</v>
      </c>
      <c r="J242">
        <v>205000</v>
      </c>
      <c r="K242">
        <v>195000</v>
      </c>
      <c r="L242">
        <v>95</v>
      </c>
      <c r="M242">
        <v>360</v>
      </c>
      <c r="N242">
        <v>3.62</v>
      </c>
      <c r="O242" t="str">
        <f t="shared" si="21"/>
        <v>Yes</v>
      </c>
      <c r="P242" t="str">
        <f t="shared" si="22"/>
        <v>No</v>
      </c>
      <c r="Q242" t="str">
        <f t="shared" si="23"/>
        <v>No</v>
      </c>
      <c r="R242" t="str">
        <f t="shared" si="24"/>
        <v>Yes</v>
      </c>
      <c r="S242" s="2" t="str">
        <f t="shared" si="25"/>
        <v>90-100%</v>
      </c>
      <c r="T242" t="str">
        <f t="shared" si="26"/>
        <v>Category 3</v>
      </c>
      <c r="U242" t="str">
        <f t="shared" si="27"/>
        <v>Category 1</v>
      </c>
    </row>
    <row r="243" spans="1:21" ht="17.25" x14ac:dyDescent="0.3">
      <c r="A243">
        <v>242</v>
      </c>
      <c r="B243">
        <v>16</v>
      </c>
      <c r="C243">
        <v>18.02</v>
      </c>
      <c r="D243">
        <v>78400</v>
      </c>
      <c r="E243">
        <v>157000</v>
      </c>
      <c r="F243">
        <v>2.0026000000000002</v>
      </c>
      <c r="G243">
        <v>2</v>
      </c>
      <c r="H243" t="s">
        <v>16</v>
      </c>
      <c r="I243">
        <v>30</v>
      </c>
      <c r="J243">
        <v>625000</v>
      </c>
      <c r="K243">
        <v>525000</v>
      </c>
      <c r="L243">
        <v>84.12</v>
      </c>
      <c r="M243">
        <v>360</v>
      </c>
      <c r="N243">
        <v>2.99</v>
      </c>
      <c r="O243" t="str">
        <f t="shared" si="21"/>
        <v>Yes</v>
      </c>
      <c r="P243" t="str">
        <f t="shared" si="22"/>
        <v>Yes</v>
      </c>
      <c r="Q243" t="str">
        <f t="shared" si="23"/>
        <v>No</v>
      </c>
      <c r="R243" t="str">
        <f t="shared" si="24"/>
        <v>Yes</v>
      </c>
      <c r="S243" s="2" t="str">
        <f t="shared" si="25"/>
        <v>90-100%</v>
      </c>
      <c r="T243" t="str">
        <f t="shared" si="26"/>
        <v>Category 5</v>
      </c>
      <c r="U243" t="str">
        <f t="shared" si="27"/>
        <v>Category 3</v>
      </c>
    </row>
    <row r="244" spans="1:21" ht="17.25" x14ac:dyDescent="0.3">
      <c r="A244">
        <v>243</v>
      </c>
      <c r="B244">
        <v>34</v>
      </c>
      <c r="C244">
        <v>16.77</v>
      </c>
      <c r="D244">
        <v>96500</v>
      </c>
      <c r="E244">
        <v>278000</v>
      </c>
      <c r="F244">
        <v>2.8807999999999998</v>
      </c>
      <c r="G244">
        <v>2</v>
      </c>
      <c r="H244" t="s">
        <v>16</v>
      </c>
      <c r="I244">
        <v>30</v>
      </c>
      <c r="J244">
        <v>885000</v>
      </c>
      <c r="K244">
        <v>605000</v>
      </c>
      <c r="L244">
        <v>67.56</v>
      </c>
      <c r="M244">
        <v>360</v>
      </c>
      <c r="N244">
        <v>2.62</v>
      </c>
      <c r="O244" t="str">
        <f t="shared" si="21"/>
        <v>No</v>
      </c>
      <c r="P244" t="str">
        <f t="shared" si="22"/>
        <v>Yes</v>
      </c>
      <c r="Q244" t="str">
        <f t="shared" si="23"/>
        <v>No</v>
      </c>
      <c r="R244" t="str">
        <f t="shared" si="24"/>
        <v>Yes</v>
      </c>
      <c r="S244" s="2" t="str">
        <f t="shared" si="25"/>
        <v>&lt;=80%</v>
      </c>
      <c r="T244" t="str">
        <f t="shared" si="26"/>
        <v>Category 5</v>
      </c>
      <c r="U244" t="str">
        <f t="shared" si="27"/>
        <v>Category 4</v>
      </c>
    </row>
    <row r="245" spans="1:21" ht="17.25" x14ac:dyDescent="0.3">
      <c r="A245">
        <v>244</v>
      </c>
      <c r="B245">
        <v>18</v>
      </c>
      <c r="C245">
        <v>6.18</v>
      </c>
      <c r="D245">
        <v>71800</v>
      </c>
      <c r="E245">
        <v>60000</v>
      </c>
      <c r="F245">
        <v>0.8357</v>
      </c>
      <c r="G245">
        <v>2</v>
      </c>
      <c r="H245" t="s">
        <v>16</v>
      </c>
      <c r="I245">
        <v>20</v>
      </c>
      <c r="J245">
        <v>305000</v>
      </c>
      <c r="K245">
        <v>215000</v>
      </c>
      <c r="L245">
        <v>70.12</v>
      </c>
      <c r="M245">
        <v>360</v>
      </c>
      <c r="N245">
        <v>3</v>
      </c>
      <c r="O245" t="str">
        <f t="shared" si="21"/>
        <v>No</v>
      </c>
      <c r="P245" t="str">
        <f t="shared" si="22"/>
        <v>No</v>
      </c>
      <c r="Q245" t="str">
        <f t="shared" si="23"/>
        <v>No</v>
      </c>
      <c r="R245" t="str">
        <f t="shared" si="24"/>
        <v>Yes</v>
      </c>
      <c r="S245" s="2" t="str">
        <f t="shared" si="25"/>
        <v>&lt;=80%</v>
      </c>
      <c r="T245" t="str">
        <f t="shared" si="26"/>
        <v>Category 3</v>
      </c>
      <c r="U245" t="str">
        <f t="shared" si="27"/>
        <v>Category 2</v>
      </c>
    </row>
    <row r="246" spans="1:21" ht="17.25" x14ac:dyDescent="0.3">
      <c r="A246">
        <v>245</v>
      </c>
      <c r="B246">
        <v>27</v>
      </c>
      <c r="C246">
        <v>6.42</v>
      </c>
      <c r="D246">
        <v>102800</v>
      </c>
      <c r="E246">
        <v>69000</v>
      </c>
      <c r="F246">
        <v>0.67120000000000002</v>
      </c>
      <c r="G246">
        <v>2</v>
      </c>
      <c r="H246" t="s">
        <v>16</v>
      </c>
      <c r="I246">
        <v>30</v>
      </c>
      <c r="J246">
        <v>335000</v>
      </c>
      <c r="K246">
        <v>245000</v>
      </c>
      <c r="L246">
        <v>73.33</v>
      </c>
      <c r="M246">
        <v>360</v>
      </c>
      <c r="N246">
        <v>2.87</v>
      </c>
      <c r="O246" t="str">
        <f t="shared" si="21"/>
        <v>No</v>
      </c>
      <c r="P246" t="str">
        <f t="shared" si="22"/>
        <v>No</v>
      </c>
      <c r="Q246" t="str">
        <f t="shared" si="23"/>
        <v>No</v>
      </c>
      <c r="R246" t="str">
        <f t="shared" si="24"/>
        <v>Yes</v>
      </c>
      <c r="S246" s="2" t="str">
        <f t="shared" si="25"/>
        <v>&lt;=80%</v>
      </c>
      <c r="T246" t="str">
        <f t="shared" si="26"/>
        <v>Category 3</v>
      </c>
      <c r="U246" t="str">
        <f t="shared" si="27"/>
        <v>Category 2</v>
      </c>
    </row>
    <row r="247" spans="1:21" ht="17.25" x14ac:dyDescent="0.3">
      <c r="A247">
        <v>246</v>
      </c>
      <c r="B247">
        <v>6</v>
      </c>
      <c r="C247">
        <v>59.82</v>
      </c>
      <c r="D247">
        <v>86700</v>
      </c>
      <c r="E247">
        <v>85000</v>
      </c>
      <c r="F247">
        <v>0.98040000000000005</v>
      </c>
      <c r="G247">
        <v>2</v>
      </c>
      <c r="H247" t="s">
        <v>16</v>
      </c>
      <c r="I247">
        <v>30</v>
      </c>
      <c r="J247">
        <v>445000</v>
      </c>
      <c r="K247">
        <v>385000</v>
      </c>
      <c r="L247">
        <v>86.36</v>
      </c>
      <c r="M247">
        <v>360</v>
      </c>
      <c r="N247">
        <v>2.99</v>
      </c>
      <c r="O247" t="str">
        <f t="shared" si="21"/>
        <v>Yes</v>
      </c>
      <c r="P247" t="str">
        <f t="shared" si="22"/>
        <v>No</v>
      </c>
      <c r="Q247" t="str">
        <f t="shared" si="23"/>
        <v>Yes</v>
      </c>
      <c r="R247" t="str">
        <f t="shared" si="24"/>
        <v>Yes</v>
      </c>
      <c r="S247" s="2" t="str">
        <f t="shared" si="25"/>
        <v>90-100%</v>
      </c>
      <c r="T247" t="str">
        <f t="shared" si="26"/>
        <v>Category 4</v>
      </c>
      <c r="U247" t="str">
        <f t="shared" si="27"/>
        <v>Category 2</v>
      </c>
    </row>
    <row r="248" spans="1:21" ht="17.25" x14ac:dyDescent="0.3">
      <c r="A248">
        <v>247</v>
      </c>
      <c r="B248">
        <v>39</v>
      </c>
      <c r="C248">
        <v>7.84</v>
      </c>
      <c r="D248">
        <v>84600</v>
      </c>
      <c r="E248">
        <v>75000</v>
      </c>
      <c r="F248">
        <v>0.88649999999999995</v>
      </c>
      <c r="G248">
        <v>2</v>
      </c>
      <c r="H248" t="s">
        <v>16</v>
      </c>
      <c r="I248">
        <v>10</v>
      </c>
      <c r="J248">
        <v>265000</v>
      </c>
      <c r="K248">
        <v>175000</v>
      </c>
      <c r="L248">
        <v>67.099999999999994</v>
      </c>
      <c r="M248">
        <v>360</v>
      </c>
      <c r="N248">
        <v>3.12</v>
      </c>
      <c r="O248" t="str">
        <f t="shared" si="21"/>
        <v>No</v>
      </c>
      <c r="P248" t="str">
        <f t="shared" si="22"/>
        <v>No</v>
      </c>
      <c r="Q248" t="str">
        <f t="shared" si="23"/>
        <v>No</v>
      </c>
      <c r="R248" t="str">
        <f t="shared" si="24"/>
        <v>Yes</v>
      </c>
      <c r="S248" s="2" t="str">
        <f t="shared" si="25"/>
        <v>&lt;=80%</v>
      </c>
      <c r="T248" t="str">
        <f t="shared" si="26"/>
        <v>Category 4</v>
      </c>
      <c r="U248" t="str">
        <f t="shared" si="27"/>
        <v>Category 2</v>
      </c>
    </row>
    <row r="249" spans="1:21" ht="17.25" x14ac:dyDescent="0.3">
      <c r="A249">
        <v>248</v>
      </c>
      <c r="B249">
        <v>25</v>
      </c>
      <c r="C249">
        <v>18.61</v>
      </c>
      <c r="D249">
        <v>114000</v>
      </c>
      <c r="E249">
        <v>190000</v>
      </c>
      <c r="F249">
        <v>1.6667000000000001</v>
      </c>
      <c r="G249">
        <v>2</v>
      </c>
      <c r="H249" t="s">
        <v>16</v>
      </c>
      <c r="I249">
        <v>41</v>
      </c>
      <c r="J249">
        <v>435000</v>
      </c>
      <c r="K249">
        <v>345000</v>
      </c>
      <c r="L249">
        <v>80</v>
      </c>
      <c r="M249">
        <v>180</v>
      </c>
      <c r="N249">
        <v>2.62</v>
      </c>
      <c r="O249" t="str">
        <f t="shared" si="21"/>
        <v>No</v>
      </c>
      <c r="P249" t="str">
        <f t="shared" si="22"/>
        <v>Yes</v>
      </c>
      <c r="Q249" t="str">
        <f t="shared" si="23"/>
        <v>No</v>
      </c>
      <c r="R249" t="str">
        <f t="shared" si="24"/>
        <v>Yes</v>
      </c>
      <c r="S249" s="2" t="str">
        <f t="shared" si="25"/>
        <v>&lt;=80%</v>
      </c>
      <c r="T249" t="str">
        <f t="shared" si="26"/>
        <v>Category 5</v>
      </c>
      <c r="U249" t="str">
        <f t="shared" si="27"/>
        <v>Category 2</v>
      </c>
    </row>
    <row r="250" spans="1:21" ht="17.25" x14ac:dyDescent="0.3">
      <c r="A250">
        <v>249</v>
      </c>
      <c r="B250">
        <v>51</v>
      </c>
      <c r="C250">
        <v>39.590000000000003</v>
      </c>
      <c r="D250">
        <v>124900</v>
      </c>
      <c r="E250">
        <v>76000</v>
      </c>
      <c r="F250">
        <v>0.60850000000000004</v>
      </c>
      <c r="G250">
        <v>2</v>
      </c>
      <c r="H250" t="s">
        <v>16</v>
      </c>
      <c r="I250">
        <v>20</v>
      </c>
      <c r="J250">
        <v>265000</v>
      </c>
      <c r="K250">
        <v>245000</v>
      </c>
      <c r="L250">
        <v>95</v>
      </c>
      <c r="M250">
        <v>360</v>
      </c>
      <c r="N250">
        <v>2.62</v>
      </c>
      <c r="O250" t="str">
        <f t="shared" si="21"/>
        <v>Yes</v>
      </c>
      <c r="P250" t="str">
        <f t="shared" si="22"/>
        <v>No</v>
      </c>
      <c r="Q250" t="str">
        <f t="shared" si="23"/>
        <v>No</v>
      </c>
      <c r="R250" t="str">
        <f t="shared" si="24"/>
        <v>Yes</v>
      </c>
      <c r="S250" s="2" t="str">
        <f t="shared" si="25"/>
        <v>90-100%</v>
      </c>
      <c r="T250" t="str">
        <f t="shared" si="26"/>
        <v>Category 4</v>
      </c>
      <c r="U250" t="str">
        <f t="shared" si="27"/>
        <v>Category 2</v>
      </c>
    </row>
    <row r="251" spans="1:21" ht="17.25" x14ac:dyDescent="0.3">
      <c r="A251">
        <v>250</v>
      </c>
      <c r="B251">
        <v>12</v>
      </c>
      <c r="C251">
        <v>25.71</v>
      </c>
      <c r="D251">
        <v>68300</v>
      </c>
      <c r="E251">
        <v>256000</v>
      </c>
      <c r="F251">
        <v>3.7482000000000002</v>
      </c>
      <c r="G251">
        <v>2</v>
      </c>
      <c r="H251" t="s">
        <v>16</v>
      </c>
      <c r="I251">
        <v>20</v>
      </c>
      <c r="J251">
        <v>785000</v>
      </c>
      <c r="K251">
        <v>195000</v>
      </c>
      <c r="L251">
        <v>25.29</v>
      </c>
      <c r="M251">
        <v>120</v>
      </c>
      <c r="N251">
        <v>2.75</v>
      </c>
      <c r="O251" t="str">
        <f t="shared" si="21"/>
        <v>No</v>
      </c>
      <c r="P251" t="str">
        <f t="shared" si="22"/>
        <v>Yes</v>
      </c>
      <c r="Q251" t="str">
        <f t="shared" si="23"/>
        <v>No</v>
      </c>
      <c r="R251" t="str">
        <f t="shared" si="24"/>
        <v>Yes</v>
      </c>
      <c r="S251" s="2" t="str">
        <f t="shared" si="25"/>
        <v>&lt;=80%</v>
      </c>
      <c r="T251" t="str">
        <f t="shared" si="26"/>
        <v>Category 5</v>
      </c>
      <c r="U251" t="str">
        <f t="shared" si="27"/>
        <v>Category 4</v>
      </c>
    </row>
    <row r="252" spans="1:21" ht="17.25" x14ac:dyDescent="0.3">
      <c r="A252">
        <v>251</v>
      </c>
      <c r="B252">
        <v>13</v>
      </c>
      <c r="C252">
        <v>40.43</v>
      </c>
      <c r="D252">
        <v>82200</v>
      </c>
      <c r="E252">
        <v>115000</v>
      </c>
      <c r="F252">
        <v>1.399</v>
      </c>
      <c r="G252">
        <v>2</v>
      </c>
      <c r="H252" t="s">
        <v>16</v>
      </c>
      <c r="I252">
        <v>10</v>
      </c>
      <c r="J252">
        <v>305000</v>
      </c>
      <c r="K252">
        <v>165000</v>
      </c>
      <c r="L252">
        <v>56.07</v>
      </c>
      <c r="M252">
        <v>180</v>
      </c>
      <c r="N252">
        <v>3.37</v>
      </c>
      <c r="O252" t="str">
        <f t="shared" si="21"/>
        <v>No</v>
      </c>
      <c r="P252" t="str">
        <f t="shared" si="22"/>
        <v>Yes</v>
      </c>
      <c r="Q252" t="str">
        <f t="shared" si="23"/>
        <v>No</v>
      </c>
      <c r="R252" t="str">
        <f t="shared" si="24"/>
        <v>Yes</v>
      </c>
      <c r="S252" s="2" t="str">
        <f t="shared" si="25"/>
        <v>&lt;=80%</v>
      </c>
      <c r="T252" t="str">
        <f t="shared" si="26"/>
        <v>Category 5</v>
      </c>
      <c r="U252" t="str">
        <f t="shared" si="27"/>
        <v>Category 2</v>
      </c>
    </row>
    <row r="253" spans="1:21" ht="17.25" x14ac:dyDescent="0.3">
      <c r="A253">
        <v>252</v>
      </c>
      <c r="B253">
        <v>42</v>
      </c>
      <c r="C253">
        <v>1.49</v>
      </c>
      <c r="D253">
        <v>69800</v>
      </c>
      <c r="E253">
        <v>68000</v>
      </c>
      <c r="F253">
        <v>0.97419999999999995</v>
      </c>
      <c r="G253">
        <v>2</v>
      </c>
      <c r="H253" t="s">
        <v>16</v>
      </c>
      <c r="I253">
        <v>30</v>
      </c>
      <c r="J253">
        <v>365000</v>
      </c>
      <c r="K253">
        <v>255000</v>
      </c>
      <c r="L253">
        <v>69.98</v>
      </c>
      <c r="M253">
        <v>360</v>
      </c>
      <c r="N253">
        <v>3.56</v>
      </c>
      <c r="O253" t="str">
        <f t="shared" si="21"/>
        <v>No</v>
      </c>
      <c r="P253" t="str">
        <f t="shared" si="22"/>
        <v>No</v>
      </c>
      <c r="Q253" t="str">
        <f t="shared" si="23"/>
        <v>No</v>
      </c>
      <c r="R253" t="str">
        <f t="shared" si="24"/>
        <v>Yes</v>
      </c>
      <c r="S253" s="2" t="str">
        <f t="shared" si="25"/>
        <v>&lt;=80%</v>
      </c>
      <c r="T253" t="str">
        <f t="shared" si="26"/>
        <v>Category 3</v>
      </c>
      <c r="U253" t="str">
        <f t="shared" si="27"/>
        <v>Category 2</v>
      </c>
    </row>
    <row r="254" spans="1:21" ht="17.25" x14ac:dyDescent="0.3">
      <c r="A254">
        <v>253</v>
      </c>
      <c r="B254">
        <v>29</v>
      </c>
      <c r="C254">
        <v>19.68</v>
      </c>
      <c r="D254">
        <v>82600</v>
      </c>
      <c r="E254">
        <v>201000</v>
      </c>
      <c r="F254">
        <v>2.4333999999999998</v>
      </c>
      <c r="G254">
        <v>2</v>
      </c>
      <c r="H254" t="s">
        <v>16</v>
      </c>
      <c r="I254">
        <v>20</v>
      </c>
      <c r="J254">
        <v>535000</v>
      </c>
      <c r="K254">
        <v>425000</v>
      </c>
      <c r="L254">
        <v>79.7</v>
      </c>
      <c r="M254">
        <v>360</v>
      </c>
      <c r="N254">
        <v>3.62</v>
      </c>
      <c r="O254" t="str">
        <f t="shared" si="21"/>
        <v>No</v>
      </c>
      <c r="P254" t="str">
        <f t="shared" si="22"/>
        <v>Yes</v>
      </c>
      <c r="Q254" t="str">
        <f t="shared" si="23"/>
        <v>No</v>
      </c>
      <c r="R254" t="str">
        <f t="shared" si="24"/>
        <v>Yes</v>
      </c>
      <c r="S254" s="2" t="str">
        <f t="shared" si="25"/>
        <v>&lt;=80%</v>
      </c>
      <c r="T254" t="str">
        <f t="shared" si="26"/>
        <v>Category 5</v>
      </c>
      <c r="U254" t="str">
        <f t="shared" si="27"/>
        <v>Category 3</v>
      </c>
    </row>
    <row r="255" spans="1:21" ht="17.25" x14ac:dyDescent="0.3">
      <c r="A255">
        <v>254</v>
      </c>
      <c r="B255">
        <v>41</v>
      </c>
      <c r="C255">
        <v>34.26</v>
      </c>
      <c r="D255">
        <v>92100</v>
      </c>
      <c r="E255">
        <v>88000</v>
      </c>
      <c r="F255">
        <v>0.95550000000000002</v>
      </c>
      <c r="G255">
        <v>2</v>
      </c>
      <c r="H255" t="s">
        <v>16</v>
      </c>
      <c r="I255">
        <v>40</v>
      </c>
      <c r="J255">
        <v>435000</v>
      </c>
      <c r="K255">
        <v>395000</v>
      </c>
      <c r="L255">
        <v>90</v>
      </c>
      <c r="M255">
        <v>360</v>
      </c>
      <c r="N255">
        <v>3.12</v>
      </c>
      <c r="O255" t="str">
        <f t="shared" si="21"/>
        <v>Yes</v>
      </c>
      <c r="P255" t="str">
        <f t="shared" si="22"/>
        <v>No</v>
      </c>
      <c r="Q255" t="str">
        <f t="shared" si="23"/>
        <v>No</v>
      </c>
      <c r="R255" t="str">
        <f t="shared" si="24"/>
        <v>Yes</v>
      </c>
      <c r="S255" s="2" t="str">
        <f t="shared" si="25"/>
        <v>90-100%</v>
      </c>
      <c r="T255" t="str">
        <f t="shared" si="26"/>
        <v>Category 4</v>
      </c>
      <c r="U255" t="str">
        <f t="shared" si="27"/>
        <v>Category 2</v>
      </c>
    </row>
    <row r="256" spans="1:21" ht="17.25" x14ac:dyDescent="0.3">
      <c r="A256">
        <v>255</v>
      </c>
      <c r="B256">
        <v>17</v>
      </c>
      <c r="C256">
        <v>9.76</v>
      </c>
      <c r="D256">
        <v>75400</v>
      </c>
      <c r="E256">
        <v>110000</v>
      </c>
      <c r="F256">
        <v>1.4589000000000001</v>
      </c>
      <c r="G256">
        <v>2</v>
      </c>
      <c r="H256" t="s">
        <v>16</v>
      </c>
      <c r="I256">
        <v>40</v>
      </c>
      <c r="J256">
        <v>405000</v>
      </c>
      <c r="K256">
        <v>325000</v>
      </c>
      <c r="L256">
        <v>80</v>
      </c>
      <c r="M256">
        <v>360</v>
      </c>
      <c r="N256">
        <v>3</v>
      </c>
      <c r="O256" t="str">
        <f t="shared" si="21"/>
        <v>No</v>
      </c>
      <c r="P256" t="str">
        <f t="shared" si="22"/>
        <v>Yes</v>
      </c>
      <c r="Q256" t="str">
        <f t="shared" si="23"/>
        <v>No</v>
      </c>
      <c r="R256" t="str">
        <f t="shared" si="24"/>
        <v>Yes</v>
      </c>
      <c r="S256" s="2" t="str">
        <f t="shared" si="25"/>
        <v>&lt;=80%</v>
      </c>
      <c r="T256" t="str">
        <f t="shared" si="26"/>
        <v>Category 5</v>
      </c>
      <c r="U256" t="str">
        <f t="shared" si="27"/>
        <v>Category 2</v>
      </c>
    </row>
    <row r="257" spans="1:21" ht="17.25" x14ac:dyDescent="0.3">
      <c r="A257">
        <v>256</v>
      </c>
      <c r="B257">
        <v>13</v>
      </c>
      <c r="C257">
        <v>59.83</v>
      </c>
      <c r="D257">
        <v>82200</v>
      </c>
      <c r="E257">
        <v>87000</v>
      </c>
      <c r="F257">
        <v>1.0584</v>
      </c>
      <c r="G257">
        <v>2</v>
      </c>
      <c r="H257" t="s">
        <v>16</v>
      </c>
      <c r="I257">
        <v>49</v>
      </c>
      <c r="J257">
        <v>355000</v>
      </c>
      <c r="K257">
        <v>225000</v>
      </c>
      <c r="L257">
        <v>64.08</v>
      </c>
      <c r="M257">
        <v>180</v>
      </c>
      <c r="N257">
        <v>2.5</v>
      </c>
      <c r="O257" t="str">
        <f t="shared" si="21"/>
        <v>No</v>
      </c>
      <c r="P257" t="str">
        <f t="shared" si="22"/>
        <v>No</v>
      </c>
      <c r="Q257" t="str">
        <f t="shared" si="23"/>
        <v>Yes</v>
      </c>
      <c r="R257" t="str">
        <f t="shared" si="24"/>
        <v>No</v>
      </c>
      <c r="S257" s="2" t="str">
        <f t="shared" si="25"/>
        <v>&lt;=80%</v>
      </c>
      <c r="T257" t="str">
        <f t="shared" si="26"/>
        <v>Category 4</v>
      </c>
      <c r="U257" t="str">
        <f t="shared" si="27"/>
        <v>Category 2</v>
      </c>
    </row>
    <row r="258" spans="1:21" ht="17.25" x14ac:dyDescent="0.3">
      <c r="A258">
        <v>257</v>
      </c>
      <c r="B258">
        <v>1</v>
      </c>
      <c r="C258">
        <v>10.39</v>
      </c>
      <c r="D258">
        <v>81000</v>
      </c>
      <c r="E258">
        <v>88000</v>
      </c>
      <c r="F258">
        <v>1.0864</v>
      </c>
      <c r="G258">
        <v>2</v>
      </c>
      <c r="H258" t="s">
        <v>16</v>
      </c>
      <c r="I258">
        <v>40</v>
      </c>
      <c r="J258">
        <v>675000</v>
      </c>
      <c r="K258">
        <v>485000</v>
      </c>
      <c r="L258">
        <v>71.19</v>
      </c>
      <c r="M258">
        <v>360</v>
      </c>
      <c r="N258">
        <v>2.87</v>
      </c>
      <c r="O258" t="str">
        <f t="shared" si="21"/>
        <v>No</v>
      </c>
      <c r="P258" t="str">
        <f t="shared" si="22"/>
        <v>No</v>
      </c>
      <c r="Q258" t="str">
        <f t="shared" si="23"/>
        <v>No</v>
      </c>
      <c r="R258" t="str">
        <f t="shared" si="24"/>
        <v>Yes</v>
      </c>
      <c r="S258" s="2" t="str">
        <f t="shared" si="25"/>
        <v>&lt;=80%</v>
      </c>
      <c r="T258" t="str">
        <f t="shared" si="26"/>
        <v>Category 4</v>
      </c>
      <c r="U258" t="str">
        <f t="shared" si="27"/>
        <v>Category 3</v>
      </c>
    </row>
    <row r="259" spans="1:21" ht="17.25" x14ac:dyDescent="0.3">
      <c r="A259">
        <v>258</v>
      </c>
      <c r="B259">
        <v>29</v>
      </c>
      <c r="C259">
        <v>10.54</v>
      </c>
      <c r="D259">
        <v>63300</v>
      </c>
      <c r="E259">
        <v>52000</v>
      </c>
      <c r="F259">
        <v>0.82150000000000001</v>
      </c>
      <c r="G259">
        <v>2</v>
      </c>
      <c r="H259" t="s">
        <v>16</v>
      </c>
      <c r="I259">
        <v>30</v>
      </c>
      <c r="J259">
        <v>155000</v>
      </c>
      <c r="K259">
        <v>135000</v>
      </c>
      <c r="L259">
        <v>88.51</v>
      </c>
      <c r="M259">
        <v>360</v>
      </c>
      <c r="N259">
        <v>3.37</v>
      </c>
      <c r="O259" t="str">
        <f t="shared" ref="O259:O322" si="28">IF(L259&gt;80,"Yes","No")</f>
        <v>Yes</v>
      </c>
      <c r="P259" t="str">
        <f t="shared" ref="P259:P322" si="29">IF(E259&gt;100000,"Yes","No")</f>
        <v>No</v>
      </c>
      <c r="Q259" t="str">
        <f t="shared" ref="Q259:Q322" si="30">IF(C259&gt;50,"Yes","No")</f>
        <v>No</v>
      </c>
      <c r="R259" t="str">
        <f t="shared" ref="R259:R322" si="31">IF(I259&lt;43,"Yes","No")</f>
        <v>Yes</v>
      </c>
      <c r="S259" s="2" t="str">
        <f t="shared" ref="S259:S322" si="32">IF(L259&lt;=80,"&lt;=80%",IF(L259&lt;=0.9,"80-90%","90-100%"))</f>
        <v>90-100%</v>
      </c>
      <c r="T259" t="str">
        <f t="shared" ref="T259:T322" si="33">IF(E259&lt;30000,"Category 1",IF(E259&lt;=49999,"Category 2",IF(E259&lt;=74999,"Category 3",IF(E259&lt;=99999,"Category 4","Category 5"))))</f>
        <v>Category 3</v>
      </c>
      <c r="U259" t="str">
        <f t="shared" ref="U259:U322" si="34">IF(J259&lt;250000,"Category 1",IF(J259&lt;=500000,"Category 2",IF(J259&lt;=750000,"Category 3",IF(J259&lt;=1000000,"Category 4",IF(J259&lt;=1250000,"Category 5",IF(J259&lt;=1500000,"Category 6",IF(J259&lt;=1750000,"Category 7","Category 8")))))))</f>
        <v>Category 1</v>
      </c>
    </row>
    <row r="260" spans="1:21" ht="17.25" x14ac:dyDescent="0.3">
      <c r="A260">
        <v>259</v>
      </c>
      <c r="B260">
        <v>39</v>
      </c>
      <c r="C260">
        <v>2.5499999999999998</v>
      </c>
      <c r="D260">
        <v>85200</v>
      </c>
      <c r="E260">
        <v>18000</v>
      </c>
      <c r="F260">
        <v>0.21129999999999999</v>
      </c>
      <c r="G260">
        <v>2</v>
      </c>
      <c r="H260" t="s">
        <v>16</v>
      </c>
      <c r="I260">
        <v>47</v>
      </c>
      <c r="J260">
        <v>405000</v>
      </c>
      <c r="K260">
        <v>45000</v>
      </c>
      <c r="L260">
        <v>12.5</v>
      </c>
      <c r="M260">
        <v>240</v>
      </c>
      <c r="N260">
        <v>3</v>
      </c>
      <c r="O260" t="str">
        <f t="shared" si="28"/>
        <v>No</v>
      </c>
      <c r="P260" t="str">
        <f t="shared" si="29"/>
        <v>No</v>
      </c>
      <c r="Q260" t="str">
        <f t="shared" si="30"/>
        <v>No</v>
      </c>
      <c r="R260" t="str">
        <f t="shared" si="31"/>
        <v>No</v>
      </c>
      <c r="S260" s="2" t="str">
        <f t="shared" si="32"/>
        <v>&lt;=80%</v>
      </c>
      <c r="T260" t="str">
        <f t="shared" si="33"/>
        <v>Category 1</v>
      </c>
      <c r="U260" t="str">
        <f t="shared" si="34"/>
        <v>Category 2</v>
      </c>
    </row>
    <row r="261" spans="1:21" ht="17.25" x14ac:dyDescent="0.3">
      <c r="A261">
        <v>260</v>
      </c>
      <c r="B261">
        <v>13</v>
      </c>
      <c r="C261">
        <v>18.63</v>
      </c>
      <c r="D261">
        <v>82200</v>
      </c>
      <c r="E261">
        <v>82000</v>
      </c>
      <c r="F261">
        <v>0.99760000000000004</v>
      </c>
      <c r="G261">
        <v>2</v>
      </c>
      <c r="H261" t="s">
        <v>16</v>
      </c>
      <c r="I261">
        <v>36</v>
      </c>
      <c r="J261">
        <v>255000</v>
      </c>
      <c r="K261">
        <v>205000</v>
      </c>
      <c r="L261">
        <v>81.599999999999994</v>
      </c>
      <c r="M261">
        <v>360</v>
      </c>
      <c r="N261">
        <v>3.37</v>
      </c>
      <c r="O261" t="str">
        <f t="shared" si="28"/>
        <v>Yes</v>
      </c>
      <c r="P261" t="str">
        <f t="shared" si="29"/>
        <v>No</v>
      </c>
      <c r="Q261" t="str">
        <f t="shared" si="30"/>
        <v>No</v>
      </c>
      <c r="R261" t="str">
        <f t="shared" si="31"/>
        <v>Yes</v>
      </c>
      <c r="S261" s="2" t="str">
        <f t="shared" si="32"/>
        <v>90-100%</v>
      </c>
      <c r="T261" t="str">
        <f t="shared" si="33"/>
        <v>Category 4</v>
      </c>
      <c r="U261" t="str">
        <f t="shared" si="34"/>
        <v>Category 2</v>
      </c>
    </row>
    <row r="262" spans="1:21" ht="17.25" x14ac:dyDescent="0.3">
      <c r="A262">
        <v>261</v>
      </c>
      <c r="B262">
        <v>55</v>
      </c>
      <c r="C262">
        <v>5.65</v>
      </c>
      <c r="D262">
        <v>102800</v>
      </c>
      <c r="E262">
        <v>100000</v>
      </c>
      <c r="F262">
        <v>0.9728</v>
      </c>
      <c r="G262">
        <v>2</v>
      </c>
      <c r="H262" t="s">
        <v>16</v>
      </c>
      <c r="I262">
        <v>40</v>
      </c>
      <c r="J262">
        <v>285000</v>
      </c>
      <c r="K262">
        <v>225000</v>
      </c>
      <c r="L262">
        <v>80</v>
      </c>
      <c r="M262">
        <v>360</v>
      </c>
      <c r="N262">
        <v>4.87</v>
      </c>
      <c r="O262" t="str">
        <f t="shared" si="28"/>
        <v>No</v>
      </c>
      <c r="P262" t="str">
        <f t="shared" si="29"/>
        <v>No</v>
      </c>
      <c r="Q262" t="str">
        <f t="shared" si="30"/>
        <v>No</v>
      </c>
      <c r="R262" t="str">
        <f t="shared" si="31"/>
        <v>Yes</v>
      </c>
      <c r="S262" s="2" t="str">
        <f t="shared" si="32"/>
        <v>&lt;=80%</v>
      </c>
      <c r="T262" t="str">
        <f t="shared" si="33"/>
        <v>Category 5</v>
      </c>
      <c r="U262" t="str">
        <f t="shared" si="34"/>
        <v>Category 2</v>
      </c>
    </row>
    <row r="263" spans="1:21" ht="17.25" x14ac:dyDescent="0.3">
      <c r="A263">
        <v>262</v>
      </c>
      <c r="B263">
        <v>39</v>
      </c>
      <c r="C263">
        <v>17.14</v>
      </c>
      <c r="D263">
        <v>84600</v>
      </c>
      <c r="E263">
        <v>375000</v>
      </c>
      <c r="F263">
        <v>4.4325999999999999</v>
      </c>
      <c r="G263">
        <v>2</v>
      </c>
      <c r="H263" t="s">
        <v>16</v>
      </c>
      <c r="I263">
        <v>37</v>
      </c>
      <c r="J263">
        <v>1505000</v>
      </c>
      <c r="K263">
        <v>515000</v>
      </c>
      <c r="L263">
        <v>34.020000000000003</v>
      </c>
      <c r="M263">
        <v>360</v>
      </c>
      <c r="N263">
        <v>3</v>
      </c>
      <c r="O263" t="str">
        <f t="shared" si="28"/>
        <v>No</v>
      </c>
      <c r="P263" t="str">
        <f t="shared" si="29"/>
        <v>Yes</v>
      </c>
      <c r="Q263" t="str">
        <f t="shared" si="30"/>
        <v>No</v>
      </c>
      <c r="R263" t="str">
        <f t="shared" si="31"/>
        <v>Yes</v>
      </c>
      <c r="S263" s="2" t="str">
        <f t="shared" si="32"/>
        <v>&lt;=80%</v>
      </c>
      <c r="T263" t="str">
        <f t="shared" si="33"/>
        <v>Category 5</v>
      </c>
      <c r="U263" t="str">
        <f t="shared" si="34"/>
        <v>Category 7</v>
      </c>
    </row>
    <row r="264" spans="1:21" ht="17.25" x14ac:dyDescent="0.3">
      <c r="A264">
        <v>263</v>
      </c>
      <c r="B264">
        <v>1</v>
      </c>
      <c r="C264">
        <v>20.78</v>
      </c>
      <c r="D264">
        <v>71700</v>
      </c>
      <c r="E264">
        <v>62000</v>
      </c>
      <c r="F264">
        <v>0.86470000000000002</v>
      </c>
      <c r="G264">
        <v>2</v>
      </c>
      <c r="H264" t="s">
        <v>16</v>
      </c>
      <c r="I264">
        <v>30</v>
      </c>
      <c r="J264">
        <v>275000</v>
      </c>
      <c r="K264">
        <v>205000</v>
      </c>
      <c r="L264">
        <v>74.63</v>
      </c>
      <c r="M264">
        <v>360</v>
      </c>
      <c r="N264">
        <v>3.12</v>
      </c>
      <c r="O264" t="str">
        <f t="shared" si="28"/>
        <v>No</v>
      </c>
      <c r="P264" t="str">
        <f t="shared" si="29"/>
        <v>No</v>
      </c>
      <c r="Q264" t="str">
        <f t="shared" si="30"/>
        <v>No</v>
      </c>
      <c r="R264" t="str">
        <f t="shared" si="31"/>
        <v>Yes</v>
      </c>
      <c r="S264" s="2" t="str">
        <f t="shared" si="32"/>
        <v>&lt;=80%</v>
      </c>
      <c r="T264" t="str">
        <f t="shared" si="33"/>
        <v>Category 3</v>
      </c>
      <c r="U264" t="str">
        <f t="shared" si="34"/>
        <v>Category 2</v>
      </c>
    </row>
    <row r="265" spans="1:21" ht="17.25" x14ac:dyDescent="0.3">
      <c r="A265">
        <v>264</v>
      </c>
      <c r="B265">
        <v>18</v>
      </c>
      <c r="C265">
        <v>18.93</v>
      </c>
      <c r="D265">
        <v>70000</v>
      </c>
      <c r="E265">
        <v>72000</v>
      </c>
      <c r="F265">
        <v>1.0286</v>
      </c>
      <c r="G265">
        <v>2</v>
      </c>
      <c r="H265" t="s">
        <v>16</v>
      </c>
      <c r="I265">
        <v>43</v>
      </c>
      <c r="J265">
        <v>295000</v>
      </c>
      <c r="K265">
        <v>265000</v>
      </c>
      <c r="L265">
        <v>90</v>
      </c>
      <c r="M265">
        <v>360</v>
      </c>
      <c r="N265">
        <v>4.12</v>
      </c>
      <c r="O265" t="str">
        <f t="shared" si="28"/>
        <v>Yes</v>
      </c>
      <c r="P265" t="str">
        <f t="shared" si="29"/>
        <v>No</v>
      </c>
      <c r="Q265" t="str">
        <f t="shared" si="30"/>
        <v>No</v>
      </c>
      <c r="R265" t="str">
        <f t="shared" si="31"/>
        <v>No</v>
      </c>
      <c r="S265" s="2" t="str">
        <f t="shared" si="32"/>
        <v>90-100%</v>
      </c>
      <c r="T265" t="str">
        <f t="shared" si="33"/>
        <v>Category 3</v>
      </c>
      <c r="U265" t="str">
        <f t="shared" si="34"/>
        <v>Category 2</v>
      </c>
    </row>
    <row r="266" spans="1:21" ht="17.25" x14ac:dyDescent="0.3">
      <c r="A266">
        <v>265</v>
      </c>
      <c r="B266">
        <v>25</v>
      </c>
      <c r="C266">
        <v>3.67</v>
      </c>
      <c r="D266">
        <v>114000</v>
      </c>
      <c r="E266">
        <v>83000</v>
      </c>
      <c r="F266">
        <v>0.72809999999999997</v>
      </c>
      <c r="G266">
        <v>2</v>
      </c>
      <c r="H266" t="s">
        <v>16</v>
      </c>
      <c r="I266">
        <v>50</v>
      </c>
      <c r="J266">
        <v>725000</v>
      </c>
      <c r="K266">
        <v>335000</v>
      </c>
      <c r="L266">
        <v>46.2</v>
      </c>
      <c r="M266">
        <v>360</v>
      </c>
      <c r="N266">
        <v>3</v>
      </c>
      <c r="O266" t="str">
        <f t="shared" si="28"/>
        <v>No</v>
      </c>
      <c r="P266" t="str">
        <f t="shared" si="29"/>
        <v>No</v>
      </c>
      <c r="Q266" t="str">
        <f t="shared" si="30"/>
        <v>No</v>
      </c>
      <c r="R266" t="str">
        <f t="shared" si="31"/>
        <v>No</v>
      </c>
      <c r="S266" s="2" t="str">
        <f t="shared" si="32"/>
        <v>&lt;=80%</v>
      </c>
      <c r="T266" t="str">
        <f t="shared" si="33"/>
        <v>Category 4</v>
      </c>
      <c r="U266" t="str">
        <f t="shared" si="34"/>
        <v>Category 3</v>
      </c>
    </row>
    <row r="267" spans="1:21" ht="17.25" x14ac:dyDescent="0.3">
      <c r="A267">
        <v>266</v>
      </c>
      <c r="B267">
        <v>6</v>
      </c>
      <c r="C267">
        <v>58.35</v>
      </c>
      <c r="D267">
        <v>81600</v>
      </c>
      <c r="E267">
        <v>147000</v>
      </c>
      <c r="F267">
        <v>1.8015000000000001</v>
      </c>
      <c r="G267">
        <v>2</v>
      </c>
      <c r="H267" t="s">
        <v>16</v>
      </c>
      <c r="I267">
        <v>49</v>
      </c>
      <c r="J267">
        <v>755000</v>
      </c>
      <c r="K267">
        <v>605000</v>
      </c>
      <c r="L267">
        <v>80</v>
      </c>
      <c r="M267">
        <v>360</v>
      </c>
      <c r="N267">
        <v>3.12</v>
      </c>
      <c r="O267" t="str">
        <f t="shared" si="28"/>
        <v>No</v>
      </c>
      <c r="P267" t="str">
        <f t="shared" si="29"/>
        <v>Yes</v>
      </c>
      <c r="Q267" t="str">
        <f t="shared" si="30"/>
        <v>Yes</v>
      </c>
      <c r="R267" t="str">
        <f t="shared" si="31"/>
        <v>No</v>
      </c>
      <c r="S267" s="2" t="str">
        <f t="shared" si="32"/>
        <v>&lt;=80%</v>
      </c>
      <c r="T267" t="str">
        <f t="shared" si="33"/>
        <v>Category 5</v>
      </c>
      <c r="U267" t="str">
        <f t="shared" si="34"/>
        <v>Category 4</v>
      </c>
    </row>
    <row r="268" spans="1:21" ht="17.25" x14ac:dyDescent="0.3">
      <c r="A268">
        <v>267</v>
      </c>
      <c r="B268">
        <v>48</v>
      </c>
      <c r="C268">
        <v>42.96</v>
      </c>
      <c r="D268">
        <v>72200</v>
      </c>
      <c r="E268">
        <v>88000</v>
      </c>
      <c r="F268">
        <v>1.2188000000000001</v>
      </c>
      <c r="G268">
        <v>2</v>
      </c>
      <c r="H268" t="s">
        <v>16</v>
      </c>
      <c r="I268">
        <v>49</v>
      </c>
      <c r="J268">
        <v>205000</v>
      </c>
      <c r="K268">
        <v>75000</v>
      </c>
      <c r="L268">
        <v>33.81</v>
      </c>
      <c r="M268">
        <v>360</v>
      </c>
      <c r="N268">
        <v>4.37</v>
      </c>
      <c r="O268" t="str">
        <f t="shared" si="28"/>
        <v>No</v>
      </c>
      <c r="P268" t="str">
        <f t="shared" si="29"/>
        <v>No</v>
      </c>
      <c r="Q268" t="str">
        <f t="shared" si="30"/>
        <v>No</v>
      </c>
      <c r="R268" t="str">
        <f t="shared" si="31"/>
        <v>No</v>
      </c>
      <c r="S268" s="2" t="str">
        <f t="shared" si="32"/>
        <v>&lt;=80%</v>
      </c>
      <c r="T268" t="str">
        <f t="shared" si="33"/>
        <v>Category 4</v>
      </c>
      <c r="U268" t="str">
        <f t="shared" si="34"/>
        <v>Category 1</v>
      </c>
    </row>
    <row r="269" spans="1:21" ht="17.25" x14ac:dyDescent="0.3">
      <c r="A269">
        <v>268</v>
      </c>
      <c r="B269">
        <v>17</v>
      </c>
      <c r="C269">
        <v>33.090000000000003</v>
      </c>
      <c r="D269">
        <v>89100</v>
      </c>
      <c r="E269">
        <v>123000</v>
      </c>
      <c r="F269">
        <v>1.3805000000000001</v>
      </c>
      <c r="G269">
        <v>2</v>
      </c>
      <c r="H269" t="s">
        <v>16</v>
      </c>
      <c r="I269">
        <v>20</v>
      </c>
      <c r="J269">
        <v>365000</v>
      </c>
      <c r="K269">
        <v>255000</v>
      </c>
      <c r="L269">
        <v>69.58</v>
      </c>
      <c r="M269">
        <v>240</v>
      </c>
      <c r="N269">
        <v>2.87</v>
      </c>
      <c r="O269" t="str">
        <f t="shared" si="28"/>
        <v>No</v>
      </c>
      <c r="P269" t="str">
        <f t="shared" si="29"/>
        <v>Yes</v>
      </c>
      <c r="Q269" t="str">
        <f t="shared" si="30"/>
        <v>No</v>
      </c>
      <c r="R269" t="str">
        <f t="shared" si="31"/>
        <v>Yes</v>
      </c>
      <c r="S269" s="2" t="str">
        <f t="shared" si="32"/>
        <v>&lt;=80%</v>
      </c>
      <c r="T269" t="str">
        <f t="shared" si="33"/>
        <v>Category 5</v>
      </c>
      <c r="U269" t="str">
        <f t="shared" si="34"/>
        <v>Category 2</v>
      </c>
    </row>
    <row r="270" spans="1:21" ht="17.25" x14ac:dyDescent="0.3">
      <c r="A270">
        <v>269</v>
      </c>
      <c r="B270">
        <v>24</v>
      </c>
      <c r="C270">
        <v>93.79</v>
      </c>
      <c r="D270">
        <v>124900</v>
      </c>
      <c r="E270">
        <v>39000</v>
      </c>
      <c r="F270">
        <v>0.31219999999999998</v>
      </c>
      <c r="G270">
        <v>2</v>
      </c>
      <c r="H270" t="s">
        <v>16</v>
      </c>
      <c r="I270">
        <v>47</v>
      </c>
      <c r="J270">
        <v>315000</v>
      </c>
      <c r="K270">
        <v>245000</v>
      </c>
      <c r="L270">
        <v>76.92</v>
      </c>
      <c r="M270">
        <v>360</v>
      </c>
      <c r="N270">
        <v>3.37</v>
      </c>
      <c r="O270" t="str">
        <f t="shared" si="28"/>
        <v>No</v>
      </c>
      <c r="P270" t="str">
        <f t="shared" si="29"/>
        <v>No</v>
      </c>
      <c r="Q270" t="str">
        <f t="shared" si="30"/>
        <v>Yes</v>
      </c>
      <c r="R270" t="str">
        <f t="shared" si="31"/>
        <v>No</v>
      </c>
      <c r="S270" s="2" t="str">
        <f t="shared" si="32"/>
        <v>&lt;=80%</v>
      </c>
      <c r="T270" t="str">
        <f t="shared" si="33"/>
        <v>Category 2</v>
      </c>
      <c r="U270" t="str">
        <f t="shared" si="34"/>
        <v>Category 2</v>
      </c>
    </row>
    <row r="271" spans="1:21" ht="17.25" x14ac:dyDescent="0.3">
      <c r="A271">
        <v>270</v>
      </c>
      <c r="B271">
        <v>10</v>
      </c>
      <c r="C271">
        <v>35.76</v>
      </c>
      <c r="D271">
        <v>96600</v>
      </c>
      <c r="E271">
        <v>148000</v>
      </c>
      <c r="F271">
        <v>1.5321</v>
      </c>
      <c r="G271">
        <v>2</v>
      </c>
      <c r="H271" t="s">
        <v>16</v>
      </c>
      <c r="I271">
        <v>10</v>
      </c>
      <c r="J271">
        <v>345000</v>
      </c>
      <c r="K271">
        <v>245000</v>
      </c>
      <c r="L271">
        <v>73.08</v>
      </c>
      <c r="M271">
        <v>360</v>
      </c>
      <c r="N271">
        <v>3.37</v>
      </c>
      <c r="O271" t="str">
        <f t="shared" si="28"/>
        <v>No</v>
      </c>
      <c r="P271" t="str">
        <f t="shared" si="29"/>
        <v>Yes</v>
      </c>
      <c r="Q271" t="str">
        <f t="shared" si="30"/>
        <v>No</v>
      </c>
      <c r="R271" t="str">
        <f t="shared" si="31"/>
        <v>Yes</v>
      </c>
      <c r="S271" s="2" t="str">
        <f t="shared" si="32"/>
        <v>&lt;=80%</v>
      </c>
      <c r="T271" t="str">
        <f t="shared" si="33"/>
        <v>Category 5</v>
      </c>
      <c r="U271" t="str">
        <f t="shared" si="34"/>
        <v>Category 2</v>
      </c>
    </row>
    <row r="272" spans="1:21" ht="17.25" x14ac:dyDescent="0.3">
      <c r="A272">
        <v>271</v>
      </c>
      <c r="B272">
        <v>41</v>
      </c>
      <c r="C272">
        <v>19.440000000000001</v>
      </c>
      <c r="D272">
        <v>92100</v>
      </c>
      <c r="E272">
        <v>120000</v>
      </c>
      <c r="F272">
        <v>1.3028999999999999</v>
      </c>
      <c r="G272">
        <v>2</v>
      </c>
      <c r="H272" t="s">
        <v>16</v>
      </c>
      <c r="I272">
        <v>30</v>
      </c>
      <c r="J272">
        <v>475000</v>
      </c>
      <c r="K272">
        <v>375000</v>
      </c>
      <c r="L272">
        <v>78.94</v>
      </c>
      <c r="M272">
        <v>180</v>
      </c>
      <c r="N272">
        <v>1.99</v>
      </c>
      <c r="O272" t="str">
        <f t="shared" si="28"/>
        <v>No</v>
      </c>
      <c r="P272" t="str">
        <f t="shared" si="29"/>
        <v>Yes</v>
      </c>
      <c r="Q272" t="str">
        <f t="shared" si="30"/>
        <v>No</v>
      </c>
      <c r="R272" t="str">
        <f t="shared" si="31"/>
        <v>Yes</v>
      </c>
      <c r="S272" s="2" t="str">
        <f t="shared" si="32"/>
        <v>&lt;=80%</v>
      </c>
      <c r="T272" t="str">
        <f t="shared" si="33"/>
        <v>Category 5</v>
      </c>
      <c r="U272" t="str">
        <f t="shared" si="34"/>
        <v>Category 2</v>
      </c>
    </row>
    <row r="273" spans="1:21" ht="17.25" x14ac:dyDescent="0.3">
      <c r="A273">
        <v>272</v>
      </c>
      <c r="B273">
        <v>8</v>
      </c>
      <c r="C273">
        <v>38.78</v>
      </c>
      <c r="D273">
        <v>84500</v>
      </c>
      <c r="E273">
        <v>61000</v>
      </c>
      <c r="F273">
        <v>0.72189999999999999</v>
      </c>
      <c r="G273">
        <v>2</v>
      </c>
      <c r="H273" t="s">
        <v>16</v>
      </c>
      <c r="I273">
        <v>44</v>
      </c>
      <c r="J273">
        <v>555000</v>
      </c>
      <c r="K273">
        <v>415000</v>
      </c>
      <c r="L273">
        <v>74.78</v>
      </c>
      <c r="M273">
        <v>360</v>
      </c>
      <c r="N273">
        <v>3.12</v>
      </c>
      <c r="O273" t="str">
        <f t="shared" si="28"/>
        <v>No</v>
      </c>
      <c r="P273" t="str">
        <f t="shared" si="29"/>
        <v>No</v>
      </c>
      <c r="Q273" t="str">
        <f t="shared" si="30"/>
        <v>No</v>
      </c>
      <c r="R273" t="str">
        <f t="shared" si="31"/>
        <v>No</v>
      </c>
      <c r="S273" s="2" t="str">
        <f t="shared" si="32"/>
        <v>&lt;=80%</v>
      </c>
      <c r="T273" t="str">
        <f t="shared" si="33"/>
        <v>Category 3</v>
      </c>
      <c r="U273" t="str">
        <f t="shared" si="34"/>
        <v>Category 3</v>
      </c>
    </row>
    <row r="274" spans="1:21" ht="17.25" x14ac:dyDescent="0.3">
      <c r="A274">
        <v>273</v>
      </c>
      <c r="B274">
        <v>9</v>
      </c>
      <c r="C274">
        <v>6.54</v>
      </c>
      <c r="D274">
        <v>91800</v>
      </c>
      <c r="E274">
        <v>58000</v>
      </c>
      <c r="F274">
        <v>0.63180000000000003</v>
      </c>
      <c r="G274">
        <v>2</v>
      </c>
      <c r="H274" t="s">
        <v>16</v>
      </c>
      <c r="I274">
        <v>39</v>
      </c>
      <c r="J274">
        <v>265000</v>
      </c>
      <c r="K274">
        <v>245000</v>
      </c>
      <c r="L274">
        <v>95</v>
      </c>
      <c r="M274">
        <v>360</v>
      </c>
      <c r="N274">
        <v>3.87</v>
      </c>
      <c r="O274" t="str">
        <f t="shared" si="28"/>
        <v>Yes</v>
      </c>
      <c r="P274" t="str">
        <f t="shared" si="29"/>
        <v>No</v>
      </c>
      <c r="Q274" t="str">
        <f t="shared" si="30"/>
        <v>No</v>
      </c>
      <c r="R274" t="str">
        <f t="shared" si="31"/>
        <v>Yes</v>
      </c>
      <c r="S274" s="2" t="str">
        <f t="shared" si="32"/>
        <v>90-100%</v>
      </c>
      <c r="T274" t="str">
        <f t="shared" si="33"/>
        <v>Category 3</v>
      </c>
      <c r="U274" t="str">
        <f t="shared" si="34"/>
        <v>Category 2</v>
      </c>
    </row>
    <row r="275" spans="1:21" ht="17.25" x14ac:dyDescent="0.3">
      <c r="A275">
        <v>274</v>
      </c>
      <c r="B275">
        <v>34</v>
      </c>
      <c r="C275">
        <v>34.840000000000003</v>
      </c>
      <c r="D275">
        <v>96600</v>
      </c>
      <c r="E275">
        <v>56000</v>
      </c>
      <c r="F275">
        <v>0.57969999999999999</v>
      </c>
      <c r="G275">
        <v>2</v>
      </c>
      <c r="H275" t="s">
        <v>16</v>
      </c>
      <c r="I275">
        <v>40</v>
      </c>
      <c r="J275">
        <v>175000</v>
      </c>
      <c r="K275">
        <v>165000</v>
      </c>
      <c r="L275">
        <v>95</v>
      </c>
      <c r="M275">
        <v>360</v>
      </c>
      <c r="N275">
        <v>2.75</v>
      </c>
      <c r="O275" t="str">
        <f t="shared" si="28"/>
        <v>Yes</v>
      </c>
      <c r="P275" t="str">
        <f t="shared" si="29"/>
        <v>No</v>
      </c>
      <c r="Q275" t="str">
        <f t="shared" si="30"/>
        <v>No</v>
      </c>
      <c r="R275" t="str">
        <f t="shared" si="31"/>
        <v>Yes</v>
      </c>
      <c r="S275" s="2" t="str">
        <f t="shared" si="32"/>
        <v>90-100%</v>
      </c>
      <c r="T275" t="str">
        <f t="shared" si="33"/>
        <v>Category 3</v>
      </c>
      <c r="U275" t="str">
        <f t="shared" si="34"/>
        <v>Category 1</v>
      </c>
    </row>
    <row r="276" spans="1:21" ht="17.25" x14ac:dyDescent="0.3">
      <c r="A276">
        <v>275</v>
      </c>
      <c r="B276">
        <v>6</v>
      </c>
      <c r="C276">
        <v>48.59</v>
      </c>
      <c r="D276">
        <v>95400</v>
      </c>
      <c r="E276">
        <v>133000</v>
      </c>
      <c r="F276">
        <v>1.3940999999999999</v>
      </c>
      <c r="G276">
        <v>2</v>
      </c>
      <c r="H276" t="s">
        <v>16</v>
      </c>
      <c r="I276">
        <v>45</v>
      </c>
      <c r="J276">
        <v>625000</v>
      </c>
      <c r="K276">
        <v>425000</v>
      </c>
      <c r="L276">
        <v>68.98</v>
      </c>
      <c r="M276">
        <v>240</v>
      </c>
      <c r="N276">
        <v>3.12</v>
      </c>
      <c r="O276" t="str">
        <f t="shared" si="28"/>
        <v>No</v>
      </c>
      <c r="P276" t="str">
        <f t="shared" si="29"/>
        <v>Yes</v>
      </c>
      <c r="Q276" t="str">
        <f t="shared" si="30"/>
        <v>No</v>
      </c>
      <c r="R276" t="str">
        <f t="shared" si="31"/>
        <v>No</v>
      </c>
      <c r="S276" s="2" t="str">
        <f t="shared" si="32"/>
        <v>&lt;=80%</v>
      </c>
      <c r="T276" t="str">
        <f t="shared" si="33"/>
        <v>Category 5</v>
      </c>
      <c r="U276" t="str">
        <f t="shared" si="34"/>
        <v>Category 3</v>
      </c>
    </row>
    <row r="277" spans="1:21" ht="17.25" x14ac:dyDescent="0.3">
      <c r="A277">
        <v>276</v>
      </c>
      <c r="B277">
        <v>17</v>
      </c>
      <c r="C277">
        <v>21.32</v>
      </c>
      <c r="D277">
        <v>89100</v>
      </c>
      <c r="E277">
        <v>58000</v>
      </c>
      <c r="F277">
        <v>0.65100000000000002</v>
      </c>
      <c r="G277">
        <v>1</v>
      </c>
      <c r="H277" t="s">
        <v>16</v>
      </c>
      <c r="I277">
        <v>43</v>
      </c>
      <c r="J277">
        <v>265000</v>
      </c>
      <c r="K277">
        <v>225000</v>
      </c>
      <c r="L277">
        <v>85</v>
      </c>
      <c r="M277">
        <v>360</v>
      </c>
      <c r="N277">
        <v>3.62</v>
      </c>
      <c r="O277" t="str">
        <f t="shared" si="28"/>
        <v>Yes</v>
      </c>
      <c r="P277" t="str">
        <f t="shared" si="29"/>
        <v>No</v>
      </c>
      <c r="Q277" t="str">
        <f t="shared" si="30"/>
        <v>No</v>
      </c>
      <c r="R277" t="str">
        <f t="shared" si="31"/>
        <v>No</v>
      </c>
      <c r="S277" s="2" t="str">
        <f t="shared" si="32"/>
        <v>90-100%</v>
      </c>
      <c r="T277" t="str">
        <f t="shared" si="33"/>
        <v>Category 3</v>
      </c>
      <c r="U277" t="str">
        <f t="shared" si="34"/>
        <v>Category 2</v>
      </c>
    </row>
    <row r="278" spans="1:21" ht="17.25" x14ac:dyDescent="0.3">
      <c r="A278">
        <v>277</v>
      </c>
      <c r="B278">
        <v>27</v>
      </c>
      <c r="C278">
        <v>10.3</v>
      </c>
      <c r="D278">
        <v>102800</v>
      </c>
      <c r="E278">
        <v>213000</v>
      </c>
      <c r="F278">
        <v>2.0720000000000001</v>
      </c>
      <c r="G278">
        <v>2</v>
      </c>
      <c r="H278" t="s">
        <v>16</v>
      </c>
      <c r="I278">
        <v>39</v>
      </c>
      <c r="J278">
        <v>665000</v>
      </c>
      <c r="K278">
        <v>495000</v>
      </c>
      <c r="L278">
        <v>75</v>
      </c>
      <c r="M278">
        <v>360</v>
      </c>
      <c r="N278">
        <v>2.75</v>
      </c>
      <c r="O278" t="str">
        <f t="shared" si="28"/>
        <v>No</v>
      </c>
      <c r="P278" t="str">
        <f t="shared" si="29"/>
        <v>Yes</v>
      </c>
      <c r="Q278" t="str">
        <f t="shared" si="30"/>
        <v>No</v>
      </c>
      <c r="R278" t="str">
        <f t="shared" si="31"/>
        <v>Yes</v>
      </c>
      <c r="S278" s="2" t="str">
        <f t="shared" si="32"/>
        <v>&lt;=80%</v>
      </c>
      <c r="T278" t="str">
        <f t="shared" si="33"/>
        <v>Category 5</v>
      </c>
      <c r="U278" t="str">
        <f t="shared" si="34"/>
        <v>Category 3</v>
      </c>
    </row>
    <row r="279" spans="1:21" ht="17.25" x14ac:dyDescent="0.3">
      <c r="A279">
        <v>278</v>
      </c>
      <c r="B279">
        <v>53</v>
      </c>
      <c r="C279">
        <v>27.73</v>
      </c>
      <c r="D279">
        <v>106900</v>
      </c>
      <c r="E279">
        <v>110000</v>
      </c>
      <c r="F279">
        <v>1.0289999999999999</v>
      </c>
      <c r="G279">
        <v>2</v>
      </c>
      <c r="H279" t="s">
        <v>16</v>
      </c>
      <c r="I279">
        <v>30</v>
      </c>
      <c r="J279">
        <v>455000</v>
      </c>
      <c r="K279">
        <v>235000</v>
      </c>
      <c r="L279">
        <v>53.31</v>
      </c>
      <c r="M279">
        <v>180</v>
      </c>
      <c r="N279">
        <v>2.87</v>
      </c>
      <c r="O279" t="str">
        <f t="shared" si="28"/>
        <v>No</v>
      </c>
      <c r="P279" t="str">
        <f t="shared" si="29"/>
        <v>Yes</v>
      </c>
      <c r="Q279" t="str">
        <f t="shared" si="30"/>
        <v>No</v>
      </c>
      <c r="R279" t="str">
        <f t="shared" si="31"/>
        <v>Yes</v>
      </c>
      <c r="S279" s="2" t="str">
        <f t="shared" si="32"/>
        <v>&lt;=80%</v>
      </c>
      <c r="T279" t="str">
        <f t="shared" si="33"/>
        <v>Category 5</v>
      </c>
      <c r="U279" t="str">
        <f t="shared" si="34"/>
        <v>Category 2</v>
      </c>
    </row>
    <row r="280" spans="1:21" ht="17.25" x14ac:dyDescent="0.3">
      <c r="A280">
        <v>279</v>
      </c>
      <c r="B280">
        <v>53</v>
      </c>
      <c r="C280">
        <v>49.27</v>
      </c>
      <c r="D280">
        <v>106900</v>
      </c>
      <c r="E280">
        <v>358000</v>
      </c>
      <c r="F280">
        <v>3.3489</v>
      </c>
      <c r="G280">
        <v>2</v>
      </c>
      <c r="H280" t="s">
        <v>16</v>
      </c>
      <c r="I280">
        <v>10</v>
      </c>
      <c r="J280">
        <v>315000</v>
      </c>
      <c r="K280">
        <v>235000</v>
      </c>
      <c r="L280">
        <v>75</v>
      </c>
      <c r="M280">
        <v>360</v>
      </c>
      <c r="N280">
        <v>4.37</v>
      </c>
      <c r="O280" t="str">
        <f t="shared" si="28"/>
        <v>No</v>
      </c>
      <c r="P280" t="str">
        <f t="shared" si="29"/>
        <v>Yes</v>
      </c>
      <c r="Q280" t="str">
        <f t="shared" si="30"/>
        <v>No</v>
      </c>
      <c r="R280" t="str">
        <f t="shared" si="31"/>
        <v>Yes</v>
      </c>
      <c r="S280" s="2" t="str">
        <f t="shared" si="32"/>
        <v>&lt;=80%</v>
      </c>
      <c r="T280" t="str">
        <f t="shared" si="33"/>
        <v>Category 5</v>
      </c>
      <c r="U280" t="str">
        <f t="shared" si="34"/>
        <v>Category 2</v>
      </c>
    </row>
    <row r="281" spans="1:21" ht="17.25" x14ac:dyDescent="0.3">
      <c r="A281">
        <v>280</v>
      </c>
      <c r="B281">
        <v>48</v>
      </c>
      <c r="C281">
        <v>13.42</v>
      </c>
      <c r="D281">
        <v>80000</v>
      </c>
      <c r="E281">
        <v>127000</v>
      </c>
      <c r="F281">
        <v>1.5874999999999999</v>
      </c>
      <c r="G281">
        <v>1</v>
      </c>
      <c r="H281" t="s">
        <v>16</v>
      </c>
      <c r="I281">
        <v>10</v>
      </c>
      <c r="J281">
        <v>235000</v>
      </c>
      <c r="K281">
        <v>205000</v>
      </c>
      <c r="L281">
        <v>89.99</v>
      </c>
      <c r="M281">
        <v>360</v>
      </c>
      <c r="N281">
        <v>2.87</v>
      </c>
      <c r="O281" t="str">
        <f t="shared" si="28"/>
        <v>Yes</v>
      </c>
      <c r="P281" t="str">
        <f t="shared" si="29"/>
        <v>Yes</v>
      </c>
      <c r="Q281" t="str">
        <f t="shared" si="30"/>
        <v>No</v>
      </c>
      <c r="R281" t="str">
        <f t="shared" si="31"/>
        <v>Yes</v>
      </c>
      <c r="S281" s="2" t="str">
        <f t="shared" si="32"/>
        <v>90-100%</v>
      </c>
      <c r="T281" t="str">
        <f t="shared" si="33"/>
        <v>Category 5</v>
      </c>
      <c r="U281" t="str">
        <f t="shared" si="34"/>
        <v>Category 1</v>
      </c>
    </row>
    <row r="282" spans="1:21" ht="17.25" x14ac:dyDescent="0.3">
      <c r="A282">
        <v>281</v>
      </c>
      <c r="B282">
        <v>47</v>
      </c>
      <c r="C282">
        <v>4.74</v>
      </c>
      <c r="D282">
        <v>59100</v>
      </c>
      <c r="E282">
        <v>26000</v>
      </c>
      <c r="F282">
        <v>0.43990000000000001</v>
      </c>
      <c r="G282">
        <v>2</v>
      </c>
      <c r="H282" t="s">
        <v>16</v>
      </c>
      <c r="I282">
        <v>42</v>
      </c>
      <c r="J282">
        <v>125000</v>
      </c>
      <c r="K282">
        <v>105000</v>
      </c>
      <c r="L282">
        <v>80</v>
      </c>
      <c r="M282">
        <v>360</v>
      </c>
      <c r="N282">
        <v>3.87</v>
      </c>
      <c r="O282" t="str">
        <f t="shared" si="28"/>
        <v>No</v>
      </c>
      <c r="P282" t="str">
        <f t="shared" si="29"/>
        <v>No</v>
      </c>
      <c r="Q282" t="str">
        <f t="shared" si="30"/>
        <v>No</v>
      </c>
      <c r="R282" t="str">
        <f t="shared" si="31"/>
        <v>Yes</v>
      </c>
      <c r="S282" s="2" t="str">
        <f t="shared" si="32"/>
        <v>&lt;=80%</v>
      </c>
      <c r="T282" t="str">
        <f t="shared" si="33"/>
        <v>Category 1</v>
      </c>
      <c r="U282" t="str">
        <f t="shared" si="34"/>
        <v>Category 1</v>
      </c>
    </row>
    <row r="283" spans="1:21" ht="17.25" x14ac:dyDescent="0.3">
      <c r="A283">
        <v>282</v>
      </c>
      <c r="B283">
        <v>24</v>
      </c>
      <c r="C283">
        <v>17.37</v>
      </c>
      <c r="D283">
        <v>104000</v>
      </c>
      <c r="E283">
        <v>117000</v>
      </c>
      <c r="F283">
        <v>1.125</v>
      </c>
      <c r="G283">
        <v>2</v>
      </c>
      <c r="H283" t="s">
        <v>16</v>
      </c>
      <c r="I283">
        <v>36</v>
      </c>
      <c r="J283">
        <v>235000</v>
      </c>
      <c r="K283">
        <v>155000</v>
      </c>
      <c r="L283">
        <v>65.56</v>
      </c>
      <c r="M283">
        <v>360</v>
      </c>
      <c r="N283">
        <v>3.37</v>
      </c>
      <c r="O283" t="str">
        <f t="shared" si="28"/>
        <v>No</v>
      </c>
      <c r="P283" t="str">
        <f t="shared" si="29"/>
        <v>Yes</v>
      </c>
      <c r="Q283" t="str">
        <f t="shared" si="30"/>
        <v>No</v>
      </c>
      <c r="R283" t="str">
        <f t="shared" si="31"/>
        <v>Yes</v>
      </c>
      <c r="S283" s="2" t="str">
        <f t="shared" si="32"/>
        <v>&lt;=80%</v>
      </c>
      <c r="T283" t="str">
        <f t="shared" si="33"/>
        <v>Category 5</v>
      </c>
      <c r="U283" t="str">
        <f t="shared" si="34"/>
        <v>Category 1</v>
      </c>
    </row>
    <row r="284" spans="1:21" ht="17.25" x14ac:dyDescent="0.3">
      <c r="A284">
        <v>283</v>
      </c>
      <c r="B284">
        <v>21</v>
      </c>
      <c r="C284">
        <v>13.98</v>
      </c>
      <c r="D284">
        <v>85200</v>
      </c>
      <c r="E284">
        <v>96000</v>
      </c>
      <c r="F284">
        <v>1.1268</v>
      </c>
      <c r="G284">
        <v>2</v>
      </c>
      <c r="H284" t="s">
        <v>16</v>
      </c>
      <c r="I284">
        <v>46</v>
      </c>
      <c r="J284">
        <v>305000</v>
      </c>
      <c r="K284">
        <v>185000</v>
      </c>
      <c r="L284">
        <v>59.86</v>
      </c>
      <c r="M284">
        <v>180</v>
      </c>
      <c r="N284">
        <v>3.62</v>
      </c>
      <c r="O284" t="str">
        <f t="shared" si="28"/>
        <v>No</v>
      </c>
      <c r="P284" t="str">
        <f t="shared" si="29"/>
        <v>No</v>
      </c>
      <c r="Q284" t="str">
        <f t="shared" si="30"/>
        <v>No</v>
      </c>
      <c r="R284" t="str">
        <f t="shared" si="31"/>
        <v>No</v>
      </c>
      <c r="S284" s="2" t="str">
        <f t="shared" si="32"/>
        <v>&lt;=80%</v>
      </c>
      <c r="T284" t="str">
        <f t="shared" si="33"/>
        <v>Category 4</v>
      </c>
      <c r="U284" t="str">
        <f t="shared" si="34"/>
        <v>Category 2</v>
      </c>
    </row>
    <row r="285" spans="1:21" ht="17.25" x14ac:dyDescent="0.3">
      <c r="A285">
        <v>284</v>
      </c>
      <c r="B285">
        <v>17</v>
      </c>
      <c r="C285">
        <v>30.82</v>
      </c>
      <c r="D285">
        <v>89100</v>
      </c>
      <c r="E285">
        <v>104000</v>
      </c>
      <c r="F285">
        <v>1.1672</v>
      </c>
      <c r="G285">
        <v>2</v>
      </c>
      <c r="H285" t="s">
        <v>16</v>
      </c>
      <c r="I285">
        <v>20</v>
      </c>
      <c r="J285">
        <v>255000</v>
      </c>
      <c r="K285">
        <v>225000</v>
      </c>
      <c r="L285">
        <v>88.14</v>
      </c>
      <c r="M285">
        <v>360</v>
      </c>
      <c r="N285">
        <v>3.12</v>
      </c>
      <c r="O285" t="str">
        <f t="shared" si="28"/>
        <v>Yes</v>
      </c>
      <c r="P285" t="str">
        <f t="shared" si="29"/>
        <v>Yes</v>
      </c>
      <c r="Q285" t="str">
        <f t="shared" si="30"/>
        <v>No</v>
      </c>
      <c r="R285" t="str">
        <f t="shared" si="31"/>
        <v>Yes</v>
      </c>
      <c r="S285" s="2" t="str">
        <f t="shared" si="32"/>
        <v>90-100%</v>
      </c>
      <c r="T285" t="str">
        <f t="shared" si="33"/>
        <v>Category 5</v>
      </c>
      <c r="U285" t="str">
        <f t="shared" si="34"/>
        <v>Category 2</v>
      </c>
    </row>
    <row r="286" spans="1:21" ht="17.25" x14ac:dyDescent="0.3">
      <c r="A286">
        <v>285</v>
      </c>
      <c r="B286">
        <v>22</v>
      </c>
      <c r="C286">
        <v>74.400000000000006</v>
      </c>
      <c r="D286">
        <v>62800</v>
      </c>
      <c r="E286">
        <v>40000</v>
      </c>
      <c r="F286">
        <v>0.63690000000000002</v>
      </c>
      <c r="G286">
        <v>1</v>
      </c>
      <c r="H286" t="s">
        <v>16</v>
      </c>
      <c r="I286">
        <v>20</v>
      </c>
      <c r="J286">
        <v>155000</v>
      </c>
      <c r="K286">
        <v>145000</v>
      </c>
      <c r="L286">
        <v>95</v>
      </c>
      <c r="M286">
        <v>360</v>
      </c>
      <c r="N286">
        <v>3.87</v>
      </c>
      <c r="O286" t="str">
        <f t="shared" si="28"/>
        <v>Yes</v>
      </c>
      <c r="P286" t="str">
        <f t="shared" si="29"/>
        <v>No</v>
      </c>
      <c r="Q286" t="str">
        <f t="shared" si="30"/>
        <v>Yes</v>
      </c>
      <c r="R286" t="str">
        <f t="shared" si="31"/>
        <v>Yes</v>
      </c>
      <c r="S286" s="2" t="str">
        <f t="shared" si="32"/>
        <v>90-100%</v>
      </c>
      <c r="T286" t="str">
        <f t="shared" si="33"/>
        <v>Category 2</v>
      </c>
      <c r="U286" t="str">
        <f t="shared" si="34"/>
        <v>Category 1</v>
      </c>
    </row>
    <row r="287" spans="1:21" ht="17.25" x14ac:dyDescent="0.3">
      <c r="A287">
        <v>286</v>
      </c>
      <c r="B287">
        <v>35</v>
      </c>
      <c r="C287">
        <v>81.03</v>
      </c>
      <c r="D287">
        <v>69100</v>
      </c>
      <c r="E287">
        <v>43000</v>
      </c>
      <c r="F287">
        <v>0.62229999999999996</v>
      </c>
      <c r="G287">
        <v>2</v>
      </c>
      <c r="H287" t="s">
        <v>16</v>
      </c>
      <c r="I287">
        <v>44</v>
      </c>
      <c r="J287">
        <v>275000</v>
      </c>
      <c r="K287">
        <v>205000</v>
      </c>
      <c r="L287">
        <v>74.31</v>
      </c>
      <c r="M287">
        <v>360</v>
      </c>
      <c r="N287">
        <v>2.87</v>
      </c>
      <c r="O287" t="str">
        <f t="shared" si="28"/>
        <v>No</v>
      </c>
      <c r="P287" t="str">
        <f t="shared" si="29"/>
        <v>No</v>
      </c>
      <c r="Q287" t="str">
        <f t="shared" si="30"/>
        <v>Yes</v>
      </c>
      <c r="R287" t="str">
        <f t="shared" si="31"/>
        <v>No</v>
      </c>
      <c r="S287" s="2" t="str">
        <f t="shared" si="32"/>
        <v>&lt;=80%</v>
      </c>
      <c r="T287" t="str">
        <f t="shared" si="33"/>
        <v>Category 2</v>
      </c>
      <c r="U287" t="str">
        <f t="shared" si="34"/>
        <v>Category 2</v>
      </c>
    </row>
    <row r="288" spans="1:21" ht="17.25" x14ac:dyDescent="0.3">
      <c r="A288">
        <v>287</v>
      </c>
      <c r="B288">
        <v>18</v>
      </c>
      <c r="C288">
        <v>7.34</v>
      </c>
      <c r="D288">
        <v>89100</v>
      </c>
      <c r="E288">
        <v>95000</v>
      </c>
      <c r="F288">
        <v>1.0662</v>
      </c>
      <c r="G288">
        <v>2</v>
      </c>
      <c r="H288" t="s">
        <v>16</v>
      </c>
      <c r="I288">
        <v>45</v>
      </c>
      <c r="J288">
        <v>455000</v>
      </c>
      <c r="K288">
        <v>395000</v>
      </c>
      <c r="L288">
        <v>88.88</v>
      </c>
      <c r="M288">
        <v>360</v>
      </c>
      <c r="N288">
        <v>2.87</v>
      </c>
      <c r="O288" t="str">
        <f t="shared" si="28"/>
        <v>Yes</v>
      </c>
      <c r="P288" t="str">
        <f t="shared" si="29"/>
        <v>No</v>
      </c>
      <c r="Q288" t="str">
        <f t="shared" si="30"/>
        <v>No</v>
      </c>
      <c r="R288" t="str">
        <f t="shared" si="31"/>
        <v>No</v>
      </c>
      <c r="S288" s="2" t="str">
        <f t="shared" si="32"/>
        <v>90-100%</v>
      </c>
      <c r="T288" t="str">
        <f t="shared" si="33"/>
        <v>Category 4</v>
      </c>
      <c r="U288" t="str">
        <f t="shared" si="34"/>
        <v>Category 2</v>
      </c>
    </row>
    <row r="289" spans="1:21" ht="17.25" x14ac:dyDescent="0.3">
      <c r="A289">
        <v>288</v>
      </c>
      <c r="B289">
        <v>49</v>
      </c>
      <c r="C289">
        <v>12.72</v>
      </c>
      <c r="D289">
        <v>87500</v>
      </c>
      <c r="E289">
        <v>76000</v>
      </c>
      <c r="F289">
        <v>0.86860000000000004</v>
      </c>
      <c r="G289">
        <v>2</v>
      </c>
      <c r="H289" t="s">
        <v>16</v>
      </c>
      <c r="I289">
        <v>30</v>
      </c>
      <c r="J289">
        <v>245000</v>
      </c>
      <c r="K289">
        <v>145000</v>
      </c>
      <c r="L289">
        <v>60</v>
      </c>
      <c r="M289">
        <v>360</v>
      </c>
      <c r="N289">
        <v>3.37</v>
      </c>
      <c r="O289" t="str">
        <f t="shared" si="28"/>
        <v>No</v>
      </c>
      <c r="P289" t="str">
        <f t="shared" si="29"/>
        <v>No</v>
      </c>
      <c r="Q289" t="str">
        <f t="shared" si="30"/>
        <v>No</v>
      </c>
      <c r="R289" t="str">
        <f t="shared" si="31"/>
        <v>Yes</v>
      </c>
      <c r="S289" s="2" t="str">
        <f t="shared" si="32"/>
        <v>&lt;=80%</v>
      </c>
      <c r="T289" t="str">
        <f t="shared" si="33"/>
        <v>Category 4</v>
      </c>
      <c r="U289" t="str">
        <f t="shared" si="34"/>
        <v>Category 1</v>
      </c>
    </row>
    <row r="290" spans="1:21" ht="17.25" x14ac:dyDescent="0.3">
      <c r="A290">
        <v>289</v>
      </c>
      <c r="B290">
        <v>12</v>
      </c>
      <c r="C290">
        <v>32.46</v>
      </c>
      <c r="D290">
        <v>68100</v>
      </c>
      <c r="E290">
        <v>266000</v>
      </c>
      <c r="F290">
        <v>3.9060000000000001</v>
      </c>
      <c r="G290">
        <v>2</v>
      </c>
      <c r="H290" t="s">
        <v>16</v>
      </c>
      <c r="I290">
        <v>30</v>
      </c>
      <c r="J290">
        <v>285000</v>
      </c>
      <c r="K290">
        <v>225000</v>
      </c>
      <c r="L290">
        <v>80</v>
      </c>
      <c r="M290">
        <v>360</v>
      </c>
      <c r="N290">
        <v>3.62</v>
      </c>
      <c r="O290" t="str">
        <f t="shared" si="28"/>
        <v>No</v>
      </c>
      <c r="P290" t="str">
        <f t="shared" si="29"/>
        <v>Yes</v>
      </c>
      <c r="Q290" t="str">
        <f t="shared" si="30"/>
        <v>No</v>
      </c>
      <c r="R290" t="str">
        <f t="shared" si="31"/>
        <v>Yes</v>
      </c>
      <c r="S290" s="2" t="str">
        <f t="shared" si="32"/>
        <v>&lt;=80%</v>
      </c>
      <c r="T290" t="str">
        <f t="shared" si="33"/>
        <v>Category 5</v>
      </c>
      <c r="U290" t="str">
        <f t="shared" si="34"/>
        <v>Category 2</v>
      </c>
    </row>
    <row r="291" spans="1:21" ht="17.25" x14ac:dyDescent="0.3">
      <c r="A291">
        <v>290</v>
      </c>
      <c r="B291">
        <v>53</v>
      </c>
      <c r="C291">
        <v>18.829999999999998</v>
      </c>
      <c r="D291">
        <v>92100</v>
      </c>
      <c r="E291">
        <v>78000</v>
      </c>
      <c r="F291">
        <v>0.84689999999999999</v>
      </c>
      <c r="G291">
        <v>2</v>
      </c>
      <c r="H291" t="s">
        <v>16</v>
      </c>
      <c r="I291">
        <v>20</v>
      </c>
      <c r="J291">
        <v>415000</v>
      </c>
      <c r="K291">
        <v>295000</v>
      </c>
      <c r="L291">
        <v>71.08</v>
      </c>
      <c r="M291">
        <v>360</v>
      </c>
      <c r="N291">
        <v>3.25</v>
      </c>
      <c r="O291" t="str">
        <f t="shared" si="28"/>
        <v>No</v>
      </c>
      <c r="P291" t="str">
        <f t="shared" si="29"/>
        <v>No</v>
      </c>
      <c r="Q291" t="str">
        <f t="shared" si="30"/>
        <v>No</v>
      </c>
      <c r="R291" t="str">
        <f t="shared" si="31"/>
        <v>Yes</v>
      </c>
      <c r="S291" s="2" t="str">
        <f t="shared" si="32"/>
        <v>&lt;=80%</v>
      </c>
      <c r="T291" t="str">
        <f t="shared" si="33"/>
        <v>Category 4</v>
      </c>
      <c r="U291" t="str">
        <f t="shared" si="34"/>
        <v>Category 2</v>
      </c>
    </row>
    <row r="292" spans="1:21" ht="17.25" x14ac:dyDescent="0.3">
      <c r="A292">
        <v>291</v>
      </c>
      <c r="B292">
        <v>6</v>
      </c>
      <c r="C292">
        <v>75.34</v>
      </c>
      <c r="D292">
        <v>75300</v>
      </c>
      <c r="E292">
        <v>120000</v>
      </c>
      <c r="F292">
        <v>1.5935999999999999</v>
      </c>
      <c r="G292">
        <v>2</v>
      </c>
      <c r="H292" t="s">
        <v>16</v>
      </c>
      <c r="I292">
        <v>20</v>
      </c>
      <c r="J292">
        <v>805000</v>
      </c>
      <c r="K292">
        <v>385000</v>
      </c>
      <c r="L292">
        <v>48.25</v>
      </c>
      <c r="M292">
        <v>360</v>
      </c>
      <c r="N292">
        <v>2.75</v>
      </c>
      <c r="O292" t="str">
        <f t="shared" si="28"/>
        <v>No</v>
      </c>
      <c r="P292" t="str">
        <f t="shared" si="29"/>
        <v>Yes</v>
      </c>
      <c r="Q292" t="str">
        <f t="shared" si="30"/>
        <v>Yes</v>
      </c>
      <c r="R292" t="str">
        <f t="shared" si="31"/>
        <v>Yes</v>
      </c>
      <c r="S292" s="2" t="str">
        <f t="shared" si="32"/>
        <v>&lt;=80%</v>
      </c>
      <c r="T292" t="str">
        <f t="shared" si="33"/>
        <v>Category 5</v>
      </c>
      <c r="U292" t="str">
        <f t="shared" si="34"/>
        <v>Category 4</v>
      </c>
    </row>
    <row r="293" spans="1:21" ht="17.25" x14ac:dyDescent="0.3">
      <c r="A293">
        <v>292</v>
      </c>
      <c r="B293">
        <v>18</v>
      </c>
      <c r="C293">
        <v>16.54</v>
      </c>
      <c r="D293">
        <v>71100</v>
      </c>
      <c r="E293">
        <v>41000</v>
      </c>
      <c r="F293">
        <v>0.57669999999999999</v>
      </c>
      <c r="G293">
        <v>1</v>
      </c>
      <c r="H293" t="s">
        <v>16</v>
      </c>
      <c r="I293">
        <v>30</v>
      </c>
      <c r="J293">
        <v>145000</v>
      </c>
      <c r="K293">
        <v>135000</v>
      </c>
      <c r="L293">
        <v>92.85</v>
      </c>
      <c r="M293">
        <v>360</v>
      </c>
      <c r="N293">
        <v>3.25</v>
      </c>
      <c r="O293" t="str">
        <f t="shared" si="28"/>
        <v>Yes</v>
      </c>
      <c r="P293" t="str">
        <f t="shared" si="29"/>
        <v>No</v>
      </c>
      <c r="Q293" t="str">
        <f t="shared" si="30"/>
        <v>No</v>
      </c>
      <c r="R293" t="str">
        <f t="shared" si="31"/>
        <v>Yes</v>
      </c>
      <c r="S293" s="2" t="str">
        <f t="shared" si="32"/>
        <v>90-100%</v>
      </c>
      <c r="T293" t="str">
        <f t="shared" si="33"/>
        <v>Category 2</v>
      </c>
      <c r="U293" t="str">
        <f t="shared" si="34"/>
        <v>Category 1</v>
      </c>
    </row>
    <row r="294" spans="1:21" ht="17.25" x14ac:dyDescent="0.3">
      <c r="A294">
        <v>293</v>
      </c>
      <c r="B294">
        <v>4</v>
      </c>
      <c r="C294">
        <v>31.07</v>
      </c>
      <c r="D294">
        <v>68400</v>
      </c>
      <c r="E294">
        <v>155000</v>
      </c>
      <c r="F294">
        <v>2.2660999999999998</v>
      </c>
      <c r="G294">
        <v>2</v>
      </c>
      <c r="H294" t="s">
        <v>16</v>
      </c>
      <c r="I294">
        <v>10</v>
      </c>
      <c r="J294">
        <v>355000</v>
      </c>
      <c r="K294">
        <v>245000</v>
      </c>
      <c r="L294">
        <v>69.209999999999994</v>
      </c>
      <c r="M294">
        <v>360</v>
      </c>
      <c r="N294">
        <v>3.25</v>
      </c>
      <c r="O294" t="str">
        <f t="shared" si="28"/>
        <v>No</v>
      </c>
      <c r="P294" t="str">
        <f t="shared" si="29"/>
        <v>Yes</v>
      </c>
      <c r="Q294" t="str">
        <f t="shared" si="30"/>
        <v>No</v>
      </c>
      <c r="R294" t="str">
        <f t="shared" si="31"/>
        <v>Yes</v>
      </c>
      <c r="S294" s="2" t="str">
        <f t="shared" si="32"/>
        <v>&lt;=80%</v>
      </c>
      <c r="T294" t="str">
        <f t="shared" si="33"/>
        <v>Category 5</v>
      </c>
      <c r="U294" t="str">
        <f t="shared" si="34"/>
        <v>Category 2</v>
      </c>
    </row>
    <row r="295" spans="1:21" ht="17.25" x14ac:dyDescent="0.3">
      <c r="A295">
        <v>294</v>
      </c>
      <c r="B295">
        <v>51</v>
      </c>
      <c r="C295">
        <v>73.400000000000006</v>
      </c>
      <c r="D295">
        <v>89400</v>
      </c>
      <c r="E295">
        <v>52000</v>
      </c>
      <c r="F295">
        <v>0.58169999999999999</v>
      </c>
      <c r="G295">
        <v>2</v>
      </c>
      <c r="H295" t="s">
        <v>16</v>
      </c>
      <c r="I295">
        <v>30</v>
      </c>
      <c r="J295">
        <v>175000</v>
      </c>
      <c r="K295">
        <v>135000</v>
      </c>
      <c r="L295">
        <v>78.34</v>
      </c>
      <c r="M295">
        <v>360</v>
      </c>
      <c r="N295">
        <v>4.62</v>
      </c>
      <c r="O295" t="str">
        <f t="shared" si="28"/>
        <v>No</v>
      </c>
      <c r="P295" t="str">
        <f t="shared" si="29"/>
        <v>No</v>
      </c>
      <c r="Q295" t="str">
        <f t="shared" si="30"/>
        <v>Yes</v>
      </c>
      <c r="R295" t="str">
        <f t="shared" si="31"/>
        <v>Yes</v>
      </c>
      <c r="S295" s="2" t="str">
        <f t="shared" si="32"/>
        <v>&lt;=80%</v>
      </c>
      <c r="T295" t="str">
        <f t="shared" si="33"/>
        <v>Category 3</v>
      </c>
      <c r="U295" t="str">
        <f t="shared" si="34"/>
        <v>Category 1</v>
      </c>
    </row>
    <row r="296" spans="1:21" ht="17.25" x14ac:dyDescent="0.3">
      <c r="A296">
        <v>295</v>
      </c>
      <c r="B296">
        <v>36</v>
      </c>
      <c r="C296">
        <v>41.07</v>
      </c>
      <c r="D296">
        <v>96500</v>
      </c>
      <c r="E296">
        <v>72000</v>
      </c>
      <c r="F296">
        <v>0.74609999999999999</v>
      </c>
      <c r="G296">
        <v>2</v>
      </c>
      <c r="H296" t="s">
        <v>16</v>
      </c>
      <c r="I296">
        <v>43</v>
      </c>
      <c r="J296">
        <v>645000</v>
      </c>
      <c r="K296">
        <v>475000</v>
      </c>
      <c r="L296">
        <v>74.209999999999994</v>
      </c>
      <c r="M296">
        <v>360</v>
      </c>
      <c r="N296">
        <v>2.99</v>
      </c>
      <c r="O296" t="str">
        <f t="shared" si="28"/>
        <v>No</v>
      </c>
      <c r="P296" t="str">
        <f t="shared" si="29"/>
        <v>No</v>
      </c>
      <c r="Q296" t="str">
        <f t="shared" si="30"/>
        <v>No</v>
      </c>
      <c r="R296" t="str">
        <f t="shared" si="31"/>
        <v>No</v>
      </c>
      <c r="S296" s="2" t="str">
        <f t="shared" si="32"/>
        <v>&lt;=80%</v>
      </c>
      <c r="T296" t="str">
        <f t="shared" si="33"/>
        <v>Category 3</v>
      </c>
      <c r="U296" t="str">
        <f t="shared" si="34"/>
        <v>Category 3</v>
      </c>
    </row>
    <row r="297" spans="1:21" ht="17.25" x14ac:dyDescent="0.3">
      <c r="A297">
        <v>296</v>
      </c>
      <c r="B297">
        <v>28</v>
      </c>
      <c r="C297">
        <v>7.37</v>
      </c>
      <c r="D297">
        <v>52700</v>
      </c>
      <c r="E297">
        <v>134000</v>
      </c>
      <c r="F297">
        <v>2.5427</v>
      </c>
      <c r="G297">
        <v>2</v>
      </c>
      <c r="H297" t="s">
        <v>16</v>
      </c>
      <c r="I297">
        <v>37</v>
      </c>
      <c r="J297">
        <v>295000</v>
      </c>
      <c r="K297">
        <v>245000</v>
      </c>
      <c r="L297">
        <v>81.52</v>
      </c>
      <c r="M297">
        <v>360</v>
      </c>
      <c r="N297">
        <v>3.5</v>
      </c>
      <c r="O297" t="str">
        <f t="shared" si="28"/>
        <v>Yes</v>
      </c>
      <c r="P297" t="str">
        <f t="shared" si="29"/>
        <v>Yes</v>
      </c>
      <c r="Q297" t="str">
        <f t="shared" si="30"/>
        <v>No</v>
      </c>
      <c r="R297" t="str">
        <f t="shared" si="31"/>
        <v>Yes</v>
      </c>
      <c r="S297" s="2" t="str">
        <f t="shared" si="32"/>
        <v>90-100%</v>
      </c>
      <c r="T297" t="str">
        <f t="shared" si="33"/>
        <v>Category 5</v>
      </c>
      <c r="U297" t="str">
        <f t="shared" si="34"/>
        <v>Category 2</v>
      </c>
    </row>
    <row r="298" spans="1:21" ht="17.25" x14ac:dyDescent="0.3">
      <c r="A298">
        <v>297</v>
      </c>
      <c r="B298">
        <v>10</v>
      </c>
      <c r="C298">
        <v>35.01</v>
      </c>
      <c r="D298">
        <v>96600</v>
      </c>
      <c r="E298">
        <v>80000</v>
      </c>
      <c r="F298">
        <v>0.82820000000000005</v>
      </c>
      <c r="G298">
        <v>1</v>
      </c>
      <c r="H298" t="s">
        <v>16</v>
      </c>
      <c r="I298">
        <v>40</v>
      </c>
      <c r="J298">
        <v>555000</v>
      </c>
      <c r="K298">
        <v>435000</v>
      </c>
      <c r="L298">
        <v>79.959999999999994</v>
      </c>
      <c r="M298">
        <v>360</v>
      </c>
      <c r="N298">
        <v>3.75</v>
      </c>
      <c r="O298" t="str">
        <f t="shared" si="28"/>
        <v>No</v>
      </c>
      <c r="P298" t="str">
        <f t="shared" si="29"/>
        <v>No</v>
      </c>
      <c r="Q298" t="str">
        <f t="shared" si="30"/>
        <v>No</v>
      </c>
      <c r="R298" t="str">
        <f t="shared" si="31"/>
        <v>Yes</v>
      </c>
      <c r="S298" s="2" t="str">
        <f t="shared" si="32"/>
        <v>&lt;=80%</v>
      </c>
      <c r="T298" t="str">
        <f t="shared" si="33"/>
        <v>Category 4</v>
      </c>
      <c r="U298" t="str">
        <f t="shared" si="34"/>
        <v>Category 3</v>
      </c>
    </row>
    <row r="299" spans="1:21" ht="17.25" x14ac:dyDescent="0.3">
      <c r="A299">
        <v>298</v>
      </c>
      <c r="B299">
        <v>28</v>
      </c>
      <c r="C299">
        <v>25.68</v>
      </c>
      <c r="D299">
        <v>52700</v>
      </c>
      <c r="E299">
        <v>132000</v>
      </c>
      <c r="F299">
        <v>2.5047000000000001</v>
      </c>
      <c r="G299">
        <v>2</v>
      </c>
      <c r="H299" t="s">
        <v>16</v>
      </c>
      <c r="I299">
        <v>10</v>
      </c>
      <c r="J299">
        <v>185000</v>
      </c>
      <c r="K299">
        <v>165000</v>
      </c>
      <c r="L299">
        <v>95</v>
      </c>
      <c r="M299">
        <v>360</v>
      </c>
      <c r="N299">
        <v>3.37</v>
      </c>
      <c r="O299" t="str">
        <f t="shared" si="28"/>
        <v>Yes</v>
      </c>
      <c r="P299" t="str">
        <f t="shared" si="29"/>
        <v>Yes</v>
      </c>
      <c r="Q299" t="str">
        <f t="shared" si="30"/>
        <v>No</v>
      </c>
      <c r="R299" t="str">
        <f t="shared" si="31"/>
        <v>Yes</v>
      </c>
      <c r="S299" s="2" t="str">
        <f t="shared" si="32"/>
        <v>90-100%</v>
      </c>
      <c r="T299" t="str">
        <f t="shared" si="33"/>
        <v>Category 5</v>
      </c>
      <c r="U299" t="str">
        <f t="shared" si="34"/>
        <v>Category 1</v>
      </c>
    </row>
    <row r="300" spans="1:21" ht="17.25" x14ac:dyDescent="0.3">
      <c r="A300">
        <v>299</v>
      </c>
      <c r="B300">
        <v>6</v>
      </c>
      <c r="C300">
        <v>87.6</v>
      </c>
      <c r="D300">
        <v>83300</v>
      </c>
      <c r="E300">
        <v>82000</v>
      </c>
      <c r="F300">
        <v>0.98440000000000005</v>
      </c>
      <c r="G300">
        <v>2</v>
      </c>
      <c r="H300" t="s">
        <v>16</v>
      </c>
      <c r="I300">
        <v>38</v>
      </c>
      <c r="J300">
        <v>415000</v>
      </c>
      <c r="K300">
        <v>325000</v>
      </c>
      <c r="L300">
        <v>79.27</v>
      </c>
      <c r="M300">
        <v>240</v>
      </c>
      <c r="N300">
        <v>2.62</v>
      </c>
      <c r="O300" t="str">
        <f t="shared" si="28"/>
        <v>No</v>
      </c>
      <c r="P300" t="str">
        <f t="shared" si="29"/>
        <v>No</v>
      </c>
      <c r="Q300" t="str">
        <f t="shared" si="30"/>
        <v>Yes</v>
      </c>
      <c r="R300" t="str">
        <f t="shared" si="31"/>
        <v>Yes</v>
      </c>
      <c r="S300" s="2" t="str">
        <f t="shared" si="32"/>
        <v>&lt;=80%</v>
      </c>
      <c r="T300" t="str">
        <f t="shared" si="33"/>
        <v>Category 4</v>
      </c>
      <c r="U300" t="str">
        <f t="shared" si="34"/>
        <v>Category 2</v>
      </c>
    </row>
    <row r="301" spans="1:21" ht="17.25" x14ac:dyDescent="0.3">
      <c r="A301">
        <v>300</v>
      </c>
      <c r="B301">
        <v>40</v>
      </c>
      <c r="C301">
        <v>20.05</v>
      </c>
      <c r="D301">
        <v>74000</v>
      </c>
      <c r="E301">
        <v>76000</v>
      </c>
      <c r="F301">
        <v>1.0269999999999999</v>
      </c>
      <c r="G301">
        <v>1</v>
      </c>
      <c r="H301" t="s">
        <v>16</v>
      </c>
      <c r="I301">
        <v>20</v>
      </c>
      <c r="J301">
        <v>235000</v>
      </c>
      <c r="K301">
        <v>225000</v>
      </c>
      <c r="L301">
        <v>96.99</v>
      </c>
      <c r="M301">
        <v>360</v>
      </c>
      <c r="N301">
        <v>2.87</v>
      </c>
      <c r="O301" t="str">
        <f t="shared" si="28"/>
        <v>Yes</v>
      </c>
      <c r="P301" t="str">
        <f t="shared" si="29"/>
        <v>No</v>
      </c>
      <c r="Q301" t="str">
        <f t="shared" si="30"/>
        <v>No</v>
      </c>
      <c r="R301" t="str">
        <f t="shared" si="31"/>
        <v>Yes</v>
      </c>
      <c r="S301" s="2" t="str">
        <f t="shared" si="32"/>
        <v>90-100%</v>
      </c>
      <c r="T301" t="str">
        <f t="shared" si="33"/>
        <v>Category 4</v>
      </c>
      <c r="U301" t="str">
        <f t="shared" si="34"/>
        <v>Category 1</v>
      </c>
    </row>
    <row r="302" spans="1:21" ht="17.25" x14ac:dyDescent="0.3">
      <c r="A302">
        <v>301</v>
      </c>
      <c r="B302">
        <v>12</v>
      </c>
      <c r="C302">
        <v>13.79</v>
      </c>
      <c r="D302">
        <v>69200</v>
      </c>
      <c r="E302">
        <v>94000</v>
      </c>
      <c r="F302">
        <v>1.3584000000000001</v>
      </c>
      <c r="G302">
        <v>2</v>
      </c>
      <c r="H302" t="s">
        <v>16</v>
      </c>
      <c r="I302">
        <v>45</v>
      </c>
      <c r="J302">
        <v>355000</v>
      </c>
      <c r="K302">
        <v>275000</v>
      </c>
      <c r="L302">
        <v>79.88</v>
      </c>
      <c r="M302">
        <v>240</v>
      </c>
      <c r="N302">
        <v>3.25</v>
      </c>
      <c r="O302" t="str">
        <f t="shared" si="28"/>
        <v>No</v>
      </c>
      <c r="P302" t="str">
        <f t="shared" si="29"/>
        <v>No</v>
      </c>
      <c r="Q302" t="str">
        <f t="shared" si="30"/>
        <v>No</v>
      </c>
      <c r="R302" t="str">
        <f t="shared" si="31"/>
        <v>No</v>
      </c>
      <c r="S302" s="2" t="str">
        <f t="shared" si="32"/>
        <v>&lt;=80%</v>
      </c>
      <c r="T302" t="str">
        <f t="shared" si="33"/>
        <v>Category 4</v>
      </c>
      <c r="U302" t="str">
        <f t="shared" si="34"/>
        <v>Category 2</v>
      </c>
    </row>
    <row r="303" spans="1:21" ht="17.25" x14ac:dyDescent="0.3">
      <c r="A303">
        <v>302</v>
      </c>
      <c r="B303">
        <v>53</v>
      </c>
      <c r="C303">
        <v>18.100000000000001</v>
      </c>
      <c r="D303">
        <v>92100</v>
      </c>
      <c r="E303">
        <v>83000</v>
      </c>
      <c r="F303">
        <v>0.9012</v>
      </c>
      <c r="G303">
        <v>2</v>
      </c>
      <c r="H303" t="s">
        <v>16</v>
      </c>
      <c r="I303">
        <v>20</v>
      </c>
      <c r="J303">
        <v>265000</v>
      </c>
      <c r="K303">
        <v>225000</v>
      </c>
      <c r="L303">
        <v>84.97</v>
      </c>
      <c r="M303">
        <v>360</v>
      </c>
      <c r="N303">
        <v>3.5</v>
      </c>
      <c r="O303" t="str">
        <f t="shared" si="28"/>
        <v>Yes</v>
      </c>
      <c r="P303" t="str">
        <f t="shared" si="29"/>
        <v>No</v>
      </c>
      <c r="Q303" t="str">
        <f t="shared" si="30"/>
        <v>No</v>
      </c>
      <c r="R303" t="str">
        <f t="shared" si="31"/>
        <v>Yes</v>
      </c>
      <c r="S303" s="2" t="str">
        <f t="shared" si="32"/>
        <v>90-100%</v>
      </c>
      <c r="T303" t="str">
        <f t="shared" si="33"/>
        <v>Category 4</v>
      </c>
      <c r="U303" t="str">
        <f t="shared" si="34"/>
        <v>Category 2</v>
      </c>
    </row>
    <row r="304" spans="1:21" ht="17.25" x14ac:dyDescent="0.3">
      <c r="A304">
        <v>303</v>
      </c>
      <c r="B304">
        <v>37</v>
      </c>
      <c r="C304">
        <v>25.87</v>
      </c>
      <c r="D304">
        <v>64200</v>
      </c>
      <c r="E304">
        <v>226000</v>
      </c>
      <c r="F304">
        <v>3.5202</v>
      </c>
      <c r="G304">
        <v>2</v>
      </c>
      <c r="H304" t="s">
        <v>16</v>
      </c>
      <c r="I304">
        <v>10</v>
      </c>
      <c r="J304">
        <v>565000</v>
      </c>
      <c r="K304">
        <v>275000</v>
      </c>
      <c r="L304">
        <v>48.21</v>
      </c>
      <c r="M304">
        <v>180</v>
      </c>
      <c r="N304">
        <v>2.75</v>
      </c>
      <c r="O304" t="str">
        <f t="shared" si="28"/>
        <v>No</v>
      </c>
      <c r="P304" t="str">
        <f t="shared" si="29"/>
        <v>Yes</v>
      </c>
      <c r="Q304" t="str">
        <f t="shared" si="30"/>
        <v>No</v>
      </c>
      <c r="R304" t="str">
        <f t="shared" si="31"/>
        <v>Yes</v>
      </c>
      <c r="S304" s="2" t="str">
        <f t="shared" si="32"/>
        <v>&lt;=80%</v>
      </c>
      <c r="T304" t="str">
        <f t="shared" si="33"/>
        <v>Category 5</v>
      </c>
      <c r="U304" t="str">
        <f t="shared" si="34"/>
        <v>Category 3</v>
      </c>
    </row>
    <row r="305" spans="1:21" ht="17.25" x14ac:dyDescent="0.3">
      <c r="A305">
        <v>304</v>
      </c>
      <c r="B305">
        <v>13</v>
      </c>
      <c r="C305">
        <v>33.17</v>
      </c>
      <c r="D305">
        <v>82200</v>
      </c>
      <c r="E305">
        <v>152000</v>
      </c>
      <c r="F305">
        <v>1.8491</v>
      </c>
      <c r="G305">
        <v>2</v>
      </c>
      <c r="H305" t="s">
        <v>16</v>
      </c>
      <c r="I305">
        <v>10</v>
      </c>
      <c r="J305">
        <v>325000</v>
      </c>
      <c r="K305">
        <v>155000</v>
      </c>
      <c r="L305">
        <v>50</v>
      </c>
      <c r="M305">
        <v>180</v>
      </c>
      <c r="N305">
        <v>2.75</v>
      </c>
      <c r="O305" t="str">
        <f t="shared" si="28"/>
        <v>No</v>
      </c>
      <c r="P305" t="str">
        <f t="shared" si="29"/>
        <v>Yes</v>
      </c>
      <c r="Q305" t="str">
        <f t="shared" si="30"/>
        <v>No</v>
      </c>
      <c r="R305" t="str">
        <f t="shared" si="31"/>
        <v>Yes</v>
      </c>
      <c r="S305" s="2" t="str">
        <f t="shared" si="32"/>
        <v>&lt;=80%</v>
      </c>
      <c r="T305" t="str">
        <f t="shared" si="33"/>
        <v>Category 5</v>
      </c>
      <c r="U305" t="str">
        <f t="shared" si="34"/>
        <v>Category 2</v>
      </c>
    </row>
    <row r="306" spans="1:21" ht="17.25" x14ac:dyDescent="0.3">
      <c r="A306">
        <v>305</v>
      </c>
      <c r="B306">
        <v>40</v>
      </c>
      <c r="C306">
        <v>15.41</v>
      </c>
      <c r="D306">
        <v>74000</v>
      </c>
      <c r="E306">
        <v>109000</v>
      </c>
      <c r="F306">
        <v>1.4730000000000001</v>
      </c>
      <c r="G306">
        <v>2</v>
      </c>
      <c r="H306" t="s">
        <v>16</v>
      </c>
      <c r="I306">
        <v>42</v>
      </c>
      <c r="J306">
        <v>345000</v>
      </c>
      <c r="K306">
        <v>295000</v>
      </c>
      <c r="L306">
        <v>86.02</v>
      </c>
      <c r="M306">
        <v>360</v>
      </c>
      <c r="N306">
        <v>2.62</v>
      </c>
      <c r="O306" t="str">
        <f t="shared" si="28"/>
        <v>Yes</v>
      </c>
      <c r="P306" t="str">
        <f t="shared" si="29"/>
        <v>Yes</v>
      </c>
      <c r="Q306" t="str">
        <f t="shared" si="30"/>
        <v>No</v>
      </c>
      <c r="R306" t="str">
        <f t="shared" si="31"/>
        <v>Yes</v>
      </c>
      <c r="S306" s="2" t="str">
        <f t="shared" si="32"/>
        <v>90-100%</v>
      </c>
      <c r="T306" t="str">
        <f t="shared" si="33"/>
        <v>Category 5</v>
      </c>
      <c r="U306" t="str">
        <f t="shared" si="34"/>
        <v>Category 2</v>
      </c>
    </row>
    <row r="307" spans="1:21" ht="17.25" x14ac:dyDescent="0.3">
      <c r="A307">
        <v>306</v>
      </c>
      <c r="B307">
        <v>48</v>
      </c>
      <c r="C307">
        <v>33.94</v>
      </c>
      <c r="D307">
        <v>80000</v>
      </c>
      <c r="E307">
        <v>68000</v>
      </c>
      <c r="F307">
        <v>0.85</v>
      </c>
      <c r="G307">
        <v>1</v>
      </c>
      <c r="H307" t="s">
        <v>16</v>
      </c>
      <c r="I307">
        <v>49</v>
      </c>
      <c r="J307">
        <v>335000</v>
      </c>
      <c r="K307">
        <v>265000</v>
      </c>
      <c r="L307">
        <v>79.989999999999995</v>
      </c>
      <c r="M307">
        <v>360</v>
      </c>
      <c r="N307">
        <v>3.75</v>
      </c>
      <c r="O307" t="str">
        <f t="shared" si="28"/>
        <v>No</v>
      </c>
      <c r="P307" t="str">
        <f t="shared" si="29"/>
        <v>No</v>
      </c>
      <c r="Q307" t="str">
        <f t="shared" si="30"/>
        <v>No</v>
      </c>
      <c r="R307" t="str">
        <f t="shared" si="31"/>
        <v>No</v>
      </c>
      <c r="S307" s="2" t="str">
        <f t="shared" si="32"/>
        <v>&lt;=80%</v>
      </c>
      <c r="T307" t="str">
        <f t="shared" si="33"/>
        <v>Category 3</v>
      </c>
      <c r="U307" t="str">
        <f t="shared" si="34"/>
        <v>Category 2</v>
      </c>
    </row>
    <row r="308" spans="1:21" ht="17.25" x14ac:dyDescent="0.3">
      <c r="A308">
        <v>307</v>
      </c>
      <c r="B308">
        <v>6</v>
      </c>
      <c r="C308">
        <v>93.25</v>
      </c>
      <c r="D308">
        <v>83300</v>
      </c>
      <c r="E308">
        <v>35000</v>
      </c>
      <c r="F308">
        <v>0.42020000000000002</v>
      </c>
      <c r="G308">
        <v>2</v>
      </c>
      <c r="H308" t="s">
        <v>16</v>
      </c>
      <c r="I308">
        <v>49</v>
      </c>
      <c r="J308">
        <v>515000</v>
      </c>
      <c r="K308">
        <v>255000</v>
      </c>
      <c r="L308">
        <v>48.54</v>
      </c>
      <c r="M308">
        <v>360</v>
      </c>
      <c r="N308">
        <v>3</v>
      </c>
      <c r="O308" t="str">
        <f t="shared" si="28"/>
        <v>No</v>
      </c>
      <c r="P308" t="str">
        <f t="shared" si="29"/>
        <v>No</v>
      </c>
      <c r="Q308" t="str">
        <f t="shared" si="30"/>
        <v>Yes</v>
      </c>
      <c r="R308" t="str">
        <f t="shared" si="31"/>
        <v>No</v>
      </c>
      <c r="S308" s="2" t="str">
        <f t="shared" si="32"/>
        <v>&lt;=80%</v>
      </c>
      <c r="T308" t="str">
        <f t="shared" si="33"/>
        <v>Category 2</v>
      </c>
      <c r="U308" t="str">
        <f t="shared" si="34"/>
        <v>Category 3</v>
      </c>
    </row>
    <row r="309" spans="1:21" ht="17.25" x14ac:dyDescent="0.3">
      <c r="A309">
        <v>308</v>
      </c>
      <c r="B309">
        <v>13</v>
      </c>
      <c r="C309">
        <v>2.98</v>
      </c>
      <c r="D309">
        <v>59800</v>
      </c>
      <c r="E309">
        <v>107000</v>
      </c>
      <c r="F309">
        <v>1.7892999999999999</v>
      </c>
      <c r="G309">
        <v>2</v>
      </c>
      <c r="H309" t="s">
        <v>16</v>
      </c>
      <c r="I309">
        <v>39</v>
      </c>
      <c r="J309">
        <v>545000</v>
      </c>
      <c r="K309">
        <v>465000</v>
      </c>
      <c r="L309">
        <v>84.98</v>
      </c>
      <c r="M309">
        <v>360</v>
      </c>
      <c r="N309">
        <v>3.99</v>
      </c>
      <c r="O309" t="str">
        <f t="shared" si="28"/>
        <v>Yes</v>
      </c>
      <c r="P309" t="str">
        <f t="shared" si="29"/>
        <v>Yes</v>
      </c>
      <c r="Q309" t="str">
        <f t="shared" si="30"/>
        <v>No</v>
      </c>
      <c r="R309" t="str">
        <f t="shared" si="31"/>
        <v>Yes</v>
      </c>
      <c r="S309" s="2" t="str">
        <f t="shared" si="32"/>
        <v>90-100%</v>
      </c>
      <c r="T309" t="str">
        <f t="shared" si="33"/>
        <v>Category 5</v>
      </c>
      <c r="U309" t="str">
        <f t="shared" si="34"/>
        <v>Category 3</v>
      </c>
    </row>
    <row r="310" spans="1:21" ht="17.25" x14ac:dyDescent="0.3">
      <c r="A310">
        <v>309</v>
      </c>
      <c r="B310">
        <v>20</v>
      </c>
      <c r="C310">
        <v>20.74</v>
      </c>
      <c r="D310">
        <v>85900</v>
      </c>
      <c r="E310">
        <v>108000</v>
      </c>
      <c r="F310">
        <v>1.2573000000000001</v>
      </c>
      <c r="G310">
        <v>2</v>
      </c>
      <c r="H310" t="s">
        <v>16</v>
      </c>
      <c r="I310">
        <v>20</v>
      </c>
      <c r="J310">
        <v>275000</v>
      </c>
      <c r="K310">
        <v>205000</v>
      </c>
      <c r="L310">
        <v>74.900000000000006</v>
      </c>
      <c r="M310">
        <v>360</v>
      </c>
      <c r="N310">
        <v>3.25</v>
      </c>
      <c r="O310" t="str">
        <f t="shared" si="28"/>
        <v>No</v>
      </c>
      <c r="P310" t="str">
        <f t="shared" si="29"/>
        <v>Yes</v>
      </c>
      <c r="Q310" t="str">
        <f t="shared" si="30"/>
        <v>No</v>
      </c>
      <c r="R310" t="str">
        <f t="shared" si="31"/>
        <v>Yes</v>
      </c>
      <c r="S310" s="2" t="str">
        <f t="shared" si="32"/>
        <v>&lt;=80%</v>
      </c>
      <c r="T310" t="str">
        <f t="shared" si="33"/>
        <v>Category 5</v>
      </c>
      <c r="U310" t="str">
        <f t="shared" si="34"/>
        <v>Category 2</v>
      </c>
    </row>
    <row r="311" spans="1:21" ht="17.25" x14ac:dyDescent="0.3">
      <c r="A311">
        <v>310</v>
      </c>
      <c r="B311">
        <v>42</v>
      </c>
      <c r="C311">
        <v>2.67</v>
      </c>
      <c r="D311">
        <v>82300</v>
      </c>
      <c r="E311">
        <v>27000</v>
      </c>
      <c r="F311">
        <v>0.3281</v>
      </c>
      <c r="G311">
        <v>2</v>
      </c>
      <c r="H311" t="s">
        <v>16</v>
      </c>
      <c r="I311">
        <v>37</v>
      </c>
      <c r="J311">
        <v>325000</v>
      </c>
      <c r="K311">
        <v>35000</v>
      </c>
      <c r="L311">
        <v>12.06</v>
      </c>
      <c r="M311">
        <v>360</v>
      </c>
      <c r="N311">
        <v>4.12</v>
      </c>
      <c r="O311" t="str">
        <f t="shared" si="28"/>
        <v>No</v>
      </c>
      <c r="P311" t="str">
        <f t="shared" si="29"/>
        <v>No</v>
      </c>
      <c r="Q311" t="str">
        <f t="shared" si="30"/>
        <v>No</v>
      </c>
      <c r="R311" t="str">
        <f t="shared" si="31"/>
        <v>Yes</v>
      </c>
      <c r="S311" s="2" t="str">
        <f t="shared" si="32"/>
        <v>&lt;=80%</v>
      </c>
      <c r="T311" t="str">
        <f t="shared" si="33"/>
        <v>Category 1</v>
      </c>
      <c r="U311" t="str">
        <f t="shared" si="34"/>
        <v>Category 2</v>
      </c>
    </row>
    <row r="312" spans="1:21" ht="17.25" x14ac:dyDescent="0.3">
      <c r="A312">
        <v>311</v>
      </c>
      <c r="B312">
        <v>26</v>
      </c>
      <c r="C312">
        <v>5.09</v>
      </c>
      <c r="D312">
        <v>79000</v>
      </c>
      <c r="E312">
        <v>82000</v>
      </c>
      <c r="F312">
        <v>1.038</v>
      </c>
      <c r="G312">
        <v>2</v>
      </c>
      <c r="H312" t="s">
        <v>16</v>
      </c>
      <c r="I312">
        <v>10</v>
      </c>
      <c r="J312">
        <v>205000</v>
      </c>
      <c r="K312">
        <v>135000</v>
      </c>
      <c r="L312">
        <v>65</v>
      </c>
      <c r="M312">
        <v>360</v>
      </c>
      <c r="N312">
        <v>3.87</v>
      </c>
      <c r="O312" t="str">
        <f t="shared" si="28"/>
        <v>No</v>
      </c>
      <c r="P312" t="str">
        <f t="shared" si="29"/>
        <v>No</v>
      </c>
      <c r="Q312" t="str">
        <f t="shared" si="30"/>
        <v>No</v>
      </c>
      <c r="R312" t="str">
        <f t="shared" si="31"/>
        <v>Yes</v>
      </c>
      <c r="S312" s="2" t="str">
        <f t="shared" si="32"/>
        <v>&lt;=80%</v>
      </c>
      <c r="T312" t="str">
        <f t="shared" si="33"/>
        <v>Category 4</v>
      </c>
      <c r="U312" t="str">
        <f t="shared" si="34"/>
        <v>Category 1</v>
      </c>
    </row>
    <row r="313" spans="1:21" ht="17.25" x14ac:dyDescent="0.3">
      <c r="A313">
        <v>312</v>
      </c>
      <c r="B313">
        <v>6</v>
      </c>
      <c r="C313">
        <v>98.95</v>
      </c>
      <c r="D313">
        <v>83300</v>
      </c>
      <c r="E313">
        <v>129000</v>
      </c>
      <c r="F313">
        <v>1.5486</v>
      </c>
      <c r="G313">
        <v>2</v>
      </c>
      <c r="H313" t="s">
        <v>16</v>
      </c>
      <c r="I313">
        <v>43</v>
      </c>
      <c r="J313">
        <v>1045000</v>
      </c>
      <c r="K313">
        <v>765000</v>
      </c>
      <c r="L313">
        <v>73.260000000000005</v>
      </c>
      <c r="M313">
        <v>360</v>
      </c>
      <c r="N313">
        <v>3.62</v>
      </c>
      <c r="O313" t="str">
        <f t="shared" si="28"/>
        <v>No</v>
      </c>
      <c r="P313" t="str">
        <f t="shared" si="29"/>
        <v>Yes</v>
      </c>
      <c r="Q313" t="str">
        <f t="shared" si="30"/>
        <v>Yes</v>
      </c>
      <c r="R313" t="str">
        <f t="shared" si="31"/>
        <v>No</v>
      </c>
      <c r="S313" s="2" t="str">
        <f t="shared" si="32"/>
        <v>&lt;=80%</v>
      </c>
      <c r="T313" t="str">
        <f t="shared" si="33"/>
        <v>Category 5</v>
      </c>
      <c r="U313" t="str">
        <f t="shared" si="34"/>
        <v>Category 5</v>
      </c>
    </row>
    <row r="314" spans="1:21" ht="17.25" x14ac:dyDescent="0.3">
      <c r="A314">
        <v>313</v>
      </c>
      <c r="B314">
        <v>48</v>
      </c>
      <c r="C314">
        <v>25.81</v>
      </c>
      <c r="D314">
        <v>97600</v>
      </c>
      <c r="E314">
        <v>122000</v>
      </c>
      <c r="F314">
        <v>1.25</v>
      </c>
      <c r="G314">
        <v>2</v>
      </c>
      <c r="H314" t="s">
        <v>16</v>
      </c>
      <c r="I314">
        <v>20</v>
      </c>
      <c r="J314">
        <v>395000</v>
      </c>
      <c r="K314">
        <v>355000</v>
      </c>
      <c r="L314">
        <v>89.99</v>
      </c>
      <c r="M314">
        <v>360</v>
      </c>
      <c r="N314">
        <v>2.87</v>
      </c>
      <c r="O314" t="str">
        <f t="shared" si="28"/>
        <v>Yes</v>
      </c>
      <c r="P314" t="str">
        <f t="shared" si="29"/>
        <v>Yes</v>
      </c>
      <c r="Q314" t="str">
        <f t="shared" si="30"/>
        <v>No</v>
      </c>
      <c r="R314" t="str">
        <f t="shared" si="31"/>
        <v>Yes</v>
      </c>
      <c r="S314" s="2" t="str">
        <f t="shared" si="32"/>
        <v>90-100%</v>
      </c>
      <c r="T314" t="str">
        <f t="shared" si="33"/>
        <v>Category 5</v>
      </c>
      <c r="U314" t="str">
        <f t="shared" si="34"/>
        <v>Category 2</v>
      </c>
    </row>
    <row r="315" spans="1:21" ht="17.25" x14ac:dyDescent="0.3">
      <c r="A315">
        <v>314</v>
      </c>
      <c r="B315">
        <v>17</v>
      </c>
      <c r="C315">
        <v>8.44</v>
      </c>
      <c r="D315">
        <v>89100</v>
      </c>
      <c r="E315">
        <v>64000</v>
      </c>
      <c r="F315">
        <v>0.71830000000000005</v>
      </c>
      <c r="G315">
        <v>2</v>
      </c>
      <c r="H315" t="s">
        <v>16</v>
      </c>
      <c r="I315">
        <v>20</v>
      </c>
      <c r="J315">
        <v>275000</v>
      </c>
      <c r="K315">
        <v>105000</v>
      </c>
      <c r="L315">
        <v>36.92</v>
      </c>
      <c r="M315">
        <v>360</v>
      </c>
      <c r="N315">
        <v>4.25</v>
      </c>
      <c r="O315" t="str">
        <f t="shared" si="28"/>
        <v>No</v>
      </c>
      <c r="P315" t="str">
        <f t="shared" si="29"/>
        <v>No</v>
      </c>
      <c r="Q315" t="str">
        <f t="shared" si="30"/>
        <v>No</v>
      </c>
      <c r="R315" t="str">
        <f t="shared" si="31"/>
        <v>Yes</v>
      </c>
      <c r="S315" s="2" t="str">
        <f t="shared" si="32"/>
        <v>&lt;=80%</v>
      </c>
      <c r="T315" t="str">
        <f t="shared" si="33"/>
        <v>Category 3</v>
      </c>
      <c r="U315" t="str">
        <f t="shared" si="34"/>
        <v>Category 2</v>
      </c>
    </row>
    <row r="316" spans="1:21" ht="17.25" x14ac:dyDescent="0.3">
      <c r="A316">
        <v>315</v>
      </c>
      <c r="B316">
        <v>25</v>
      </c>
      <c r="C316">
        <v>13.25</v>
      </c>
      <c r="D316">
        <v>114000</v>
      </c>
      <c r="E316">
        <v>65000</v>
      </c>
      <c r="F316">
        <v>0.57020000000000004</v>
      </c>
      <c r="G316">
        <v>1</v>
      </c>
      <c r="H316" t="s">
        <v>16</v>
      </c>
      <c r="I316">
        <v>30</v>
      </c>
      <c r="J316">
        <v>315000</v>
      </c>
      <c r="K316">
        <v>275000</v>
      </c>
      <c r="L316">
        <v>87.29</v>
      </c>
      <c r="M316">
        <v>360</v>
      </c>
      <c r="N316">
        <v>2.75</v>
      </c>
      <c r="O316" t="str">
        <f t="shared" si="28"/>
        <v>Yes</v>
      </c>
      <c r="P316" t="str">
        <f t="shared" si="29"/>
        <v>No</v>
      </c>
      <c r="Q316" t="str">
        <f t="shared" si="30"/>
        <v>No</v>
      </c>
      <c r="R316" t="str">
        <f t="shared" si="31"/>
        <v>Yes</v>
      </c>
      <c r="S316" s="2" t="str">
        <f t="shared" si="32"/>
        <v>90-100%</v>
      </c>
      <c r="T316" t="str">
        <f t="shared" si="33"/>
        <v>Category 3</v>
      </c>
      <c r="U316" t="str">
        <f t="shared" si="34"/>
        <v>Category 2</v>
      </c>
    </row>
    <row r="317" spans="1:21" ht="17.25" x14ac:dyDescent="0.3">
      <c r="A317">
        <v>316</v>
      </c>
      <c r="B317">
        <v>53</v>
      </c>
      <c r="C317">
        <v>14.29</v>
      </c>
      <c r="D317">
        <v>91700</v>
      </c>
      <c r="E317">
        <v>59000</v>
      </c>
      <c r="F317">
        <v>0.64339999999999997</v>
      </c>
      <c r="G317">
        <v>2</v>
      </c>
      <c r="H317" t="s">
        <v>16</v>
      </c>
      <c r="I317">
        <v>20</v>
      </c>
      <c r="J317">
        <v>325000</v>
      </c>
      <c r="K317">
        <v>165000</v>
      </c>
      <c r="L317">
        <v>51.84</v>
      </c>
      <c r="M317">
        <v>360</v>
      </c>
      <c r="N317">
        <v>2.99</v>
      </c>
      <c r="O317" t="str">
        <f t="shared" si="28"/>
        <v>No</v>
      </c>
      <c r="P317" t="str">
        <f t="shared" si="29"/>
        <v>No</v>
      </c>
      <c r="Q317" t="str">
        <f t="shared" si="30"/>
        <v>No</v>
      </c>
      <c r="R317" t="str">
        <f t="shared" si="31"/>
        <v>Yes</v>
      </c>
      <c r="S317" s="2" t="str">
        <f t="shared" si="32"/>
        <v>&lt;=80%</v>
      </c>
      <c r="T317" t="str">
        <f t="shared" si="33"/>
        <v>Category 3</v>
      </c>
      <c r="U317" t="str">
        <f t="shared" si="34"/>
        <v>Category 2</v>
      </c>
    </row>
    <row r="318" spans="1:21" ht="17.25" x14ac:dyDescent="0.3">
      <c r="A318">
        <v>317</v>
      </c>
      <c r="B318">
        <v>48</v>
      </c>
      <c r="C318">
        <v>12.2</v>
      </c>
      <c r="D318">
        <v>84800</v>
      </c>
      <c r="E318">
        <v>151000</v>
      </c>
      <c r="F318">
        <v>1.7806999999999999</v>
      </c>
      <c r="G318">
        <v>2</v>
      </c>
      <c r="H318" t="s">
        <v>16</v>
      </c>
      <c r="I318">
        <v>30</v>
      </c>
      <c r="J318">
        <v>255000</v>
      </c>
      <c r="K318">
        <v>205000</v>
      </c>
      <c r="L318">
        <v>79.36</v>
      </c>
      <c r="M318">
        <v>360</v>
      </c>
      <c r="N318">
        <v>6</v>
      </c>
      <c r="O318" t="str">
        <f t="shared" si="28"/>
        <v>No</v>
      </c>
      <c r="P318" t="str">
        <f t="shared" si="29"/>
        <v>Yes</v>
      </c>
      <c r="Q318" t="str">
        <f t="shared" si="30"/>
        <v>No</v>
      </c>
      <c r="R318" t="str">
        <f t="shared" si="31"/>
        <v>Yes</v>
      </c>
      <c r="S318" s="2" t="str">
        <f t="shared" si="32"/>
        <v>&lt;=80%</v>
      </c>
      <c r="T318" t="str">
        <f t="shared" si="33"/>
        <v>Category 5</v>
      </c>
      <c r="U318" t="str">
        <f t="shared" si="34"/>
        <v>Category 2</v>
      </c>
    </row>
    <row r="319" spans="1:21" ht="17.25" x14ac:dyDescent="0.3">
      <c r="A319">
        <v>318</v>
      </c>
      <c r="B319">
        <v>41</v>
      </c>
      <c r="C319">
        <v>20.25</v>
      </c>
      <c r="D319">
        <v>92100</v>
      </c>
      <c r="E319">
        <v>68000</v>
      </c>
      <c r="F319">
        <v>0.73829999999999996</v>
      </c>
      <c r="G319">
        <v>1</v>
      </c>
      <c r="H319" t="s">
        <v>16</v>
      </c>
      <c r="I319">
        <v>42</v>
      </c>
      <c r="J319">
        <v>335000</v>
      </c>
      <c r="K319">
        <v>315000</v>
      </c>
      <c r="L319">
        <v>95</v>
      </c>
      <c r="M319">
        <v>360</v>
      </c>
      <c r="N319">
        <v>3.5</v>
      </c>
      <c r="O319" t="str">
        <f t="shared" si="28"/>
        <v>Yes</v>
      </c>
      <c r="P319" t="str">
        <f t="shared" si="29"/>
        <v>No</v>
      </c>
      <c r="Q319" t="str">
        <f t="shared" si="30"/>
        <v>No</v>
      </c>
      <c r="R319" t="str">
        <f t="shared" si="31"/>
        <v>Yes</v>
      </c>
      <c r="S319" s="2" t="str">
        <f t="shared" si="32"/>
        <v>90-100%</v>
      </c>
      <c r="T319" t="str">
        <f t="shared" si="33"/>
        <v>Category 3</v>
      </c>
      <c r="U319" t="str">
        <f t="shared" si="34"/>
        <v>Category 2</v>
      </c>
    </row>
    <row r="320" spans="1:21" ht="17.25" x14ac:dyDescent="0.3">
      <c r="A320">
        <v>319</v>
      </c>
      <c r="B320">
        <v>39</v>
      </c>
      <c r="C320">
        <v>22.44</v>
      </c>
      <c r="D320">
        <v>84600</v>
      </c>
      <c r="E320">
        <v>51000</v>
      </c>
      <c r="F320">
        <v>0.6028</v>
      </c>
      <c r="G320">
        <v>2</v>
      </c>
      <c r="H320" t="s">
        <v>16</v>
      </c>
      <c r="I320">
        <v>20</v>
      </c>
      <c r="J320">
        <v>185000</v>
      </c>
      <c r="K320">
        <v>145000</v>
      </c>
      <c r="L320">
        <v>80</v>
      </c>
      <c r="M320">
        <v>360</v>
      </c>
      <c r="N320">
        <v>2.87</v>
      </c>
      <c r="O320" t="str">
        <f t="shared" si="28"/>
        <v>No</v>
      </c>
      <c r="P320" t="str">
        <f t="shared" si="29"/>
        <v>No</v>
      </c>
      <c r="Q320" t="str">
        <f t="shared" si="30"/>
        <v>No</v>
      </c>
      <c r="R320" t="str">
        <f t="shared" si="31"/>
        <v>Yes</v>
      </c>
      <c r="S320" s="2" t="str">
        <f t="shared" si="32"/>
        <v>&lt;=80%</v>
      </c>
      <c r="T320" t="str">
        <f t="shared" si="33"/>
        <v>Category 3</v>
      </c>
      <c r="U320" t="str">
        <f t="shared" si="34"/>
        <v>Category 1</v>
      </c>
    </row>
    <row r="321" spans="1:21" ht="17.25" x14ac:dyDescent="0.3">
      <c r="A321">
        <v>320</v>
      </c>
      <c r="B321">
        <v>23</v>
      </c>
      <c r="C321">
        <v>17.5</v>
      </c>
      <c r="D321">
        <v>92300</v>
      </c>
      <c r="E321">
        <v>65000</v>
      </c>
      <c r="F321">
        <v>0.70420000000000005</v>
      </c>
      <c r="G321">
        <v>2</v>
      </c>
      <c r="H321" t="s">
        <v>16</v>
      </c>
      <c r="I321">
        <v>30</v>
      </c>
      <c r="J321">
        <v>275000</v>
      </c>
      <c r="K321">
        <v>215000</v>
      </c>
      <c r="L321">
        <v>80</v>
      </c>
      <c r="M321">
        <v>360</v>
      </c>
      <c r="N321">
        <v>3.75</v>
      </c>
      <c r="O321" t="str">
        <f t="shared" si="28"/>
        <v>No</v>
      </c>
      <c r="P321" t="str">
        <f t="shared" si="29"/>
        <v>No</v>
      </c>
      <c r="Q321" t="str">
        <f t="shared" si="30"/>
        <v>No</v>
      </c>
      <c r="R321" t="str">
        <f t="shared" si="31"/>
        <v>Yes</v>
      </c>
      <c r="S321" s="2" t="str">
        <f t="shared" si="32"/>
        <v>&lt;=80%</v>
      </c>
      <c r="T321" t="str">
        <f t="shared" si="33"/>
        <v>Category 3</v>
      </c>
      <c r="U321" t="str">
        <f t="shared" si="34"/>
        <v>Category 2</v>
      </c>
    </row>
    <row r="322" spans="1:21" ht="17.25" x14ac:dyDescent="0.3">
      <c r="A322">
        <v>321</v>
      </c>
      <c r="B322">
        <v>17</v>
      </c>
      <c r="C322">
        <v>12.86</v>
      </c>
      <c r="D322">
        <v>89100</v>
      </c>
      <c r="E322">
        <v>88000</v>
      </c>
      <c r="F322">
        <v>0.98770000000000002</v>
      </c>
      <c r="G322">
        <v>2</v>
      </c>
      <c r="H322" t="s">
        <v>16</v>
      </c>
      <c r="I322">
        <v>20</v>
      </c>
      <c r="J322">
        <v>245000</v>
      </c>
      <c r="K322">
        <v>115000</v>
      </c>
      <c r="L322">
        <v>46.93</v>
      </c>
      <c r="M322">
        <v>120</v>
      </c>
      <c r="N322">
        <v>2.37</v>
      </c>
      <c r="O322" t="str">
        <f t="shared" si="28"/>
        <v>No</v>
      </c>
      <c r="P322" t="str">
        <f t="shared" si="29"/>
        <v>No</v>
      </c>
      <c r="Q322" t="str">
        <f t="shared" si="30"/>
        <v>No</v>
      </c>
      <c r="R322" t="str">
        <f t="shared" si="31"/>
        <v>Yes</v>
      </c>
      <c r="S322" s="2" t="str">
        <f t="shared" si="32"/>
        <v>&lt;=80%</v>
      </c>
      <c r="T322" t="str">
        <f t="shared" si="33"/>
        <v>Category 4</v>
      </c>
      <c r="U322" t="str">
        <f t="shared" si="34"/>
        <v>Category 1</v>
      </c>
    </row>
    <row r="323" spans="1:21" ht="17.25" x14ac:dyDescent="0.3">
      <c r="A323">
        <v>322</v>
      </c>
      <c r="B323">
        <v>21</v>
      </c>
      <c r="C323">
        <v>7.27</v>
      </c>
      <c r="D323">
        <v>85200</v>
      </c>
      <c r="E323">
        <v>107000</v>
      </c>
      <c r="F323">
        <v>1.2559</v>
      </c>
      <c r="G323">
        <v>2</v>
      </c>
      <c r="H323" t="s">
        <v>16</v>
      </c>
      <c r="I323">
        <v>10</v>
      </c>
      <c r="J323">
        <v>185000</v>
      </c>
      <c r="K323">
        <v>105000</v>
      </c>
      <c r="L323">
        <v>58.88</v>
      </c>
      <c r="M323">
        <v>180</v>
      </c>
      <c r="N323">
        <v>2.75</v>
      </c>
      <c r="O323" t="str">
        <f t="shared" ref="O323:O386" si="35">IF(L323&gt;80,"Yes","No")</f>
        <v>No</v>
      </c>
      <c r="P323" t="str">
        <f t="shared" ref="P323:P386" si="36">IF(E323&gt;100000,"Yes","No")</f>
        <v>Yes</v>
      </c>
      <c r="Q323" t="str">
        <f t="shared" ref="Q323:Q386" si="37">IF(C323&gt;50,"Yes","No")</f>
        <v>No</v>
      </c>
      <c r="R323" t="str">
        <f t="shared" ref="R323:R386" si="38">IF(I323&lt;43,"Yes","No")</f>
        <v>Yes</v>
      </c>
      <c r="S323" s="2" t="str">
        <f t="shared" ref="S323:S386" si="39">IF(L323&lt;=80,"&lt;=80%",IF(L323&lt;=0.9,"80-90%","90-100%"))</f>
        <v>&lt;=80%</v>
      </c>
      <c r="T323" t="str">
        <f t="shared" ref="T323:T386" si="40">IF(E323&lt;30000,"Category 1",IF(E323&lt;=49999,"Category 2",IF(E323&lt;=74999,"Category 3",IF(E323&lt;=99999,"Category 4","Category 5"))))</f>
        <v>Category 5</v>
      </c>
      <c r="U323" t="str">
        <f t="shared" ref="U323:U386" si="41">IF(J323&lt;250000,"Category 1",IF(J323&lt;=500000,"Category 2",IF(J323&lt;=750000,"Category 3",IF(J323&lt;=1000000,"Category 4",IF(J323&lt;=1250000,"Category 5",IF(J323&lt;=1500000,"Category 6",IF(J323&lt;=1750000,"Category 7","Category 8")))))))</f>
        <v>Category 1</v>
      </c>
    </row>
    <row r="324" spans="1:21" ht="17.25" x14ac:dyDescent="0.3">
      <c r="A324">
        <v>323</v>
      </c>
      <c r="B324">
        <v>22</v>
      </c>
      <c r="C324">
        <v>14.2</v>
      </c>
      <c r="D324">
        <v>62800</v>
      </c>
      <c r="E324">
        <v>125000</v>
      </c>
      <c r="F324">
        <v>1.9903999999999999</v>
      </c>
      <c r="G324">
        <v>2</v>
      </c>
      <c r="H324" t="s">
        <v>16</v>
      </c>
      <c r="I324">
        <v>30</v>
      </c>
      <c r="J324">
        <v>365000</v>
      </c>
      <c r="K324">
        <v>285000</v>
      </c>
      <c r="L324">
        <v>79</v>
      </c>
      <c r="M324">
        <v>360</v>
      </c>
      <c r="N324">
        <v>3.25</v>
      </c>
      <c r="O324" t="str">
        <f t="shared" si="35"/>
        <v>No</v>
      </c>
      <c r="P324" t="str">
        <f t="shared" si="36"/>
        <v>Yes</v>
      </c>
      <c r="Q324" t="str">
        <f t="shared" si="37"/>
        <v>No</v>
      </c>
      <c r="R324" t="str">
        <f t="shared" si="38"/>
        <v>Yes</v>
      </c>
      <c r="S324" s="2" t="str">
        <f t="shared" si="39"/>
        <v>&lt;=80%</v>
      </c>
      <c r="T324" t="str">
        <f t="shared" si="40"/>
        <v>Category 5</v>
      </c>
      <c r="U324" t="str">
        <f t="shared" si="41"/>
        <v>Category 2</v>
      </c>
    </row>
    <row r="325" spans="1:21" ht="17.25" x14ac:dyDescent="0.3">
      <c r="A325">
        <v>324</v>
      </c>
      <c r="B325">
        <v>6</v>
      </c>
      <c r="C325">
        <v>13.79</v>
      </c>
      <c r="D325">
        <v>80400</v>
      </c>
      <c r="E325">
        <v>46000</v>
      </c>
      <c r="F325">
        <v>0.57210000000000005</v>
      </c>
      <c r="G325">
        <v>2</v>
      </c>
      <c r="H325" t="s">
        <v>16</v>
      </c>
      <c r="I325">
        <v>39</v>
      </c>
      <c r="J325">
        <v>245000</v>
      </c>
      <c r="K325">
        <v>85000</v>
      </c>
      <c r="L325">
        <v>32.93</v>
      </c>
      <c r="M325">
        <v>240</v>
      </c>
      <c r="N325">
        <v>2.62</v>
      </c>
      <c r="O325" t="str">
        <f t="shared" si="35"/>
        <v>No</v>
      </c>
      <c r="P325" t="str">
        <f t="shared" si="36"/>
        <v>No</v>
      </c>
      <c r="Q325" t="str">
        <f t="shared" si="37"/>
        <v>No</v>
      </c>
      <c r="R325" t="str">
        <f t="shared" si="38"/>
        <v>Yes</v>
      </c>
      <c r="S325" s="2" t="str">
        <f t="shared" si="39"/>
        <v>&lt;=80%</v>
      </c>
      <c r="T325" t="str">
        <f t="shared" si="40"/>
        <v>Category 2</v>
      </c>
      <c r="U325" t="str">
        <f t="shared" si="41"/>
        <v>Category 1</v>
      </c>
    </row>
    <row r="326" spans="1:21" ht="17.25" x14ac:dyDescent="0.3">
      <c r="A326">
        <v>325</v>
      </c>
      <c r="B326">
        <v>6</v>
      </c>
      <c r="C326">
        <v>31.74</v>
      </c>
      <c r="D326">
        <v>92700</v>
      </c>
      <c r="E326">
        <v>130000</v>
      </c>
      <c r="F326">
        <v>1.4024000000000001</v>
      </c>
      <c r="G326">
        <v>1</v>
      </c>
      <c r="H326" t="s">
        <v>16</v>
      </c>
      <c r="I326">
        <v>20</v>
      </c>
      <c r="J326">
        <v>335000</v>
      </c>
      <c r="K326">
        <v>275000</v>
      </c>
      <c r="L326">
        <v>89.96</v>
      </c>
      <c r="M326">
        <v>360</v>
      </c>
      <c r="N326">
        <v>3.5</v>
      </c>
      <c r="O326" t="str">
        <f t="shared" si="35"/>
        <v>Yes</v>
      </c>
      <c r="P326" t="str">
        <f t="shared" si="36"/>
        <v>Yes</v>
      </c>
      <c r="Q326" t="str">
        <f t="shared" si="37"/>
        <v>No</v>
      </c>
      <c r="R326" t="str">
        <f t="shared" si="38"/>
        <v>Yes</v>
      </c>
      <c r="S326" s="2" t="str">
        <f t="shared" si="39"/>
        <v>90-100%</v>
      </c>
      <c r="T326" t="str">
        <f t="shared" si="40"/>
        <v>Category 5</v>
      </c>
      <c r="U326" t="str">
        <f t="shared" si="41"/>
        <v>Category 2</v>
      </c>
    </row>
    <row r="327" spans="1:21" ht="17.25" x14ac:dyDescent="0.3">
      <c r="A327">
        <v>326</v>
      </c>
      <c r="B327">
        <v>26</v>
      </c>
      <c r="C327">
        <v>5.74</v>
      </c>
      <c r="D327">
        <v>79000</v>
      </c>
      <c r="E327">
        <v>59000</v>
      </c>
      <c r="F327">
        <v>0.74680000000000002</v>
      </c>
      <c r="G327">
        <v>2</v>
      </c>
      <c r="H327" t="s">
        <v>16</v>
      </c>
      <c r="I327">
        <v>38</v>
      </c>
      <c r="J327">
        <v>235000</v>
      </c>
      <c r="K327">
        <v>165000</v>
      </c>
      <c r="L327">
        <v>71.12</v>
      </c>
      <c r="M327">
        <v>360</v>
      </c>
      <c r="N327">
        <v>3.5</v>
      </c>
      <c r="O327" t="str">
        <f t="shared" si="35"/>
        <v>No</v>
      </c>
      <c r="P327" t="str">
        <f t="shared" si="36"/>
        <v>No</v>
      </c>
      <c r="Q327" t="str">
        <f t="shared" si="37"/>
        <v>No</v>
      </c>
      <c r="R327" t="str">
        <f t="shared" si="38"/>
        <v>Yes</v>
      </c>
      <c r="S327" s="2" t="str">
        <f t="shared" si="39"/>
        <v>&lt;=80%</v>
      </c>
      <c r="T327" t="str">
        <f t="shared" si="40"/>
        <v>Category 3</v>
      </c>
      <c r="U327" t="str">
        <f t="shared" si="41"/>
        <v>Category 1</v>
      </c>
    </row>
    <row r="328" spans="1:21" ht="17.25" x14ac:dyDescent="0.3">
      <c r="A328">
        <v>327</v>
      </c>
      <c r="B328">
        <v>4</v>
      </c>
      <c r="C328">
        <v>18.23</v>
      </c>
      <c r="D328">
        <v>77800</v>
      </c>
      <c r="E328">
        <v>88000</v>
      </c>
      <c r="F328">
        <v>1.1311</v>
      </c>
      <c r="G328">
        <v>2</v>
      </c>
      <c r="H328" t="s">
        <v>16</v>
      </c>
      <c r="I328">
        <v>44</v>
      </c>
      <c r="J328">
        <v>355000</v>
      </c>
      <c r="K328">
        <v>335000</v>
      </c>
      <c r="L328">
        <v>95</v>
      </c>
      <c r="M328">
        <v>360</v>
      </c>
      <c r="N328">
        <v>2.87</v>
      </c>
      <c r="O328" t="str">
        <f t="shared" si="35"/>
        <v>Yes</v>
      </c>
      <c r="P328" t="str">
        <f t="shared" si="36"/>
        <v>No</v>
      </c>
      <c r="Q328" t="str">
        <f t="shared" si="37"/>
        <v>No</v>
      </c>
      <c r="R328" t="str">
        <f t="shared" si="38"/>
        <v>No</v>
      </c>
      <c r="S328" s="2" t="str">
        <f t="shared" si="39"/>
        <v>90-100%</v>
      </c>
      <c r="T328" t="str">
        <f t="shared" si="40"/>
        <v>Category 4</v>
      </c>
      <c r="U328" t="str">
        <f t="shared" si="41"/>
        <v>Category 2</v>
      </c>
    </row>
    <row r="329" spans="1:21" ht="17.25" x14ac:dyDescent="0.3">
      <c r="A329">
        <v>328</v>
      </c>
      <c r="B329">
        <v>48</v>
      </c>
      <c r="C329">
        <v>22.84</v>
      </c>
      <c r="D329">
        <v>64700</v>
      </c>
      <c r="E329">
        <v>105000</v>
      </c>
      <c r="F329">
        <v>1.6229</v>
      </c>
      <c r="G329">
        <v>2</v>
      </c>
      <c r="H329" t="s">
        <v>16</v>
      </c>
      <c r="I329">
        <v>47</v>
      </c>
      <c r="J329">
        <v>455000</v>
      </c>
      <c r="K329">
        <v>275000</v>
      </c>
      <c r="L329">
        <v>60.66</v>
      </c>
      <c r="M329">
        <v>180</v>
      </c>
      <c r="N329">
        <v>2.62</v>
      </c>
      <c r="O329" t="str">
        <f t="shared" si="35"/>
        <v>No</v>
      </c>
      <c r="P329" t="str">
        <f t="shared" si="36"/>
        <v>Yes</v>
      </c>
      <c r="Q329" t="str">
        <f t="shared" si="37"/>
        <v>No</v>
      </c>
      <c r="R329" t="str">
        <f t="shared" si="38"/>
        <v>No</v>
      </c>
      <c r="S329" s="2" t="str">
        <f t="shared" si="39"/>
        <v>&lt;=80%</v>
      </c>
      <c r="T329" t="str">
        <f t="shared" si="40"/>
        <v>Category 5</v>
      </c>
      <c r="U329" t="str">
        <f t="shared" si="41"/>
        <v>Category 2</v>
      </c>
    </row>
    <row r="330" spans="1:21" ht="17.25" x14ac:dyDescent="0.3">
      <c r="A330">
        <v>329</v>
      </c>
      <c r="B330">
        <v>6</v>
      </c>
      <c r="C330">
        <v>62.31</v>
      </c>
      <c r="D330">
        <v>139800</v>
      </c>
      <c r="E330">
        <v>222000</v>
      </c>
      <c r="F330">
        <v>1.5880000000000001</v>
      </c>
      <c r="G330">
        <v>2</v>
      </c>
      <c r="H330" t="s">
        <v>16</v>
      </c>
      <c r="I330">
        <v>41</v>
      </c>
      <c r="J330">
        <v>715000</v>
      </c>
      <c r="K330">
        <v>575000</v>
      </c>
      <c r="L330">
        <v>80.150000000000006</v>
      </c>
      <c r="M330">
        <v>360</v>
      </c>
      <c r="N330">
        <v>3.87</v>
      </c>
      <c r="O330" t="str">
        <f t="shared" si="35"/>
        <v>Yes</v>
      </c>
      <c r="P330" t="str">
        <f t="shared" si="36"/>
        <v>Yes</v>
      </c>
      <c r="Q330" t="str">
        <f t="shared" si="37"/>
        <v>Yes</v>
      </c>
      <c r="R330" t="str">
        <f t="shared" si="38"/>
        <v>Yes</v>
      </c>
      <c r="S330" s="2" t="str">
        <f t="shared" si="39"/>
        <v>90-100%</v>
      </c>
      <c r="T330" t="str">
        <f t="shared" si="40"/>
        <v>Category 5</v>
      </c>
      <c r="U330" t="str">
        <f t="shared" si="41"/>
        <v>Category 3</v>
      </c>
    </row>
    <row r="331" spans="1:21" ht="17.25" x14ac:dyDescent="0.3">
      <c r="A331">
        <v>330</v>
      </c>
      <c r="B331">
        <v>12</v>
      </c>
      <c r="C331">
        <v>17.93</v>
      </c>
      <c r="D331">
        <v>68100</v>
      </c>
      <c r="E331">
        <v>100000</v>
      </c>
      <c r="F331">
        <v>1.4683999999999999</v>
      </c>
      <c r="G331">
        <v>2</v>
      </c>
      <c r="H331" t="s">
        <v>16</v>
      </c>
      <c r="I331">
        <v>45</v>
      </c>
      <c r="J331">
        <v>255000</v>
      </c>
      <c r="K331">
        <v>205000</v>
      </c>
      <c r="L331">
        <v>80</v>
      </c>
      <c r="M331">
        <v>360</v>
      </c>
      <c r="N331">
        <v>3.12</v>
      </c>
      <c r="O331" t="str">
        <f t="shared" si="35"/>
        <v>No</v>
      </c>
      <c r="P331" t="str">
        <f t="shared" si="36"/>
        <v>No</v>
      </c>
      <c r="Q331" t="str">
        <f t="shared" si="37"/>
        <v>No</v>
      </c>
      <c r="R331" t="str">
        <f t="shared" si="38"/>
        <v>No</v>
      </c>
      <c r="S331" s="2" t="str">
        <f t="shared" si="39"/>
        <v>&lt;=80%</v>
      </c>
      <c r="T331" t="str">
        <f t="shared" si="40"/>
        <v>Category 5</v>
      </c>
      <c r="U331" t="str">
        <f t="shared" si="41"/>
        <v>Category 2</v>
      </c>
    </row>
    <row r="332" spans="1:21" ht="17.25" x14ac:dyDescent="0.3">
      <c r="A332">
        <v>331</v>
      </c>
      <c r="B332">
        <v>34</v>
      </c>
      <c r="C332">
        <v>29.38</v>
      </c>
      <c r="D332">
        <v>96500</v>
      </c>
      <c r="E332">
        <v>93000</v>
      </c>
      <c r="F332">
        <v>0.9637</v>
      </c>
      <c r="G332">
        <v>2</v>
      </c>
      <c r="H332" t="s">
        <v>16</v>
      </c>
      <c r="I332">
        <v>42</v>
      </c>
      <c r="J332">
        <v>655000</v>
      </c>
      <c r="K332">
        <v>245000</v>
      </c>
      <c r="L332">
        <v>38.090000000000003</v>
      </c>
      <c r="M332">
        <v>180</v>
      </c>
      <c r="N332">
        <v>2.62</v>
      </c>
      <c r="O332" t="str">
        <f t="shared" si="35"/>
        <v>No</v>
      </c>
      <c r="P332" t="str">
        <f t="shared" si="36"/>
        <v>No</v>
      </c>
      <c r="Q332" t="str">
        <f t="shared" si="37"/>
        <v>No</v>
      </c>
      <c r="R332" t="str">
        <f t="shared" si="38"/>
        <v>Yes</v>
      </c>
      <c r="S332" s="2" t="str">
        <f t="shared" si="39"/>
        <v>&lt;=80%</v>
      </c>
      <c r="T332" t="str">
        <f t="shared" si="40"/>
        <v>Category 4</v>
      </c>
      <c r="U332" t="str">
        <f t="shared" si="41"/>
        <v>Category 3</v>
      </c>
    </row>
    <row r="333" spans="1:21" ht="17.25" x14ac:dyDescent="0.3">
      <c r="A333">
        <v>332</v>
      </c>
      <c r="B333">
        <v>6</v>
      </c>
      <c r="C333">
        <v>33.04</v>
      </c>
      <c r="D333">
        <v>75000</v>
      </c>
      <c r="E333">
        <v>85000</v>
      </c>
      <c r="F333">
        <v>1.1333</v>
      </c>
      <c r="G333">
        <v>2</v>
      </c>
      <c r="H333" t="s">
        <v>16</v>
      </c>
      <c r="I333">
        <v>20</v>
      </c>
      <c r="J333">
        <v>475000</v>
      </c>
      <c r="K333">
        <v>275000</v>
      </c>
      <c r="L333">
        <v>59.46</v>
      </c>
      <c r="M333">
        <v>360</v>
      </c>
      <c r="N333">
        <v>3.37</v>
      </c>
      <c r="O333" t="str">
        <f t="shared" si="35"/>
        <v>No</v>
      </c>
      <c r="P333" t="str">
        <f t="shared" si="36"/>
        <v>No</v>
      </c>
      <c r="Q333" t="str">
        <f t="shared" si="37"/>
        <v>No</v>
      </c>
      <c r="R333" t="str">
        <f t="shared" si="38"/>
        <v>Yes</v>
      </c>
      <c r="S333" s="2" t="str">
        <f t="shared" si="39"/>
        <v>&lt;=80%</v>
      </c>
      <c r="T333" t="str">
        <f t="shared" si="40"/>
        <v>Category 4</v>
      </c>
      <c r="U333" t="str">
        <f t="shared" si="41"/>
        <v>Category 2</v>
      </c>
    </row>
    <row r="334" spans="1:21" ht="17.25" x14ac:dyDescent="0.3">
      <c r="A334">
        <v>333</v>
      </c>
      <c r="B334">
        <v>36</v>
      </c>
      <c r="C334">
        <v>2.7</v>
      </c>
      <c r="D334">
        <v>71700</v>
      </c>
      <c r="E334">
        <v>49000</v>
      </c>
      <c r="F334">
        <v>0.68340000000000001</v>
      </c>
      <c r="G334">
        <v>2</v>
      </c>
      <c r="H334" t="s">
        <v>16</v>
      </c>
      <c r="I334">
        <v>37</v>
      </c>
      <c r="J334">
        <v>155000</v>
      </c>
      <c r="K334">
        <v>135000</v>
      </c>
      <c r="L334">
        <v>95</v>
      </c>
      <c r="M334">
        <v>360</v>
      </c>
      <c r="N334">
        <v>3.5</v>
      </c>
      <c r="O334" t="str">
        <f t="shared" si="35"/>
        <v>Yes</v>
      </c>
      <c r="P334" t="str">
        <f t="shared" si="36"/>
        <v>No</v>
      </c>
      <c r="Q334" t="str">
        <f t="shared" si="37"/>
        <v>No</v>
      </c>
      <c r="R334" t="str">
        <f t="shared" si="38"/>
        <v>Yes</v>
      </c>
      <c r="S334" s="2" t="str">
        <f t="shared" si="39"/>
        <v>90-100%</v>
      </c>
      <c r="T334" t="str">
        <f t="shared" si="40"/>
        <v>Category 2</v>
      </c>
      <c r="U334" t="str">
        <f t="shared" si="41"/>
        <v>Category 1</v>
      </c>
    </row>
    <row r="335" spans="1:21" ht="17.25" x14ac:dyDescent="0.3">
      <c r="A335">
        <v>334</v>
      </c>
      <c r="B335">
        <v>34</v>
      </c>
      <c r="C335">
        <v>49.71</v>
      </c>
      <c r="D335">
        <v>96500</v>
      </c>
      <c r="E335">
        <v>91000</v>
      </c>
      <c r="F335">
        <v>0.94299999999999995</v>
      </c>
      <c r="G335">
        <v>2</v>
      </c>
      <c r="H335" t="s">
        <v>17</v>
      </c>
      <c r="I335">
        <v>30</v>
      </c>
      <c r="J335">
        <v>335000</v>
      </c>
      <c r="K335">
        <v>255000</v>
      </c>
      <c r="L335">
        <v>78.180000000000007</v>
      </c>
      <c r="M335">
        <v>360</v>
      </c>
      <c r="N335">
        <v>3.25</v>
      </c>
      <c r="O335" t="str">
        <f t="shared" si="35"/>
        <v>No</v>
      </c>
      <c r="P335" t="str">
        <f t="shared" si="36"/>
        <v>No</v>
      </c>
      <c r="Q335" t="str">
        <f t="shared" si="37"/>
        <v>No</v>
      </c>
      <c r="R335" t="str">
        <f t="shared" si="38"/>
        <v>Yes</v>
      </c>
      <c r="S335" s="2" t="str">
        <f t="shared" si="39"/>
        <v>&lt;=80%</v>
      </c>
      <c r="T335" t="str">
        <f t="shared" si="40"/>
        <v>Category 4</v>
      </c>
      <c r="U335" t="str">
        <f t="shared" si="41"/>
        <v>Category 2</v>
      </c>
    </row>
    <row r="336" spans="1:21" ht="17.25" x14ac:dyDescent="0.3">
      <c r="A336">
        <v>335</v>
      </c>
      <c r="B336">
        <v>37</v>
      </c>
      <c r="C336">
        <v>8.0399999999999991</v>
      </c>
      <c r="D336">
        <v>80100</v>
      </c>
      <c r="E336">
        <v>124000</v>
      </c>
      <c r="F336">
        <v>1.5481</v>
      </c>
      <c r="G336">
        <v>2</v>
      </c>
      <c r="H336" t="s">
        <v>17</v>
      </c>
      <c r="I336">
        <v>38</v>
      </c>
      <c r="J336">
        <v>1605000</v>
      </c>
      <c r="K336">
        <v>515000</v>
      </c>
      <c r="L336">
        <v>31.9</v>
      </c>
      <c r="M336">
        <v>360</v>
      </c>
      <c r="N336">
        <v>2.5</v>
      </c>
      <c r="O336" t="str">
        <f t="shared" si="35"/>
        <v>No</v>
      </c>
      <c r="P336" t="str">
        <f t="shared" si="36"/>
        <v>Yes</v>
      </c>
      <c r="Q336" t="str">
        <f t="shared" si="37"/>
        <v>No</v>
      </c>
      <c r="R336" t="str">
        <f t="shared" si="38"/>
        <v>Yes</v>
      </c>
      <c r="S336" s="2" t="str">
        <f t="shared" si="39"/>
        <v>&lt;=80%</v>
      </c>
      <c r="T336" t="str">
        <f t="shared" si="40"/>
        <v>Category 5</v>
      </c>
      <c r="U336" t="str">
        <f t="shared" si="41"/>
        <v>Category 7</v>
      </c>
    </row>
    <row r="337" spans="1:21" ht="17.25" x14ac:dyDescent="0.3">
      <c r="A337">
        <v>336</v>
      </c>
      <c r="B337">
        <v>6</v>
      </c>
      <c r="C337">
        <v>69.959999999999994</v>
      </c>
      <c r="D337">
        <v>55600</v>
      </c>
      <c r="E337">
        <v>50000</v>
      </c>
      <c r="F337">
        <v>0.89929999999999999</v>
      </c>
      <c r="G337">
        <v>2</v>
      </c>
      <c r="H337" t="s">
        <v>17</v>
      </c>
      <c r="I337">
        <v>46</v>
      </c>
      <c r="J337">
        <v>305000</v>
      </c>
      <c r="K337">
        <v>245000</v>
      </c>
      <c r="L337">
        <v>80</v>
      </c>
      <c r="M337">
        <v>360</v>
      </c>
      <c r="N337">
        <v>2.75</v>
      </c>
      <c r="O337" t="str">
        <f t="shared" si="35"/>
        <v>No</v>
      </c>
      <c r="P337" t="str">
        <f t="shared" si="36"/>
        <v>No</v>
      </c>
      <c r="Q337" t="str">
        <f t="shared" si="37"/>
        <v>Yes</v>
      </c>
      <c r="R337" t="str">
        <f t="shared" si="38"/>
        <v>No</v>
      </c>
      <c r="S337" s="2" t="str">
        <f t="shared" si="39"/>
        <v>&lt;=80%</v>
      </c>
      <c r="T337" t="str">
        <f t="shared" si="40"/>
        <v>Category 3</v>
      </c>
      <c r="U337" t="str">
        <f t="shared" si="41"/>
        <v>Category 2</v>
      </c>
    </row>
    <row r="338" spans="1:21" ht="17.25" x14ac:dyDescent="0.3">
      <c r="A338">
        <v>337</v>
      </c>
      <c r="B338">
        <v>51</v>
      </c>
      <c r="C338">
        <v>36.61</v>
      </c>
      <c r="D338">
        <v>124900</v>
      </c>
      <c r="E338">
        <v>154000</v>
      </c>
      <c r="F338">
        <v>1.2330000000000001</v>
      </c>
      <c r="G338">
        <v>2</v>
      </c>
      <c r="H338" t="s">
        <v>17</v>
      </c>
      <c r="I338">
        <v>30</v>
      </c>
      <c r="J338">
        <v>625000</v>
      </c>
      <c r="K338">
        <v>495000</v>
      </c>
      <c r="L338">
        <v>79.2</v>
      </c>
      <c r="M338">
        <v>360</v>
      </c>
      <c r="N338">
        <v>2.87</v>
      </c>
      <c r="O338" t="str">
        <f t="shared" si="35"/>
        <v>No</v>
      </c>
      <c r="P338" t="str">
        <f t="shared" si="36"/>
        <v>Yes</v>
      </c>
      <c r="Q338" t="str">
        <f t="shared" si="37"/>
        <v>No</v>
      </c>
      <c r="R338" t="str">
        <f t="shared" si="38"/>
        <v>Yes</v>
      </c>
      <c r="S338" s="2" t="str">
        <f t="shared" si="39"/>
        <v>&lt;=80%</v>
      </c>
      <c r="T338" t="str">
        <f t="shared" si="40"/>
        <v>Category 5</v>
      </c>
      <c r="U338" t="str">
        <f t="shared" si="41"/>
        <v>Category 3</v>
      </c>
    </row>
    <row r="339" spans="1:21" ht="17.25" x14ac:dyDescent="0.3">
      <c r="A339">
        <v>338</v>
      </c>
      <c r="B339">
        <v>6</v>
      </c>
      <c r="C339">
        <v>42.81</v>
      </c>
      <c r="D339">
        <v>56600</v>
      </c>
      <c r="E339">
        <v>66000</v>
      </c>
      <c r="F339">
        <v>1.1660999999999999</v>
      </c>
      <c r="G339">
        <v>2</v>
      </c>
      <c r="H339" t="s">
        <v>17</v>
      </c>
      <c r="I339">
        <v>40</v>
      </c>
      <c r="J339">
        <v>255000</v>
      </c>
      <c r="K339">
        <v>235000</v>
      </c>
      <c r="L339">
        <v>94</v>
      </c>
      <c r="M339">
        <v>360</v>
      </c>
      <c r="N339">
        <v>3.25</v>
      </c>
      <c r="O339" t="str">
        <f t="shared" si="35"/>
        <v>Yes</v>
      </c>
      <c r="P339" t="str">
        <f t="shared" si="36"/>
        <v>No</v>
      </c>
      <c r="Q339" t="str">
        <f t="shared" si="37"/>
        <v>No</v>
      </c>
      <c r="R339" t="str">
        <f t="shared" si="38"/>
        <v>Yes</v>
      </c>
      <c r="S339" s="2" t="str">
        <f t="shared" si="39"/>
        <v>90-100%</v>
      </c>
      <c r="T339" t="str">
        <f t="shared" si="40"/>
        <v>Category 3</v>
      </c>
      <c r="U339" t="str">
        <f t="shared" si="41"/>
        <v>Category 2</v>
      </c>
    </row>
    <row r="340" spans="1:21" ht="17.25" x14ac:dyDescent="0.3">
      <c r="A340">
        <v>339</v>
      </c>
      <c r="B340">
        <v>25</v>
      </c>
      <c r="C340">
        <v>22.5</v>
      </c>
      <c r="D340">
        <v>114000</v>
      </c>
      <c r="E340">
        <v>67000</v>
      </c>
      <c r="F340">
        <v>0.5877</v>
      </c>
      <c r="G340">
        <v>2</v>
      </c>
      <c r="H340" t="s">
        <v>17</v>
      </c>
      <c r="I340">
        <v>49</v>
      </c>
      <c r="J340">
        <v>545000</v>
      </c>
      <c r="K340">
        <v>315000</v>
      </c>
      <c r="L340">
        <v>56.77</v>
      </c>
      <c r="M340">
        <v>360</v>
      </c>
      <c r="N340">
        <v>3.25</v>
      </c>
      <c r="O340" t="str">
        <f t="shared" si="35"/>
        <v>No</v>
      </c>
      <c r="P340" t="str">
        <f t="shared" si="36"/>
        <v>No</v>
      </c>
      <c r="Q340" t="str">
        <f t="shared" si="37"/>
        <v>No</v>
      </c>
      <c r="R340" t="str">
        <f t="shared" si="38"/>
        <v>No</v>
      </c>
      <c r="S340" s="2" t="str">
        <f t="shared" si="39"/>
        <v>&lt;=80%</v>
      </c>
      <c r="T340" t="str">
        <f t="shared" si="40"/>
        <v>Category 3</v>
      </c>
      <c r="U340" t="str">
        <f t="shared" si="41"/>
        <v>Category 3</v>
      </c>
    </row>
    <row r="341" spans="1:21" ht="17.25" x14ac:dyDescent="0.3">
      <c r="A341">
        <v>340</v>
      </c>
      <c r="B341">
        <v>18</v>
      </c>
      <c r="C341">
        <v>12.09</v>
      </c>
      <c r="D341">
        <v>79600</v>
      </c>
      <c r="E341">
        <v>46000</v>
      </c>
      <c r="F341">
        <v>0.57789999999999997</v>
      </c>
      <c r="G341">
        <v>2</v>
      </c>
      <c r="H341" t="s">
        <v>17</v>
      </c>
      <c r="I341">
        <v>36</v>
      </c>
      <c r="J341">
        <v>135000</v>
      </c>
      <c r="K341">
        <v>115000</v>
      </c>
      <c r="L341">
        <v>95</v>
      </c>
      <c r="M341">
        <v>360</v>
      </c>
      <c r="N341">
        <v>3.25</v>
      </c>
      <c r="O341" t="str">
        <f t="shared" si="35"/>
        <v>Yes</v>
      </c>
      <c r="P341" t="str">
        <f t="shared" si="36"/>
        <v>No</v>
      </c>
      <c r="Q341" t="str">
        <f t="shared" si="37"/>
        <v>No</v>
      </c>
      <c r="R341" t="str">
        <f t="shared" si="38"/>
        <v>Yes</v>
      </c>
      <c r="S341" s="2" t="str">
        <f t="shared" si="39"/>
        <v>90-100%</v>
      </c>
      <c r="T341" t="str">
        <f t="shared" si="40"/>
        <v>Category 2</v>
      </c>
      <c r="U341" t="str">
        <f t="shared" si="41"/>
        <v>Category 1</v>
      </c>
    </row>
    <row r="342" spans="1:21" ht="17.25" x14ac:dyDescent="0.3">
      <c r="A342">
        <v>341</v>
      </c>
      <c r="B342">
        <v>6</v>
      </c>
      <c r="C342">
        <v>87.71</v>
      </c>
      <c r="D342">
        <v>83300</v>
      </c>
      <c r="E342">
        <v>181000</v>
      </c>
      <c r="F342">
        <v>2.1728999999999998</v>
      </c>
      <c r="G342">
        <v>2</v>
      </c>
      <c r="H342" t="s">
        <v>17</v>
      </c>
      <c r="I342">
        <v>30</v>
      </c>
      <c r="J342">
        <v>895000</v>
      </c>
      <c r="K342">
        <v>505000</v>
      </c>
      <c r="L342">
        <v>56.71</v>
      </c>
      <c r="M342">
        <v>360</v>
      </c>
      <c r="N342">
        <v>3.37</v>
      </c>
      <c r="O342" t="str">
        <f t="shared" si="35"/>
        <v>No</v>
      </c>
      <c r="P342" t="str">
        <f t="shared" si="36"/>
        <v>Yes</v>
      </c>
      <c r="Q342" t="str">
        <f t="shared" si="37"/>
        <v>Yes</v>
      </c>
      <c r="R342" t="str">
        <f t="shared" si="38"/>
        <v>Yes</v>
      </c>
      <c r="S342" s="2" t="str">
        <f t="shared" si="39"/>
        <v>&lt;=80%</v>
      </c>
      <c r="T342" t="str">
        <f t="shared" si="40"/>
        <v>Category 5</v>
      </c>
      <c r="U342" t="str">
        <f t="shared" si="41"/>
        <v>Category 4</v>
      </c>
    </row>
    <row r="343" spans="1:21" ht="17.25" x14ac:dyDescent="0.3">
      <c r="A343">
        <v>342</v>
      </c>
      <c r="B343">
        <v>24</v>
      </c>
      <c r="C343">
        <v>81.58</v>
      </c>
      <c r="D343">
        <v>124900</v>
      </c>
      <c r="E343">
        <v>57000</v>
      </c>
      <c r="F343">
        <v>0.45639999999999997</v>
      </c>
      <c r="G343">
        <v>1</v>
      </c>
      <c r="H343" t="s">
        <v>17</v>
      </c>
      <c r="I343">
        <v>48</v>
      </c>
      <c r="J343">
        <v>235000</v>
      </c>
      <c r="K343">
        <v>215000</v>
      </c>
      <c r="L343">
        <v>95</v>
      </c>
      <c r="M343">
        <v>360</v>
      </c>
      <c r="N343">
        <v>3.25</v>
      </c>
      <c r="O343" t="str">
        <f t="shared" si="35"/>
        <v>Yes</v>
      </c>
      <c r="P343" t="str">
        <f t="shared" si="36"/>
        <v>No</v>
      </c>
      <c r="Q343" t="str">
        <f t="shared" si="37"/>
        <v>Yes</v>
      </c>
      <c r="R343" t="str">
        <f t="shared" si="38"/>
        <v>No</v>
      </c>
      <c r="S343" s="2" t="str">
        <f t="shared" si="39"/>
        <v>90-100%</v>
      </c>
      <c r="T343" t="str">
        <f t="shared" si="40"/>
        <v>Category 3</v>
      </c>
      <c r="U343" t="str">
        <f t="shared" si="41"/>
        <v>Category 1</v>
      </c>
    </row>
    <row r="344" spans="1:21" ht="17.25" x14ac:dyDescent="0.3">
      <c r="A344">
        <v>343</v>
      </c>
      <c r="B344">
        <v>18</v>
      </c>
      <c r="C344">
        <v>17.25</v>
      </c>
      <c r="D344">
        <v>71100</v>
      </c>
      <c r="E344">
        <v>41000</v>
      </c>
      <c r="F344">
        <v>0.57669999999999999</v>
      </c>
      <c r="G344">
        <v>2</v>
      </c>
      <c r="H344" t="s">
        <v>17</v>
      </c>
      <c r="I344">
        <v>47</v>
      </c>
      <c r="J344">
        <v>245000</v>
      </c>
      <c r="K344">
        <v>195000</v>
      </c>
      <c r="L344">
        <v>80</v>
      </c>
      <c r="M344">
        <v>360</v>
      </c>
      <c r="N344">
        <v>3.25</v>
      </c>
      <c r="O344" t="str">
        <f t="shared" si="35"/>
        <v>No</v>
      </c>
      <c r="P344" t="str">
        <f t="shared" si="36"/>
        <v>No</v>
      </c>
      <c r="Q344" t="str">
        <f t="shared" si="37"/>
        <v>No</v>
      </c>
      <c r="R344" t="str">
        <f t="shared" si="38"/>
        <v>No</v>
      </c>
      <c r="S344" s="2" t="str">
        <f t="shared" si="39"/>
        <v>&lt;=80%</v>
      </c>
      <c r="T344" t="str">
        <f t="shared" si="40"/>
        <v>Category 2</v>
      </c>
      <c r="U344" t="str">
        <f t="shared" si="41"/>
        <v>Category 1</v>
      </c>
    </row>
    <row r="345" spans="1:21" ht="17.25" x14ac:dyDescent="0.3">
      <c r="A345">
        <v>344</v>
      </c>
      <c r="B345">
        <v>6</v>
      </c>
      <c r="C345">
        <v>85.78</v>
      </c>
      <c r="D345">
        <v>75300</v>
      </c>
      <c r="E345">
        <v>143000</v>
      </c>
      <c r="F345">
        <v>1.8991</v>
      </c>
      <c r="G345">
        <v>2</v>
      </c>
      <c r="H345" t="s">
        <v>17</v>
      </c>
      <c r="I345">
        <v>30</v>
      </c>
      <c r="J345">
        <v>505000</v>
      </c>
      <c r="K345">
        <v>405000</v>
      </c>
      <c r="L345">
        <v>80</v>
      </c>
      <c r="M345">
        <v>360</v>
      </c>
      <c r="N345">
        <v>3.37</v>
      </c>
      <c r="O345" t="str">
        <f t="shared" si="35"/>
        <v>No</v>
      </c>
      <c r="P345" t="str">
        <f t="shared" si="36"/>
        <v>Yes</v>
      </c>
      <c r="Q345" t="str">
        <f t="shared" si="37"/>
        <v>Yes</v>
      </c>
      <c r="R345" t="str">
        <f t="shared" si="38"/>
        <v>Yes</v>
      </c>
      <c r="S345" s="2" t="str">
        <f t="shared" si="39"/>
        <v>&lt;=80%</v>
      </c>
      <c r="T345" t="str">
        <f t="shared" si="40"/>
        <v>Category 5</v>
      </c>
      <c r="U345" t="str">
        <f t="shared" si="41"/>
        <v>Category 3</v>
      </c>
    </row>
    <row r="346" spans="1:21" ht="17.25" x14ac:dyDescent="0.3">
      <c r="A346">
        <v>345</v>
      </c>
      <c r="B346">
        <v>48</v>
      </c>
      <c r="C346">
        <v>48.23</v>
      </c>
      <c r="D346">
        <v>65500</v>
      </c>
      <c r="E346">
        <v>118000</v>
      </c>
      <c r="F346">
        <v>1.8015000000000001</v>
      </c>
      <c r="G346">
        <v>1</v>
      </c>
      <c r="H346" t="s">
        <v>17</v>
      </c>
      <c r="I346">
        <v>20</v>
      </c>
      <c r="J346">
        <v>265000</v>
      </c>
      <c r="K346">
        <v>225000</v>
      </c>
      <c r="L346">
        <v>95</v>
      </c>
      <c r="M346">
        <v>360</v>
      </c>
      <c r="N346">
        <v>3.99</v>
      </c>
      <c r="O346" t="str">
        <f t="shared" si="35"/>
        <v>Yes</v>
      </c>
      <c r="P346" t="str">
        <f t="shared" si="36"/>
        <v>Yes</v>
      </c>
      <c r="Q346" t="str">
        <f t="shared" si="37"/>
        <v>No</v>
      </c>
      <c r="R346" t="str">
        <f t="shared" si="38"/>
        <v>Yes</v>
      </c>
      <c r="S346" s="2" t="str">
        <f t="shared" si="39"/>
        <v>90-100%</v>
      </c>
      <c r="T346" t="str">
        <f t="shared" si="40"/>
        <v>Category 5</v>
      </c>
      <c r="U346" t="str">
        <f t="shared" si="41"/>
        <v>Category 2</v>
      </c>
    </row>
    <row r="347" spans="1:21" ht="17.25" x14ac:dyDescent="0.3">
      <c r="A347">
        <v>346</v>
      </c>
      <c r="B347">
        <v>16</v>
      </c>
      <c r="C347">
        <v>6.45</v>
      </c>
      <c r="D347">
        <v>67400</v>
      </c>
      <c r="E347">
        <v>109000</v>
      </c>
      <c r="F347">
        <v>1.6172</v>
      </c>
      <c r="G347">
        <v>2</v>
      </c>
      <c r="H347" t="s">
        <v>17</v>
      </c>
      <c r="I347">
        <v>20</v>
      </c>
      <c r="J347">
        <v>235000</v>
      </c>
      <c r="K347">
        <v>215000</v>
      </c>
      <c r="L347">
        <v>90</v>
      </c>
      <c r="M347">
        <v>360</v>
      </c>
      <c r="N347">
        <v>3.27</v>
      </c>
      <c r="O347" t="str">
        <f t="shared" si="35"/>
        <v>Yes</v>
      </c>
      <c r="P347" t="str">
        <f t="shared" si="36"/>
        <v>Yes</v>
      </c>
      <c r="Q347" t="str">
        <f t="shared" si="37"/>
        <v>No</v>
      </c>
      <c r="R347" t="str">
        <f t="shared" si="38"/>
        <v>Yes</v>
      </c>
      <c r="S347" s="2" t="str">
        <f t="shared" si="39"/>
        <v>90-100%</v>
      </c>
      <c r="T347" t="str">
        <f t="shared" si="40"/>
        <v>Category 5</v>
      </c>
      <c r="U347" t="str">
        <f t="shared" si="41"/>
        <v>Category 1</v>
      </c>
    </row>
    <row r="348" spans="1:21" ht="17.25" x14ac:dyDescent="0.3">
      <c r="A348">
        <v>347</v>
      </c>
      <c r="B348">
        <v>42</v>
      </c>
      <c r="C348">
        <v>47.52</v>
      </c>
      <c r="D348">
        <v>79100</v>
      </c>
      <c r="E348">
        <v>269000</v>
      </c>
      <c r="F348">
        <v>3.4007999999999998</v>
      </c>
      <c r="G348">
        <v>2</v>
      </c>
      <c r="H348" t="s">
        <v>17</v>
      </c>
      <c r="I348">
        <v>10</v>
      </c>
      <c r="J348">
        <v>285000</v>
      </c>
      <c r="K348">
        <v>135000</v>
      </c>
      <c r="L348">
        <v>47.36</v>
      </c>
      <c r="M348">
        <v>180</v>
      </c>
      <c r="N348">
        <v>2.87</v>
      </c>
      <c r="O348" t="str">
        <f t="shared" si="35"/>
        <v>No</v>
      </c>
      <c r="P348" t="str">
        <f t="shared" si="36"/>
        <v>Yes</v>
      </c>
      <c r="Q348" t="str">
        <f t="shared" si="37"/>
        <v>No</v>
      </c>
      <c r="R348" t="str">
        <f t="shared" si="38"/>
        <v>Yes</v>
      </c>
      <c r="S348" s="2" t="str">
        <f t="shared" si="39"/>
        <v>&lt;=80%</v>
      </c>
      <c r="T348" t="str">
        <f t="shared" si="40"/>
        <v>Category 5</v>
      </c>
      <c r="U348" t="str">
        <f t="shared" si="41"/>
        <v>Category 2</v>
      </c>
    </row>
    <row r="349" spans="1:21" ht="17.25" x14ac:dyDescent="0.3">
      <c r="A349">
        <v>348</v>
      </c>
      <c r="B349">
        <v>39</v>
      </c>
      <c r="C349">
        <v>2.17</v>
      </c>
      <c r="D349">
        <v>69500</v>
      </c>
      <c r="E349">
        <v>46000</v>
      </c>
      <c r="F349">
        <v>0.66190000000000004</v>
      </c>
      <c r="G349">
        <v>2</v>
      </c>
      <c r="H349" t="s">
        <v>17</v>
      </c>
      <c r="I349">
        <v>20</v>
      </c>
      <c r="J349">
        <v>125000</v>
      </c>
      <c r="K349">
        <v>95000</v>
      </c>
      <c r="L349">
        <v>79.739999999999995</v>
      </c>
      <c r="M349">
        <v>360</v>
      </c>
      <c r="N349">
        <v>3.37</v>
      </c>
      <c r="O349" t="str">
        <f t="shared" si="35"/>
        <v>No</v>
      </c>
      <c r="P349" t="str">
        <f t="shared" si="36"/>
        <v>No</v>
      </c>
      <c r="Q349" t="str">
        <f t="shared" si="37"/>
        <v>No</v>
      </c>
      <c r="R349" t="str">
        <f t="shared" si="38"/>
        <v>Yes</v>
      </c>
      <c r="S349" s="2" t="str">
        <f t="shared" si="39"/>
        <v>&lt;=80%</v>
      </c>
      <c r="T349" t="str">
        <f t="shared" si="40"/>
        <v>Category 2</v>
      </c>
      <c r="U349" t="str">
        <f t="shared" si="41"/>
        <v>Category 1</v>
      </c>
    </row>
    <row r="350" spans="1:21" ht="17.25" x14ac:dyDescent="0.3">
      <c r="A350">
        <v>349</v>
      </c>
      <c r="B350">
        <v>26</v>
      </c>
      <c r="C350">
        <v>10.69</v>
      </c>
      <c r="D350">
        <v>79700</v>
      </c>
      <c r="E350">
        <v>166000</v>
      </c>
      <c r="F350">
        <v>2.0828000000000002</v>
      </c>
      <c r="G350">
        <v>2</v>
      </c>
      <c r="H350" t="s">
        <v>17</v>
      </c>
      <c r="I350">
        <v>36</v>
      </c>
      <c r="J350">
        <v>445000</v>
      </c>
      <c r="K350">
        <v>335000</v>
      </c>
      <c r="L350">
        <v>74.599999999999994</v>
      </c>
      <c r="M350">
        <v>360</v>
      </c>
      <c r="N350">
        <v>4.87</v>
      </c>
      <c r="O350" t="str">
        <f t="shared" si="35"/>
        <v>No</v>
      </c>
      <c r="P350" t="str">
        <f t="shared" si="36"/>
        <v>Yes</v>
      </c>
      <c r="Q350" t="str">
        <f t="shared" si="37"/>
        <v>No</v>
      </c>
      <c r="R350" t="str">
        <f t="shared" si="38"/>
        <v>Yes</v>
      </c>
      <c r="S350" s="2" t="str">
        <f t="shared" si="39"/>
        <v>&lt;=80%</v>
      </c>
      <c r="T350" t="str">
        <f t="shared" si="40"/>
        <v>Category 5</v>
      </c>
      <c r="U350" t="str">
        <f t="shared" si="41"/>
        <v>Category 2</v>
      </c>
    </row>
    <row r="351" spans="1:21" ht="17.25" x14ac:dyDescent="0.3">
      <c r="A351">
        <v>350</v>
      </c>
      <c r="B351">
        <v>48</v>
      </c>
      <c r="C351">
        <v>59.65</v>
      </c>
      <c r="D351">
        <v>97600</v>
      </c>
      <c r="E351">
        <v>142000</v>
      </c>
      <c r="F351">
        <v>1.4549000000000001</v>
      </c>
      <c r="G351">
        <v>2</v>
      </c>
      <c r="H351" t="s">
        <v>17</v>
      </c>
      <c r="I351">
        <v>10</v>
      </c>
      <c r="J351">
        <v>265000</v>
      </c>
      <c r="K351">
        <v>195000</v>
      </c>
      <c r="L351">
        <v>74.28</v>
      </c>
      <c r="M351">
        <v>360</v>
      </c>
      <c r="N351">
        <v>2.87</v>
      </c>
      <c r="O351" t="str">
        <f t="shared" si="35"/>
        <v>No</v>
      </c>
      <c r="P351" t="str">
        <f t="shared" si="36"/>
        <v>Yes</v>
      </c>
      <c r="Q351" t="str">
        <f t="shared" si="37"/>
        <v>Yes</v>
      </c>
      <c r="R351" t="str">
        <f t="shared" si="38"/>
        <v>Yes</v>
      </c>
      <c r="S351" s="2" t="str">
        <f t="shared" si="39"/>
        <v>&lt;=80%</v>
      </c>
      <c r="T351" t="str">
        <f t="shared" si="40"/>
        <v>Category 5</v>
      </c>
      <c r="U351" t="str">
        <f t="shared" si="41"/>
        <v>Category 2</v>
      </c>
    </row>
    <row r="352" spans="1:21" ht="17.25" x14ac:dyDescent="0.3">
      <c r="A352">
        <v>351</v>
      </c>
      <c r="B352">
        <v>53</v>
      </c>
      <c r="C352">
        <v>19.93</v>
      </c>
      <c r="D352">
        <v>77500</v>
      </c>
      <c r="E352">
        <v>68000</v>
      </c>
      <c r="F352">
        <v>0.87739999999999996</v>
      </c>
      <c r="G352">
        <v>2</v>
      </c>
      <c r="H352" t="s">
        <v>17</v>
      </c>
      <c r="I352">
        <v>30</v>
      </c>
      <c r="J352">
        <v>295000</v>
      </c>
      <c r="K352">
        <v>185000</v>
      </c>
      <c r="L352">
        <v>63.72</v>
      </c>
      <c r="M352">
        <v>360</v>
      </c>
      <c r="N352">
        <v>3.25</v>
      </c>
      <c r="O352" t="str">
        <f t="shared" si="35"/>
        <v>No</v>
      </c>
      <c r="P352" t="str">
        <f t="shared" si="36"/>
        <v>No</v>
      </c>
      <c r="Q352" t="str">
        <f t="shared" si="37"/>
        <v>No</v>
      </c>
      <c r="R352" t="str">
        <f t="shared" si="38"/>
        <v>Yes</v>
      </c>
      <c r="S352" s="2" t="str">
        <f t="shared" si="39"/>
        <v>&lt;=80%</v>
      </c>
      <c r="T352" t="str">
        <f t="shared" si="40"/>
        <v>Category 3</v>
      </c>
      <c r="U352" t="str">
        <f t="shared" si="41"/>
        <v>Category 2</v>
      </c>
    </row>
    <row r="353" spans="1:21" ht="17.25" x14ac:dyDescent="0.3">
      <c r="A353">
        <v>352</v>
      </c>
      <c r="B353">
        <v>27</v>
      </c>
      <c r="C353">
        <v>3.99</v>
      </c>
      <c r="D353">
        <v>102800</v>
      </c>
      <c r="E353">
        <v>91000</v>
      </c>
      <c r="F353">
        <v>0.88519999999999999</v>
      </c>
      <c r="G353">
        <v>2</v>
      </c>
      <c r="H353" t="s">
        <v>17</v>
      </c>
      <c r="I353">
        <v>41</v>
      </c>
      <c r="J353">
        <v>495000</v>
      </c>
      <c r="K353">
        <v>395000</v>
      </c>
      <c r="L353">
        <v>80</v>
      </c>
      <c r="M353">
        <v>360</v>
      </c>
      <c r="N353">
        <v>3.37</v>
      </c>
      <c r="O353" t="str">
        <f t="shared" si="35"/>
        <v>No</v>
      </c>
      <c r="P353" t="str">
        <f t="shared" si="36"/>
        <v>No</v>
      </c>
      <c r="Q353" t="str">
        <f t="shared" si="37"/>
        <v>No</v>
      </c>
      <c r="R353" t="str">
        <f t="shared" si="38"/>
        <v>Yes</v>
      </c>
      <c r="S353" s="2" t="str">
        <f t="shared" si="39"/>
        <v>&lt;=80%</v>
      </c>
      <c r="T353" t="str">
        <f t="shared" si="40"/>
        <v>Category 4</v>
      </c>
      <c r="U353" t="str">
        <f t="shared" si="41"/>
        <v>Category 2</v>
      </c>
    </row>
    <row r="354" spans="1:21" ht="17.25" x14ac:dyDescent="0.3">
      <c r="A354">
        <v>353</v>
      </c>
      <c r="B354">
        <v>39</v>
      </c>
      <c r="C354">
        <v>5.48</v>
      </c>
      <c r="D354">
        <v>65100</v>
      </c>
      <c r="E354">
        <v>37000</v>
      </c>
      <c r="F354">
        <v>0.56840000000000002</v>
      </c>
      <c r="G354">
        <v>2</v>
      </c>
      <c r="H354" t="s">
        <v>17</v>
      </c>
      <c r="I354">
        <v>20</v>
      </c>
      <c r="J354">
        <v>155000</v>
      </c>
      <c r="K354">
        <v>125000</v>
      </c>
      <c r="L354">
        <v>80</v>
      </c>
      <c r="M354">
        <v>360</v>
      </c>
      <c r="N354">
        <v>3</v>
      </c>
      <c r="O354" t="str">
        <f t="shared" si="35"/>
        <v>No</v>
      </c>
      <c r="P354" t="str">
        <f t="shared" si="36"/>
        <v>No</v>
      </c>
      <c r="Q354" t="str">
        <f t="shared" si="37"/>
        <v>No</v>
      </c>
      <c r="R354" t="str">
        <f t="shared" si="38"/>
        <v>Yes</v>
      </c>
      <c r="S354" s="2" t="str">
        <f t="shared" si="39"/>
        <v>&lt;=80%</v>
      </c>
      <c r="T354" t="str">
        <f t="shared" si="40"/>
        <v>Category 2</v>
      </c>
      <c r="U354" t="str">
        <f t="shared" si="41"/>
        <v>Category 1</v>
      </c>
    </row>
    <row r="355" spans="1:21" ht="17.25" x14ac:dyDescent="0.3">
      <c r="A355">
        <v>354</v>
      </c>
      <c r="B355">
        <v>48</v>
      </c>
      <c r="C355">
        <v>74.62</v>
      </c>
      <c r="D355">
        <v>72200</v>
      </c>
      <c r="E355">
        <v>568000</v>
      </c>
      <c r="F355">
        <v>7.867</v>
      </c>
      <c r="G355">
        <v>2</v>
      </c>
      <c r="H355" t="s">
        <v>17</v>
      </c>
      <c r="I355">
        <v>20</v>
      </c>
      <c r="J355">
        <v>365000</v>
      </c>
      <c r="K355">
        <v>275000</v>
      </c>
      <c r="L355">
        <v>80</v>
      </c>
      <c r="M355">
        <v>180</v>
      </c>
      <c r="N355">
        <v>2.87</v>
      </c>
      <c r="O355" t="str">
        <f t="shared" si="35"/>
        <v>No</v>
      </c>
      <c r="P355" t="str">
        <f t="shared" si="36"/>
        <v>Yes</v>
      </c>
      <c r="Q355" t="str">
        <f t="shared" si="37"/>
        <v>Yes</v>
      </c>
      <c r="R355" t="str">
        <f t="shared" si="38"/>
        <v>Yes</v>
      </c>
      <c r="S355" s="2" t="str">
        <f t="shared" si="39"/>
        <v>&lt;=80%</v>
      </c>
      <c r="T355" t="str">
        <f t="shared" si="40"/>
        <v>Category 5</v>
      </c>
      <c r="U355" t="str">
        <f t="shared" si="41"/>
        <v>Category 2</v>
      </c>
    </row>
    <row r="356" spans="1:21" ht="17.25" x14ac:dyDescent="0.3">
      <c r="A356">
        <v>355</v>
      </c>
      <c r="B356">
        <v>6</v>
      </c>
      <c r="C356">
        <v>59.98</v>
      </c>
      <c r="D356">
        <v>61700</v>
      </c>
      <c r="E356">
        <v>150000</v>
      </c>
      <c r="F356">
        <v>2.4310999999999998</v>
      </c>
      <c r="G356">
        <v>2</v>
      </c>
      <c r="H356" t="s">
        <v>17</v>
      </c>
      <c r="I356">
        <v>20</v>
      </c>
      <c r="J356">
        <v>445000</v>
      </c>
      <c r="K356">
        <v>305000</v>
      </c>
      <c r="L356">
        <v>68.180000000000007</v>
      </c>
      <c r="M356">
        <v>360</v>
      </c>
      <c r="N356">
        <v>2.62</v>
      </c>
      <c r="O356" t="str">
        <f t="shared" si="35"/>
        <v>No</v>
      </c>
      <c r="P356" t="str">
        <f t="shared" si="36"/>
        <v>Yes</v>
      </c>
      <c r="Q356" t="str">
        <f t="shared" si="37"/>
        <v>Yes</v>
      </c>
      <c r="R356" t="str">
        <f t="shared" si="38"/>
        <v>Yes</v>
      </c>
      <c r="S356" s="2" t="str">
        <f t="shared" si="39"/>
        <v>&lt;=80%</v>
      </c>
      <c r="T356" t="str">
        <f t="shared" si="40"/>
        <v>Category 5</v>
      </c>
      <c r="U356" t="str">
        <f t="shared" si="41"/>
        <v>Category 2</v>
      </c>
    </row>
    <row r="357" spans="1:21" ht="17.25" x14ac:dyDescent="0.3">
      <c r="A357">
        <v>356</v>
      </c>
      <c r="B357">
        <v>6</v>
      </c>
      <c r="C357">
        <v>25.16</v>
      </c>
      <c r="D357">
        <v>83300</v>
      </c>
      <c r="E357">
        <v>96000</v>
      </c>
      <c r="F357">
        <v>1.1525000000000001</v>
      </c>
      <c r="G357">
        <v>2</v>
      </c>
      <c r="H357" t="s">
        <v>17</v>
      </c>
      <c r="I357">
        <v>41</v>
      </c>
      <c r="J357">
        <v>685000</v>
      </c>
      <c r="K357">
        <v>445000</v>
      </c>
      <c r="L357">
        <v>65.44</v>
      </c>
      <c r="M357">
        <v>360</v>
      </c>
      <c r="N357">
        <v>3.62</v>
      </c>
      <c r="O357" t="str">
        <f t="shared" si="35"/>
        <v>No</v>
      </c>
      <c r="P357" t="str">
        <f t="shared" si="36"/>
        <v>No</v>
      </c>
      <c r="Q357" t="str">
        <f t="shared" si="37"/>
        <v>No</v>
      </c>
      <c r="R357" t="str">
        <f t="shared" si="38"/>
        <v>Yes</v>
      </c>
      <c r="S357" s="2" t="str">
        <f t="shared" si="39"/>
        <v>&lt;=80%</v>
      </c>
      <c r="T357" t="str">
        <f t="shared" si="40"/>
        <v>Category 4</v>
      </c>
      <c r="U357" t="str">
        <f t="shared" si="41"/>
        <v>Category 3</v>
      </c>
    </row>
    <row r="358" spans="1:21" ht="17.25" x14ac:dyDescent="0.3">
      <c r="A358">
        <v>357</v>
      </c>
      <c r="B358">
        <v>13</v>
      </c>
      <c r="C358">
        <v>49.77</v>
      </c>
      <c r="D358">
        <v>82200</v>
      </c>
      <c r="E358">
        <v>31000</v>
      </c>
      <c r="F358">
        <v>0.37709999999999999</v>
      </c>
      <c r="G358">
        <v>2</v>
      </c>
      <c r="H358" t="s">
        <v>17</v>
      </c>
      <c r="I358">
        <v>45</v>
      </c>
      <c r="J358">
        <v>205000</v>
      </c>
      <c r="K358">
        <v>165000</v>
      </c>
      <c r="L358">
        <v>80</v>
      </c>
      <c r="M358">
        <v>360</v>
      </c>
      <c r="N358">
        <v>4.12</v>
      </c>
      <c r="O358" t="str">
        <f t="shared" si="35"/>
        <v>No</v>
      </c>
      <c r="P358" t="str">
        <f t="shared" si="36"/>
        <v>No</v>
      </c>
      <c r="Q358" t="str">
        <f t="shared" si="37"/>
        <v>No</v>
      </c>
      <c r="R358" t="str">
        <f t="shared" si="38"/>
        <v>No</v>
      </c>
      <c r="S358" s="2" t="str">
        <f t="shared" si="39"/>
        <v>&lt;=80%</v>
      </c>
      <c r="T358" t="str">
        <f t="shared" si="40"/>
        <v>Category 2</v>
      </c>
      <c r="U358" t="str">
        <f t="shared" si="41"/>
        <v>Category 1</v>
      </c>
    </row>
    <row r="359" spans="1:21" ht="17.25" x14ac:dyDescent="0.3">
      <c r="A359">
        <v>358</v>
      </c>
      <c r="B359">
        <v>4</v>
      </c>
      <c r="C359">
        <v>26.52</v>
      </c>
      <c r="D359">
        <v>77800</v>
      </c>
      <c r="E359">
        <v>114000</v>
      </c>
      <c r="F359">
        <v>1.4653</v>
      </c>
      <c r="G359">
        <v>2</v>
      </c>
      <c r="H359" t="s">
        <v>17</v>
      </c>
      <c r="I359">
        <v>10</v>
      </c>
      <c r="J359">
        <v>355000</v>
      </c>
      <c r="K359">
        <v>195000</v>
      </c>
      <c r="L359">
        <v>54.85</v>
      </c>
      <c r="M359">
        <v>360</v>
      </c>
      <c r="N359">
        <v>3.25</v>
      </c>
      <c r="O359" t="str">
        <f t="shared" si="35"/>
        <v>No</v>
      </c>
      <c r="P359" t="str">
        <f t="shared" si="36"/>
        <v>Yes</v>
      </c>
      <c r="Q359" t="str">
        <f t="shared" si="37"/>
        <v>No</v>
      </c>
      <c r="R359" t="str">
        <f t="shared" si="38"/>
        <v>Yes</v>
      </c>
      <c r="S359" s="2" t="str">
        <f t="shared" si="39"/>
        <v>&lt;=80%</v>
      </c>
      <c r="T359" t="str">
        <f t="shared" si="40"/>
        <v>Category 5</v>
      </c>
      <c r="U359" t="str">
        <f t="shared" si="41"/>
        <v>Category 2</v>
      </c>
    </row>
    <row r="360" spans="1:21" ht="17.25" x14ac:dyDescent="0.3">
      <c r="A360">
        <v>359</v>
      </c>
      <c r="B360">
        <v>6</v>
      </c>
      <c r="C360">
        <v>18.79</v>
      </c>
      <c r="D360">
        <v>92700</v>
      </c>
      <c r="E360">
        <v>371000</v>
      </c>
      <c r="F360">
        <v>4.0022000000000002</v>
      </c>
      <c r="G360">
        <v>2</v>
      </c>
      <c r="H360" t="s">
        <v>17</v>
      </c>
      <c r="I360">
        <v>42</v>
      </c>
      <c r="J360">
        <v>635000</v>
      </c>
      <c r="K360">
        <v>475000</v>
      </c>
      <c r="L360">
        <v>75</v>
      </c>
      <c r="M360">
        <v>360</v>
      </c>
      <c r="N360">
        <v>2.99</v>
      </c>
      <c r="O360" t="str">
        <f t="shared" si="35"/>
        <v>No</v>
      </c>
      <c r="P360" t="str">
        <f t="shared" si="36"/>
        <v>Yes</v>
      </c>
      <c r="Q360" t="str">
        <f t="shared" si="37"/>
        <v>No</v>
      </c>
      <c r="R360" t="str">
        <f t="shared" si="38"/>
        <v>Yes</v>
      </c>
      <c r="S360" s="2" t="str">
        <f t="shared" si="39"/>
        <v>&lt;=80%</v>
      </c>
      <c r="T360" t="str">
        <f t="shared" si="40"/>
        <v>Category 5</v>
      </c>
      <c r="U360" t="str">
        <f t="shared" si="41"/>
        <v>Category 3</v>
      </c>
    </row>
    <row r="361" spans="1:21" ht="17.25" x14ac:dyDescent="0.3">
      <c r="A361">
        <v>360</v>
      </c>
      <c r="B361">
        <v>27</v>
      </c>
      <c r="C361">
        <v>3.64</v>
      </c>
      <c r="D361">
        <v>102800</v>
      </c>
      <c r="E361">
        <v>52000</v>
      </c>
      <c r="F361">
        <v>0.50580000000000003</v>
      </c>
      <c r="G361">
        <v>1</v>
      </c>
      <c r="H361" t="s">
        <v>17</v>
      </c>
      <c r="I361">
        <v>40</v>
      </c>
      <c r="J361">
        <v>155000</v>
      </c>
      <c r="K361">
        <v>145000</v>
      </c>
      <c r="L361">
        <v>95</v>
      </c>
      <c r="M361">
        <v>360</v>
      </c>
      <c r="N361">
        <v>3.37</v>
      </c>
      <c r="O361" t="str">
        <f t="shared" si="35"/>
        <v>Yes</v>
      </c>
      <c r="P361" t="str">
        <f t="shared" si="36"/>
        <v>No</v>
      </c>
      <c r="Q361" t="str">
        <f t="shared" si="37"/>
        <v>No</v>
      </c>
      <c r="R361" t="str">
        <f t="shared" si="38"/>
        <v>Yes</v>
      </c>
      <c r="S361" s="2" t="str">
        <f t="shared" si="39"/>
        <v>90-100%</v>
      </c>
      <c r="T361" t="str">
        <f t="shared" si="40"/>
        <v>Category 3</v>
      </c>
      <c r="U361" t="str">
        <f t="shared" si="41"/>
        <v>Category 1</v>
      </c>
    </row>
    <row r="362" spans="1:21" ht="17.25" x14ac:dyDescent="0.3">
      <c r="A362">
        <v>361</v>
      </c>
      <c r="B362">
        <v>31</v>
      </c>
      <c r="C362">
        <v>3.56</v>
      </c>
      <c r="D362">
        <v>86900</v>
      </c>
      <c r="E362">
        <v>57000</v>
      </c>
      <c r="F362">
        <v>0.65590000000000004</v>
      </c>
      <c r="G362">
        <v>2</v>
      </c>
      <c r="H362" t="s">
        <v>17</v>
      </c>
      <c r="I362">
        <v>30</v>
      </c>
      <c r="J362">
        <v>325000</v>
      </c>
      <c r="K362">
        <v>155000</v>
      </c>
      <c r="L362">
        <v>46.87</v>
      </c>
      <c r="M362">
        <v>360</v>
      </c>
      <c r="N362">
        <v>3.37</v>
      </c>
      <c r="O362" t="str">
        <f t="shared" si="35"/>
        <v>No</v>
      </c>
      <c r="P362" t="str">
        <f t="shared" si="36"/>
        <v>No</v>
      </c>
      <c r="Q362" t="str">
        <f t="shared" si="37"/>
        <v>No</v>
      </c>
      <c r="R362" t="str">
        <f t="shared" si="38"/>
        <v>Yes</v>
      </c>
      <c r="S362" s="2" t="str">
        <f t="shared" si="39"/>
        <v>&lt;=80%</v>
      </c>
      <c r="T362" t="str">
        <f t="shared" si="40"/>
        <v>Category 3</v>
      </c>
      <c r="U362" t="str">
        <f t="shared" si="41"/>
        <v>Category 2</v>
      </c>
    </row>
    <row r="363" spans="1:21" ht="17.25" x14ac:dyDescent="0.3">
      <c r="A363">
        <v>362</v>
      </c>
      <c r="B363">
        <v>37</v>
      </c>
      <c r="C363">
        <v>33.049999999999997</v>
      </c>
      <c r="D363">
        <v>94100</v>
      </c>
      <c r="E363">
        <v>69000</v>
      </c>
      <c r="F363">
        <v>0.73329999999999995</v>
      </c>
      <c r="G363">
        <v>2</v>
      </c>
      <c r="H363" t="s">
        <v>17</v>
      </c>
      <c r="I363">
        <v>43</v>
      </c>
      <c r="J363">
        <v>225000</v>
      </c>
      <c r="K363">
        <v>175000</v>
      </c>
      <c r="L363">
        <v>79.819999999999993</v>
      </c>
      <c r="M363">
        <v>360</v>
      </c>
      <c r="N363">
        <v>4.25</v>
      </c>
      <c r="O363" t="str">
        <f t="shared" si="35"/>
        <v>No</v>
      </c>
      <c r="P363" t="str">
        <f t="shared" si="36"/>
        <v>No</v>
      </c>
      <c r="Q363" t="str">
        <f t="shared" si="37"/>
        <v>No</v>
      </c>
      <c r="R363" t="str">
        <f t="shared" si="38"/>
        <v>No</v>
      </c>
      <c r="S363" s="2" t="str">
        <f t="shared" si="39"/>
        <v>&lt;=80%</v>
      </c>
      <c r="T363" t="str">
        <f t="shared" si="40"/>
        <v>Category 3</v>
      </c>
      <c r="U363" t="str">
        <f t="shared" si="41"/>
        <v>Category 1</v>
      </c>
    </row>
    <row r="364" spans="1:21" ht="17.25" x14ac:dyDescent="0.3">
      <c r="A364">
        <v>363</v>
      </c>
      <c r="B364">
        <v>26</v>
      </c>
      <c r="C364">
        <v>6.58</v>
      </c>
      <c r="D364">
        <v>62900</v>
      </c>
      <c r="E364">
        <v>48000</v>
      </c>
      <c r="F364">
        <v>0.7631</v>
      </c>
      <c r="G364">
        <v>2</v>
      </c>
      <c r="H364" t="s">
        <v>17</v>
      </c>
      <c r="I364">
        <v>30</v>
      </c>
      <c r="J364">
        <v>125000</v>
      </c>
      <c r="K364">
        <v>95000</v>
      </c>
      <c r="L364">
        <v>80</v>
      </c>
      <c r="M364">
        <v>360</v>
      </c>
      <c r="N364">
        <v>4.5</v>
      </c>
      <c r="O364" t="str">
        <f t="shared" si="35"/>
        <v>No</v>
      </c>
      <c r="P364" t="str">
        <f t="shared" si="36"/>
        <v>No</v>
      </c>
      <c r="Q364" t="str">
        <f t="shared" si="37"/>
        <v>No</v>
      </c>
      <c r="R364" t="str">
        <f t="shared" si="38"/>
        <v>Yes</v>
      </c>
      <c r="S364" s="2" t="str">
        <f t="shared" si="39"/>
        <v>&lt;=80%</v>
      </c>
      <c r="T364" t="str">
        <f t="shared" si="40"/>
        <v>Category 2</v>
      </c>
      <c r="U364" t="str">
        <f t="shared" si="41"/>
        <v>Category 1</v>
      </c>
    </row>
    <row r="365" spans="1:21" ht="17.25" x14ac:dyDescent="0.3">
      <c r="A365">
        <v>364</v>
      </c>
      <c r="B365">
        <v>6</v>
      </c>
      <c r="C365">
        <v>58.89</v>
      </c>
      <c r="D365">
        <v>139800</v>
      </c>
      <c r="E365">
        <v>119000</v>
      </c>
      <c r="F365">
        <v>0.85119999999999996</v>
      </c>
      <c r="G365">
        <v>2</v>
      </c>
      <c r="H365" t="s">
        <v>17</v>
      </c>
      <c r="I365">
        <v>48</v>
      </c>
      <c r="J365">
        <v>925000</v>
      </c>
      <c r="K365">
        <v>515000</v>
      </c>
      <c r="L365">
        <v>55.47</v>
      </c>
      <c r="M365">
        <v>360</v>
      </c>
      <c r="N365">
        <v>2.75</v>
      </c>
      <c r="O365" t="str">
        <f t="shared" si="35"/>
        <v>No</v>
      </c>
      <c r="P365" t="str">
        <f t="shared" si="36"/>
        <v>Yes</v>
      </c>
      <c r="Q365" t="str">
        <f t="shared" si="37"/>
        <v>Yes</v>
      </c>
      <c r="R365" t="str">
        <f t="shared" si="38"/>
        <v>No</v>
      </c>
      <c r="S365" s="2" t="str">
        <f t="shared" si="39"/>
        <v>&lt;=80%</v>
      </c>
      <c r="T365" t="str">
        <f t="shared" si="40"/>
        <v>Category 5</v>
      </c>
      <c r="U365" t="str">
        <f t="shared" si="41"/>
        <v>Category 4</v>
      </c>
    </row>
    <row r="366" spans="1:21" ht="17.25" x14ac:dyDescent="0.3">
      <c r="A366">
        <v>365</v>
      </c>
      <c r="B366">
        <v>32</v>
      </c>
      <c r="C366">
        <v>59.89</v>
      </c>
      <c r="D366">
        <v>70800</v>
      </c>
      <c r="E366">
        <v>41000</v>
      </c>
      <c r="F366">
        <v>0.57909999999999995</v>
      </c>
      <c r="G366">
        <v>2</v>
      </c>
      <c r="H366" t="s">
        <v>17</v>
      </c>
      <c r="I366">
        <v>30</v>
      </c>
      <c r="J366">
        <v>165000</v>
      </c>
      <c r="K366">
        <v>135000</v>
      </c>
      <c r="L366">
        <v>83.12</v>
      </c>
      <c r="M366">
        <v>360</v>
      </c>
      <c r="N366">
        <v>2.99</v>
      </c>
      <c r="O366" t="str">
        <f t="shared" si="35"/>
        <v>Yes</v>
      </c>
      <c r="P366" t="str">
        <f t="shared" si="36"/>
        <v>No</v>
      </c>
      <c r="Q366" t="str">
        <f t="shared" si="37"/>
        <v>Yes</v>
      </c>
      <c r="R366" t="str">
        <f t="shared" si="38"/>
        <v>Yes</v>
      </c>
      <c r="S366" s="2" t="str">
        <f t="shared" si="39"/>
        <v>90-100%</v>
      </c>
      <c r="T366" t="str">
        <f t="shared" si="40"/>
        <v>Category 2</v>
      </c>
      <c r="U366" t="str">
        <f t="shared" si="41"/>
        <v>Category 1</v>
      </c>
    </row>
    <row r="367" spans="1:21" ht="17.25" x14ac:dyDescent="0.3">
      <c r="A367">
        <v>366</v>
      </c>
      <c r="B367">
        <v>24</v>
      </c>
      <c r="C367">
        <v>14.17</v>
      </c>
      <c r="D367">
        <v>104000</v>
      </c>
      <c r="E367">
        <v>219000</v>
      </c>
      <c r="F367">
        <v>2.1057999999999999</v>
      </c>
      <c r="G367">
        <v>2</v>
      </c>
      <c r="H367" t="s">
        <v>17</v>
      </c>
      <c r="I367">
        <v>10</v>
      </c>
      <c r="J367">
        <v>805000</v>
      </c>
      <c r="K367">
        <v>485000</v>
      </c>
      <c r="L367">
        <v>59.93</v>
      </c>
      <c r="M367">
        <v>360</v>
      </c>
      <c r="N367">
        <v>3.37</v>
      </c>
      <c r="O367" t="str">
        <f t="shared" si="35"/>
        <v>No</v>
      </c>
      <c r="P367" t="str">
        <f t="shared" si="36"/>
        <v>Yes</v>
      </c>
      <c r="Q367" t="str">
        <f t="shared" si="37"/>
        <v>No</v>
      </c>
      <c r="R367" t="str">
        <f t="shared" si="38"/>
        <v>Yes</v>
      </c>
      <c r="S367" s="2" t="str">
        <f t="shared" si="39"/>
        <v>&lt;=80%</v>
      </c>
      <c r="T367" t="str">
        <f t="shared" si="40"/>
        <v>Category 5</v>
      </c>
      <c r="U367" t="str">
        <f t="shared" si="41"/>
        <v>Category 4</v>
      </c>
    </row>
    <row r="368" spans="1:21" ht="17.25" x14ac:dyDescent="0.3">
      <c r="A368">
        <v>367</v>
      </c>
      <c r="B368">
        <v>36</v>
      </c>
      <c r="C368">
        <v>10.36</v>
      </c>
      <c r="D368">
        <v>96500</v>
      </c>
      <c r="E368">
        <v>133000</v>
      </c>
      <c r="F368">
        <v>1.3782000000000001</v>
      </c>
      <c r="G368">
        <v>2</v>
      </c>
      <c r="H368" t="s">
        <v>17</v>
      </c>
      <c r="I368">
        <v>41</v>
      </c>
      <c r="J368">
        <v>775000</v>
      </c>
      <c r="K368">
        <v>375000</v>
      </c>
      <c r="L368">
        <v>48.76</v>
      </c>
      <c r="M368">
        <v>360</v>
      </c>
      <c r="N368">
        <v>3.37</v>
      </c>
      <c r="O368" t="str">
        <f t="shared" si="35"/>
        <v>No</v>
      </c>
      <c r="P368" t="str">
        <f t="shared" si="36"/>
        <v>Yes</v>
      </c>
      <c r="Q368" t="str">
        <f t="shared" si="37"/>
        <v>No</v>
      </c>
      <c r="R368" t="str">
        <f t="shared" si="38"/>
        <v>Yes</v>
      </c>
      <c r="S368" s="2" t="str">
        <f t="shared" si="39"/>
        <v>&lt;=80%</v>
      </c>
      <c r="T368" t="str">
        <f t="shared" si="40"/>
        <v>Category 5</v>
      </c>
      <c r="U368" t="str">
        <f t="shared" si="41"/>
        <v>Category 4</v>
      </c>
    </row>
    <row r="369" spans="1:21" ht="17.25" x14ac:dyDescent="0.3">
      <c r="A369">
        <v>368</v>
      </c>
      <c r="B369">
        <v>16</v>
      </c>
      <c r="C369">
        <v>8.3699999999999992</v>
      </c>
      <c r="D369">
        <v>70400</v>
      </c>
      <c r="E369">
        <v>52000</v>
      </c>
      <c r="F369">
        <v>0.73860000000000003</v>
      </c>
      <c r="G369">
        <v>2</v>
      </c>
      <c r="H369" t="s">
        <v>17</v>
      </c>
      <c r="I369">
        <v>30</v>
      </c>
      <c r="J369">
        <v>255000</v>
      </c>
      <c r="K369">
        <v>135000</v>
      </c>
      <c r="L369">
        <v>54</v>
      </c>
      <c r="M369">
        <v>360</v>
      </c>
      <c r="N369">
        <v>3.25</v>
      </c>
      <c r="O369" t="str">
        <f t="shared" si="35"/>
        <v>No</v>
      </c>
      <c r="P369" t="str">
        <f t="shared" si="36"/>
        <v>No</v>
      </c>
      <c r="Q369" t="str">
        <f t="shared" si="37"/>
        <v>No</v>
      </c>
      <c r="R369" t="str">
        <f t="shared" si="38"/>
        <v>Yes</v>
      </c>
      <c r="S369" s="2" t="str">
        <f t="shared" si="39"/>
        <v>&lt;=80%</v>
      </c>
      <c r="T369" t="str">
        <f t="shared" si="40"/>
        <v>Category 3</v>
      </c>
      <c r="U369" t="str">
        <f t="shared" si="41"/>
        <v>Category 2</v>
      </c>
    </row>
    <row r="370" spans="1:21" ht="17.25" x14ac:dyDescent="0.3">
      <c r="A370">
        <v>369</v>
      </c>
      <c r="B370">
        <v>21</v>
      </c>
      <c r="C370">
        <v>18.95</v>
      </c>
      <c r="D370">
        <v>76900</v>
      </c>
      <c r="E370">
        <v>108000</v>
      </c>
      <c r="F370">
        <v>1.4044000000000001</v>
      </c>
      <c r="G370">
        <v>2</v>
      </c>
      <c r="H370" t="s">
        <v>17</v>
      </c>
      <c r="I370">
        <v>20</v>
      </c>
      <c r="J370">
        <v>255000</v>
      </c>
      <c r="K370">
        <v>175000</v>
      </c>
      <c r="L370">
        <v>68.819999999999993</v>
      </c>
      <c r="M370">
        <v>180</v>
      </c>
      <c r="N370">
        <v>3</v>
      </c>
      <c r="O370" t="str">
        <f t="shared" si="35"/>
        <v>No</v>
      </c>
      <c r="P370" t="str">
        <f t="shared" si="36"/>
        <v>Yes</v>
      </c>
      <c r="Q370" t="str">
        <f t="shared" si="37"/>
        <v>No</v>
      </c>
      <c r="R370" t="str">
        <f t="shared" si="38"/>
        <v>Yes</v>
      </c>
      <c r="S370" s="2" t="str">
        <f t="shared" si="39"/>
        <v>&lt;=80%</v>
      </c>
      <c r="T370" t="str">
        <f t="shared" si="40"/>
        <v>Category 5</v>
      </c>
      <c r="U370" t="str">
        <f t="shared" si="41"/>
        <v>Category 2</v>
      </c>
    </row>
    <row r="371" spans="1:21" ht="17.25" x14ac:dyDescent="0.3">
      <c r="A371">
        <v>370</v>
      </c>
      <c r="B371">
        <v>6</v>
      </c>
      <c r="C371">
        <v>25.17</v>
      </c>
      <c r="D371">
        <v>127900</v>
      </c>
      <c r="E371">
        <v>117000</v>
      </c>
      <c r="F371">
        <v>0.91479999999999995</v>
      </c>
      <c r="G371">
        <v>2</v>
      </c>
      <c r="H371" t="s">
        <v>17</v>
      </c>
      <c r="I371">
        <v>38</v>
      </c>
      <c r="J371">
        <v>1215000</v>
      </c>
      <c r="K371">
        <v>395000</v>
      </c>
      <c r="L371">
        <v>32.229999999999997</v>
      </c>
      <c r="M371">
        <v>240</v>
      </c>
      <c r="N371">
        <v>3</v>
      </c>
      <c r="O371" t="str">
        <f t="shared" si="35"/>
        <v>No</v>
      </c>
      <c r="P371" t="str">
        <f t="shared" si="36"/>
        <v>Yes</v>
      </c>
      <c r="Q371" t="str">
        <f t="shared" si="37"/>
        <v>No</v>
      </c>
      <c r="R371" t="str">
        <f t="shared" si="38"/>
        <v>Yes</v>
      </c>
      <c r="S371" s="2" t="str">
        <f t="shared" si="39"/>
        <v>&lt;=80%</v>
      </c>
      <c r="T371" t="str">
        <f t="shared" si="40"/>
        <v>Category 5</v>
      </c>
      <c r="U371" t="str">
        <f t="shared" si="41"/>
        <v>Category 5</v>
      </c>
    </row>
    <row r="372" spans="1:21" ht="17.25" x14ac:dyDescent="0.3">
      <c r="A372">
        <v>371</v>
      </c>
      <c r="B372">
        <v>51</v>
      </c>
      <c r="C372">
        <v>81.58</v>
      </c>
      <c r="D372">
        <v>89400</v>
      </c>
      <c r="E372">
        <v>54000</v>
      </c>
      <c r="F372">
        <v>0.60399999999999998</v>
      </c>
      <c r="G372">
        <v>2</v>
      </c>
      <c r="H372" t="s">
        <v>17</v>
      </c>
      <c r="I372">
        <v>46</v>
      </c>
      <c r="J372">
        <v>175000</v>
      </c>
      <c r="K372">
        <v>125000</v>
      </c>
      <c r="L372">
        <v>73.52</v>
      </c>
      <c r="M372">
        <v>360</v>
      </c>
      <c r="N372">
        <v>3</v>
      </c>
      <c r="O372" t="str">
        <f t="shared" si="35"/>
        <v>No</v>
      </c>
      <c r="P372" t="str">
        <f t="shared" si="36"/>
        <v>No</v>
      </c>
      <c r="Q372" t="str">
        <f t="shared" si="37"/>
        <v>Yes</v>
      </c>
      <c r="R372" t="str">
        <f t="shared" si="38"/>
        <v>No</v>
      </c>
      <c r="S372" s="2" t="str">
        <f t="shared" si="39"/>
        <v>&lt;=80%</v>
      </c>
      <c r="T372" t="str">
        <f t="shared" si="40"/>
        <v>Category 3</v>
      </c>
      <c r="U372" t="str">
        <f t="shared" si="41"/>
        <v>Category 1</v>
      </c>
    </row>
    <row r="373" spans="1:21" ht="17.25" x14ac:dyDescent="0.3">
      <c r="A373">
        <v>372</v>
      </c>
      <c r="B373">
        <v>45</v>
      </c>
      <c r="C373">
        <v>28.43</v>
      </c>
      <c r="D373">
        <v>81000</v>
      </c>
      <c r="E373">
        <v>200000</v>
      </c>
      <c r="F373">
        <v>2.4691000000000001</v>
      </c>
      <c r="G373">
        <v>2</v>
      </c>
      <c r="H373" t="s">
        <v>17</v>
      </c>
      <c r="I373">
        <v>20</v>
      </c>
      <c r="J373">
        <v>805000</v>
      </c>
      <c r="K373">
        <v>515000</v>
      </c>
      <c r="L373">
        <v>63.8</v>
      </c>
      <c r="M373">
        <v>240</v>
      </c>
      <c r="N373">
        <v>3.25</v>
      </c>
      <c r="O373" t="str">
        <f t="shared" si="35"/>
        <v>No</v>
      </c>
      <c r="P373" t="str">
        <f t="shared" si="36"/>
        <v>Yes</v>
      </c>
      <c r="Q373" t="str">
        <f t="shared" si="37"/>
        <v>No</v>
      </c>
      <c r="R373" t="str">
        <f t="shared" si="38"/>
        <v>Yes</v>
      </c>
      <c r="S373" s="2" t="str">
        <f t="shared" si="39"/>
        <v>&lt;=80%</v>
      </c>
      <c r="T373" t="str">
        <f t="shared" si="40"/>
        <v>Category 5</v>
      </c>
      <c r="U373" t="str">
        <f t="shared" si="41"/>
        <v>Category 4</v>
      </c>
    </row>
    <row r="374" spans="1:21" ht="17.25" x14ac:dyDescent="0.3">
      <c r="A374">
        <v>373</v>
      </c>
      <c r="B374">
        <v>6</v>
      </c>
      <c r="C374">
        <v>16.559999999999999</v>
      </c>
      <c r="D374">
        <v>70700</v>
      </c>
      <c r="E374">
        <v>1560000</v>
      </c>
      <c r="F374">
        <v>22.065100000000001</v>
      </c>
      <c r="G374">
        <v>2</v>
      </c>
      <c r="H374" t="s">
        <v>17</v>
      </c>
      <c r="I374">
        <v>10</v>
      </c>
      <c r="J374">
        <v>465000</v>
      </c>
      <c r="K374">
        <v>325000</v>
      </c>
      <c r="L374">
        <v>69.56</v>
      </c>
      <c r="M374">
        <v>360</v>
      </c>
      <c r="N374">
        <v>3.58</v>
      </c>
      <c r="O374" t="str">
        <f t="shared" si="35"/>
        <v>No</v>
      </c>
      <c r="P374" t="str">
        <f t="shared" si="36"/>
        <v>Yes</v>
      </c>
      <c r="Q374" t="str">
        <f t="shared" si="37"/>
        <v>No</v>
      </c>
      <c r="R374" t="str">
        <f t="shared" si="38"/>
        <v>Yes</v>
      </c>
      <c r="S374" s="2" t="str">
        <f t="shared" si="39"/>
        <v>&lt;=80%</v>
      </c>
      <c r="T374" t="str">
        <f t="shared" si="40"/>
        <v>Category 5</v>
      </c>
      <c r="U374" t="str">
        <f t="shared" si="41"/>
        <v>Category 2</v>
      </c>
    </row>
    <row r="375" spans="1:21" ht="17.25" x14ac:dyDescent="0.3">
      <c r="A375">
        <v>374</v>
      </c>
      <c r="B375">
        <v>6</v>
      </c>
      <c r="C375">
        <v>19.63</v>
      </c>
      <c r="D375">
        <v>83300</v>
      </c>
      <c r="E375">
        <v>210000</v>
      </c>
      <c r="F375">
        <v>2.5209999999999999</v>
      </c>
      <c r="G375">
        <v>2</v>
      </c>
      <c r="H375" t="s">
        <v>17</v>
      </c>
      <c r="I375">
        <v>20</v>
      </c>
      <c r="J375">
        <v>855000</v>
      </c>
      <c r="K375">
        <v>505000</v>
      </c>
      <c r="L375">
        <v>60</v>
      </c>
      <c r="M375">
        <v>180</v>
      </c>
      <c r="N375">
        <v>2.5</v>
      </c>
      <c r="O375" t="str">
        <f t="shared" si="35"/>
        <v>No</v>
      </c>
      <c r="P375" t="str">
        <f t="shared" si="36"/>
        <v>Yes</v>
      </c>
      <c r="Q375" t="str">
        <f t="shared" si="37"/>
        <v>No</v>
      </c>
      <c r="R375" t="str">
        <f t="shared" si="38"/>
        <v>Yes</v>
      </c>
      <c r="S375" s="2" t="str">
        <f t="shared" si="39"/>
        <v>&lt;=80%</v>
      </c>
      <c r="T375" t="str">
        <f t="shared" si="40"/>
        <v>Category 5</v>
      </c>
      <c r="U375" t="str">
        <f t="shared" si="41"/>
        <v>Category 4</v>
      </c>
    </row>
    <row r="376" spans="1:21" ht="17.25" x14ac:dyDescent="0.3">
      <c r="A376">
        <v>375</v>
      </c>
      <c r="B376">
        <v>32</v>
      </c>
      <c r="C376">
        <v>61.26</v>
      </c>
      <c r="D376">
        <v>70800</v>
      </c>
      <c r="E376">
        <v>59000</v>
      </c>
      <c r="F376">
        <v>0.83330000000000004</v>
      </c>
      <c r="G376">
        <v>2</v>
      </c>
      <c r="H376" t="s">
        <v>17</v>
      </c>
      <c r="I376">
        <v>45</v>
      </c>
      <c r="J376">
        <v>215000</v>
      </c>
      <c r="K376">
        <v>165000</v>
      </c>
      <c r="L376">
        <v>74.650000000000006</v>
      </c>
      <c r="M376">
        <v>360</v>
      </c>
      <c r="N376">
        <v>4.25</v>
      </c>
      <c r="O376" t="str">
        <f t="shared" si="35"/>
        <v>No</v>
      </c>
      <c r="P376" t="str">
        <f t="shared" si="36"/>
        <v>No</v>
      </c>
      <c r="Q376" t="str">
        <f t="shared" si="37"/>
        <v>Yes</v>
      </c>
      <c r="R376" t="str">
        <f t="shared" si="38"/>
        <v>No</v>
      </c>
      <c r="S376" s="2" t="str">
        <f t="shared" si="39"/>
        <v>&lt;=80%</v>
      </c>
      <c r="T376" t="str">
        <f t="shared" si="40"/>
        <v>Category 3</v>
      </c>
      <c r="U376" t="str">
        <f t="shared" si="41"/>
        <v>Category 1</v>
      </c>
    </row>
    <row r="377" spans="1:21" ht="17.25" x14ac:dyDescent="0.3">
      <c r="A377">
        <v>376</v>
      </c>
      <c r="B377">
        <v>53</v>
      </c>
      <c r="C377">
        <v>18.98</v>
      </c>
      <c r="D377">
        <v>86300</v>
      </c>
      <c r="E377">
        <v>211000</v>
      </c>
      <c r="F377">
        <v>2.4449999999999998</v>
      </c>
      <c r="G377">
        <v>2</v>
      </c>
      <c r="H377" t="s">
        <v>17</v>
      </c>
      <c r="I377">
        <v>10</v>
      </c>
      <c r="J377">
        <v>705000</v>
      </c>
      <c r="K377">
        <v>415000</v>
      </c>
      <c r="L377">
        <v>59.71</v>
      </c>
      <c r="M377">
        <v>360</v>
      </c>
      <c r="N377">
        <v>3.37</v>
      </c>
      <c r="O377" t="str">
        <f t="shared" si="35"/>
        <v>No</v>
      </c>
      <c r="P377" t="str">
        <f t="shared" si="36"/>
        <v>Yes</v>
      </c>
      <c r="Q377" t="str">
        <f t="shared" si="37"/>
        <v>No</v>
      </c>
      <c r="R377" t="str">
        <f t="shared" si="38"/>
        <v>Yes</v>
      </c>
      <c r="S377" s="2" t="str">
        <f t="shared" si="39"/>
        <v>&lt;=80%</v>
      </c>
      <c r="T377" t="str">
        <f t="shared" si="40"/>
        <v>Category 5</v>
      </c>
      <c r="U377" t="str">
        <f t="shared" si="41"/>
        <v>Category 3</v>
      </c>
    </row>
    <row r="378" spans="1:21" ht="17.25" x14ac:dyDescent="0.3">
      <c r="A378">
        <v>377</v>
      </c>
      <c r="B378">
        <v>51</v>
      </c>
      <c r="C378">
        <v>15.44</v>
      </c>
      <c r="D378">
        <v>83400</v>
      </c>
      <c r="E378">
        <v>44000</v>
      </c>
      <c r="F378">
        <v>0.52759999999999996</v>
      </c>
      <c r="G378">
        <v>2</v>
      </c>
      <c r="H378" t="s">
        <v>17</v>
      </c>
      <c r="I378">
        <v>30</v>
      </c>
      <c r="J378">
        <v>265000</v>
      </c>
      <c r="K378">
        <v>115000</v>
      </c>
      <c r="L378">
        <v>44.61</v>
      </c>
      <c r="M378">
        <v>360</v>
      </c>
      <c r="N378">
        <v>2.62</v>
      </c>
      <c r="O378" t="str">
        <f t="shared" si="35"/>
        <v>No</v>
      </c>
      <c r="P378" t="str">
        <f t="shared" si="36"/>
        <v>No</v>
      </c>
      <c r="Q378" t="str">
        <f t="shared" si="37"/>
        <v>No</v>
      </c>
      <c r="R378" t="str">
        <f t="shared" si="38"/>
        <v>Yes</v>
      </c>
      <c r="S378" s="2" t="str">
        <f t="shared" si="39"/>
        <v>&lt;=80%</v>
      </c>
      <c r="T378" t="str">
        <f t="shared" si="40"/>
        <v>Category 2</v>
      </c>
      <c r="U378" t="str">
        <f t="shared" si="41"/>
        <v>Category 2</v>
      </c>
    </row>
    <row r="379" spans="1:21" ht="17.25" x14ac:dyDescent="0.3">
      <c r="A379">
        <v>378</v>
      </c>
      <c r="B379">
        <v>18</v>
      </c>
      <c r="C379">
        <v>4.3499999999999996</v>
      </c>
      <c r="D379">
        <v>81300</v>
      </c>
      <c r="E379">
        <v>80000</v>
      </c>
      <c r="F379">
        <v>0.98399999999999999</v>
      </c>
      <c r="G379">
        <v>2</v>
      </c>
      <c r="H379" t="s">
        <v>17</v>
      </c>
      <c r="I379">
        <v>46</v>
      </c>
      <c r="J379">
        <v>255000</v>
      </c>
      <c r="K379">
        <v>245000</v>
      </c>
      <c r="L379">
        <v>95</v>
      </c>
      <c r="M379">
        <v>360</v>
      </c>
      <c r="N379">
        <v>3.25</v>
      </c>
      <c r="O379" t="str">
        <f t="shared" si="35"/>
        <v>Yes</v>
      </c>
      <c r="P379" t="str">
        <f t="shared" si="36"/>
        <v>No</v>
      </c>
      <c r="Q379" t="str">
        <f t="shared" si="37"/>
        <v>No</v>
      </c>
      <c r="R379" t="str">
        <f t="shared" si="38"/>
        <v>No</v>
      </c>
      <c r="S379" s="2" t="str">
        <f t="shared" si="39"/>
        <v>90-100%</v>
      </c>
      <c r="T379" t="str">
        <f t="shared" si="40"/>
        <v>Category 4</v>
      </c>
      <c r="U379" t="str">
        <f t="shared" si="41"/>
        <v>Category 2</v>
      </c>
    </row>
    <row r="380" spans="1:21" ht="17.25" x14ac:dyDescent="0.3">
      <c r="A380">
        <v>379</v>
      </c>
      <c r="B380">
        <v>13</v>
      </c>
      <c r="C380">
        <v>40.08</v>
      </c>
      <c r="D380">
        <v>82200</v>
      </c>
      <c r="E380">
        <v>208000</v>
      </c>
      <c r="F380">
        <v>2.5304000000000002</v>
      </c>
      <c r="G380">
        <v>2</v>
      </c>
      <c r="H380" t="s">
        <v>17</v>
      </c>
      <c r="I380">
        <v>10</v>
      </c>
      <c r="J380">
        <v>625000</v>
      </c>
      <c r="K380">
        <v>455000</v>
      </c>
      <c r="L380">
        <v>74.12</v>
      </c>
      <c r="M380">
        <v>360</v>
      </c>
      <c r="N380">
        <v>2.99</v>
      </c>
      <c r="O380" t="str">
        <f t="shared" si="35"/>
        <v>No</v>
      </c>
      <c r="P380" t="str">
        <f t="shared" si="36"/>
        <v>Yes</v>
      </c>
      <c r="Q380" t="str">
        <f t="shared" si="37"/>
        <v>No</v>
      </c>
      <c r="R380" t="str">
        <f t="shared" si="38"/>
        <v>Yes</v>
      </c>
      <c r="S380" s="2" t="str">
        <f t="shared" si="39"/>
        <v>&lt;=80%</v>
      </c>
      <c r="T380" t="str">
        <f t="shared" si="40"/>
        <v>Category 5</v>
      </c>
      <c r="U380" t="str">
        <f t="shared" si="41"/>
        <v>Category 3</v>
      </c>
    </row>
    <row r="381" spans="1:21" ht="17.25" x14ac:dyDescent="0.3">
      <c r="A381">
        <v>380</v>
      </c>
      <c r="B381">
        <v>39</v>
      </c>
      <c r="C381">
        <v>7.3</v>
      </c>
      <c r="D381">
        <v>85200</v>
      </c>
      <c r="E381">
        <v>109000</v>
      </c>
      <c r="F381">
        <v>1.2793000000000001</v>
      </c>
      <c r="G381">
        <v>2</v>
      </c>
      <c r="H381" t="s">
        <v>17</v>
      </c>
      <c r="I381">
        <v>37</v>
      </c>
      <c r="J381">
        <v>325000</v>
      </c>
      <c r="K381">
        <v>275000</v>
      </c>
      <c r="L381">
        <v>86.94</v>
      </c>
      <c r="M381">
        <v>360</v>
      </c>
      <c r="N381">
        <v>2.5</v>
      </c>
      <c r="O381" t="str">
        <f t="shared" si="35"/>
        <v>Yes</v>
      </c>
      <c r="P381" t="str">
        <f t="shared" si="36"/>
        <v>Yes</v>
      </c>
      <c r="Q381" t="str">
        <f t="shared" si="37"/>
        <v>No</v>
      </c>
      <c r="R381" t="str">
        <f t="shared" si="38"/>
        <v>Yes</v>
      </c>
      <c r="S381" s="2" t="str">
        <f t="shared" si="39"/>
        <v>90-100%</v>
      </c>
      <c r="T381" t="str">
        <f t="shared" si="40"/>
        <v>Category 5</v>
      </c>
      <c r="U381" t="str">
        <f t="shared" si="41"/>
        <v>Category 2</v>
      </c>
    </row>
    <row r="382" spans="1:21" ht="17.25" x14ac:dyDescent="0.3">
      <c r="A382">
        <v>381</v>
      </c>
      <c r="B382">
        <v>8</v>
      </c>
      <c r="C382">
        <v>22.75</v>
      </c>
      <c r="D382">
        <v>100000</v>
      </c>
      <c r="E382">
        <v>160000</v>
      </c>
      <c r="F382">
        <v>1.6</v>
      </c>
      <c r="G382">
        <v>2</v>
      </c>
      <c r="H382" t="s">
        <v>17</v>
      </c>
      <c r="I382">
        <v>10</v>
      </c>
      <c r="J382">
        <v>425000</v>
      </c>
      <c r="K382">
        <v>265000</v>
      </c>
      <c r="L382">
        <v>63.29</v>
      </c>
      <c r="M382">
        <v>360</v>
      </c>
      <c r="N382">
        <v>3.37</v>
      </c>
      <c r="O382" t="str">
        <f t="shared" si="35"/>
        <v>No</v>
      </c>
      <c r="P382" t="str">
        <f t="shared" si="36"/>
        <v>Yes</v>
      </c>
      <c r="Q382" t="str">
        <f t="shared" si="37"/>
        <v>No</v>
      </c>
      <c r="R382" t="str">
        <f t="shared" si="38"/>
        <v>Yes</v>
      </c>
      <c r="S382" s="2" t="str">
        <f t="shared" si="39"/>
        <v>&lt;=80%</v>
      </c>
      <c r="T382" t="str">
        <f t="shared" si="40"/>
        <v>Category 5</v>
      </c>
      <c r="U382" t="str">
        <f t="shared" si="41"/>
        <v>Category 2</v>
      </c>
    </row>
    <row r="383" spans="1:21" ht="17.25" x14ac:dyDescent="0.3">
      <c r="A383">
        <v>382</v>
      </c>
      <c r="B383">
        <v>20</v>
      </c>
      <c r="C383">
        <v>11.96</v>
      </c>
      <c r="D383">
        <v>85900</v>
      </c>
      <c r="E383">
        <v>232000</v>
      </c>
      <c r="F383">
        <v>2.7008000000000001</v>
      </c>
      <c r="G383">
        <v>2</v>
      </c>
      <c r="H383" t="s">
        <v>17</v>
      </c>
      <c r="I383">
        <v>36</v>
      </c>
      <c r="J383">
        <v>1155000</v>
      </c>
      <c r="K383">
        <v>515000</v>
      </c>
      <c r="L383">
        <v>44.38</v>
      </c>
      <c r="M383">
        <v>240</v>
      </c>
      <c r="N383">
        <v>3.5</v>
      </c>
      <c r="O383" t="str">
        <f t="shared" si="35"/>
        <v>No</v>
      </c>
      <c r="P383" t="str">
        <f t="shared" si="36"/>
        <v>Yes</v>
      </c>
      <c r="Q383" t="str">
        <f t="shared" si="37"/>
        <v>No</v>
      </c>
      <c r="R383" t="str">
        <f t="shared" si="38"/>
        <v>Yes</v>
      </c>
      <c r="S383" s="2" t="str">
        <f t="shared" si="39"/>
        <v>&lt;=80%</v>
      </c>
      <c r="T383" t="str">
        <f t="shared" si="40"/>
        <v>Category 5</v>
      </c>
      <c r="U383" t="str">
        <f t="shared" si="41"/>
        <v>Category 5</v>
      </c>
    </row>
    <row r="384" spans="1:21" ht="17.25" x14ac:dyDescent="0.3">
      <c r="A384">
        <v>383</v>
      </c>
      <c r="B384">
        <v>39</v>
      </c>
      <c r="C384">
        <v>3.66</v>
      </c>
      <c r="D384">
        <v>72800</v>
      </c>
      <c r="E384">
        <v>100000</v>
      </c>
      <c r="F384">
        <v>1.3735999999999999</v>
      </c>
      <c r="G384">
        <v>2</v>
      </c>
      <c r="H384" t="s">
        <v>17</v>
      </c>
      <c r="I384">
        <v>20</v>
      </c>
      <c r="J384">
        <v>265000</v>
      </c>
      <c r="K384">
        <v>165000</v>
      </c>
      <c r="L384">
        <v>64.12</v>
      </c>
      <c r="M384">
        <v>240</v>
      </c>
      <c r="N384">
        <v>3</v>
      </c>
      <c r="O384" t="str">
        <f t="shared" si="35"/>
        <v>No</v>
      </c>
      <c r="P384" t="str">
        <f t="shared" si="36"/>
        <v>No</v>
      </c>
      <c r="Q384" t="str">
        <f t="shared" si="37"/>
        <v>No</v>
      </c>
      <c r="R384" t="str">
        <f t="shared" si="38"/>
        <v>Yes</v>
      </c>
      <c r="S384" s="2" t="str">
        <f t="shared" si="39"/>
        <v>&lt;=80%</v>
      </c>
      <c r="T384" t="str">
        <f t="shared" si="40"/>
        <v>Category 5</v>
      </c>
      <c r="U384" t="str">
        <f t="shared" si="41"/>
        <v>Category 2</v>
      </c>
    </row>
    <row r="385" spans="1:21" ht="17.25" x14ac:dyDescent="0.3">
      <c r="A385">
        <v>384</v>
      </c>
      <c r="B385">
        <v>17</v>
      </c>
      <c r="C385">
        <v>19.190000000000001</v>
      </c>
      <c r="D385">
        <v>89100</v>
      </c>
      <c r="E385">
        <v>88000</v>
      </c>
      <c r="F385">
        <v>0.98770000000000002</v>
      </c>
      <c r="G385">
        <v>1</v>
      </c>
      <c r="H385" t="s">
        <v>17</v>
      </c>
      <c r="I385">
        <v>37</v>
      </c>
      <c r="J385">
        <v>285000</v>
      </c>
      <c r="K385">
        <v>255000</v>
      </c>
      <c r="L385">
        <v>90</v>
      </c>
      <c r="M385">
        <v>360</v>
      </c>
      <c r="N385">
        <v>3.12</v>
      </c>
      <c r="O385" t="str">
        <f t="shared" si="35"/>
        <v>Yes</v>
      </c>
      <c r="P385" t="str">
        <f t="shared" si="36"/>
        <v>No</v>
      </c>
      <c r="Q385" t="str">
        <f t="shared" si="37"/>
        <v>No</v>
      </c>
      <c r="R385" t="str">
        <f t="shared" si="38"/>
        <v>Yes</v>
      </c>
      <c r="S385" s="2" t="str">
        <f t="shared" si="39"/>
        <v>90-100%</v>
      </c>
      <c r="T385" t="str">
        <f t="shared" si="40"/>
        <v>Category 4</v>
      </c>
      <c r="U385" t="str">
        <f t="shared" si="41"/>
        <v>Category 2</v>
      </c>
    </row>
    <row r="386" spans="1:21" ht="17.25" x14ac:dyDescent="0.3">
      <c r="A386">
        <v>385</v>
      </c>
      <c r="B386">
        <v>13</v>
      </c>
      <c r="C386">
        <v>17.190000000000001</v>
      </c>
      <c r="D386">
        <v>82200</v>
      </c>
      <c r="E386">
        <v>69000</v>
      </c>
      <c r="F386">
        <v>0.83940000000000003</v>
      </c>
      <c r="G386">
        <v>2</v>
      </c>
      <c r="H386" t="s">
        <v>17</v>
      </c>
      <c r="I386">
        <v>38</v>
      </c>
      <c r="J386">
        <v>305000</v>
      </c>
      <c r="K386">
        <v>275000</v>
      </c>
      <c r="L386">
        <v>90</v>
      </c>
      <c r="M386">
        <v>360</v>
      </c>
      <c r="N386">
        <v>3.62</v>
      </c>
      <c r="O386" t="str">
        <f t="shared" si="35"/>
        <v>Yes</v>
      </c>
      <c r="P386" t="str">
        <f t="shared" si="36"/>
        <v>No</v>
      </c>
      <c r="Q386" t="str">
        <f t="shared" si="37"/>
        <v>No</v>
      </c>
      <c r="R386" t="str">
        <f t="shared" si="38"/>
        <v>Yes</v>
      </c>
      <c r="S386" s="2" t="str">
        <f t="shared" si="39"/>
        <v>90-100%</v>
      </c>
      <c r="T386" t="str">
        <f t="shared" si="40"/>
        <v>Category 3</v>
      </c>
      <c r="U386" t="str">
        <f t="shared" si="41"/>
        <v>Category 2</v>
      </c>
    </row>
    <row r="387" spans="1:21" ht="17.25" x14ac:dyDescent="0.3">
      <c r="A387">
        <v>386</v>
      </c>
      <c r="B387">
        <v>39</v>
      </c>
      <c r="C387">
        <v>3.04</v>
      </c>
      <c r="D387">
        <v>65100</v>
      </c>
      <c r="E387">
        <v>58000</v>
      </c>
      <c r="F387">
        <v>0.89090000000000003</v>
      </c>
      <c r="G387">
        <v>2</v>
      </c>
      <c r="H387" t="s">
        <v>17</v>
      </c>
      <c r="I387">
        <v>36</v>
      </c>
      <c r="J387">
        <v>145000</v>
      </c>
      <c r="K387">
        <v>135000</v>
      </c>
      <c r="L387">
        <v>95</v>
      </c>
      <c r="M387">
        <v>360</v>
      </c>
      <c r="N387">
        <v>2.87</v>
      </c>
      <c r="O387" t="str">
        <f t="shared" ref="O387:O450" si="42">IF(L387&gt;80,"Yes","No")</f>
        <v>Yes</v>
      </c>
      <c r="P387" t="str">
        <f t="shared" ref="P387:P450" si="43">IF(E387&gt;100000,"Yes","No")</f>
        <v>No</v>
      </c>
      <c r="Q387" t="str">
        <f t="shared" ref="Q387:Q450" si="44">IF(C387&gt;50,"Yes","No")</f>
        <v>No</v>
      </c>
      <c r="R387" t="str">
        <f t="shared" ref="R387:R450" si="45">IF(I387&lt;43,"Yes","No")</f>
        <v>Yes</v>
      </c>
      <c r="S387" s="2" t="str">
        <f t="shared" ref="S387:S450" si="46">IF(L387&lt;=80,"&lt;=80%",IF(L387&lt;=0.9,"80-90%","90-100%"))</f>
        <v>90-100%</v>
      </c>
      <c r="T387" t="str">
        <f t="shared" ref="T387:T450" si="47">IF(E387&lt;30000,"Category 1",IF(E387&lt;=49999,"Category 2",IF(E387&lt;=74999,"Category 3",IF(E387&lt;=99999,"Category 4","Category 5"))))</f>
        <v>Category 3</v>
      </c>
      <c r="U387" t="str">
        <f t="shared" ref="U387:U450" si="48">IF(J387&lt;250000,"Category 1",IF(J387&lt;=500000,"Category 2",IF(J387&lt;=750000,"Category 3",IF(J387&lt;=1000000,"Category 4",IF(J387&lt;=1250000,"Category 5",IF(J387&lt;=1500000,"Category 6",IF(J387&lt;=1750000,"Category 7","Category 8")))))))</f>
        <v>Category 1</v>
      </c>
    </row>
    <row r="388" spans="1:21" ht="17.25" x14ac:dyDescent="0.3">
      <c r="A388">
        <v>387</v>
      </c>
      <c r="B388">
        <v>42</v>
      </c>
      <c r="C388">
        <v>5.53</v>
      </c>
      <c r="D388">
        <v>80400</v>
      </c>
      <c r="E388">
        <v>110000</v>
      </c>
      <c r="F388">
        <v>1.3682000000000001</v>
      </c>
      <c r="G388">
        <v>2</v>
      </c>
      <c r="H388" t="s">
        <v>17</v>
      </c>
      <c r="I388">
        <v>10</v>
      </c>
      <c r="J388">
        <v>325000</v>
      </c>
      <c r="K388">
        <v>255000</v>
      </c>
      <c r="L388">
        <v>77.540000000000006</v>
      </c>
      <c r="M388">
        <v>360</v>
      </c>
      <c r="N388">
        <v>3.25</v>
      </c>
      <c r="O388" t="str">
        <f t="shared" si="42"/>
        <v>No</v>
      </c>
      <c r="P388" t="str">
        <f t="shared" si="43"/>
        <v>Yes</v>
      </c>
      <c r="Q388" t="str">
        <f t="shared" si="44"/>
        <v>No</v>
      </c>
      <c r="R388" t="str">
        <f t="shared" si="45"/>
        <v>Yes</v>
      </c>
      <c r="S388" s="2" t="str">
        <f t="shared" si="46"/>
        <v>&lt;=80%</v>
      </c>
      <c r="T388" t="str">
        <f t="shared" si="47"/>
        <v>Category 5</v>
      </c>
      <c r="U388" t="str">
        <f t="shared" si="48"/>
        <v>Category 2</v>
      </c>
    </row>
    <row r="389" spans="1:21" ht="17.25" x14ac:dyDescent="0.3">
      <c r="A389">
        <v>388</v>
      </c>
      <c r="B389">
        <v>48</v>
      </c>
      <c r="C389">
        <v>91.46</v>
      </c>
      <c r="D389">
        <v>80000</v>
      </c>
      <c r="E389">
        <v>45000</v>
      </c>
      <c r="F389">
        <v>0.5625</v>
      </c>
      <c r="G389">
        <v>2</v>
      </c>
      <c r="H389" t="s">
        <v>17</v>
      </c>
      <c r="I389">
        <v>20</v>
      </c>
      <c r="J389">
        <v>185000</v>
      </c>
      <c r="K389">
        <v>125000</v>
      </c>
      <c r="L389">
        <v>69.14</v>
      </c>
      <c r="M389">
        <v>360</v>
      </c>
      <c r="N389">
        <v>3.5</v>
      </c>
      <c r="O389" t="str">
        <f t="shared" si="42"/>
        <v>No</v>
      </c>
      <c r="P389" t="str">
        <f t="shared" si="43"/>
        <v>No</v>
      </c>
      <c r="Q389" t="str">
        <f t="shared" si="44"/>
        <v>Yes</v>
      </c>
      <c r="R389" t="str">
        <f t="shared" si="45"/>
        <v>Yes</v>
      </c>
      <c r="S389" s="2" t="str">
        <f t="shared" si="46"/>
        <v>&lt;=80%</v>
      </c>
      <c r="T389" t="str">
        <f t="shared" si="47"/>
        <v>Category 2</v>
      </c>
      <c r="U389" t="str">
        <f t="shared" si="48"/>
        <v>Category 1</v>
      </c>
    </row>
    <row r="390" spans="1:21" ht="17.25" x14ac:dyDescent="0.3">
      <c r="A390">
        <v>389</v>
      </c>
      <c r="B390">
        <v>26</v>
      </c>
      <c r="C390">
        <v>5.37</v>
      </c>
      <c r="D390">
        <v>79700</v>
      </c>
      <c r="E390">
        <v>138000</v>
      </c>
      <c r="F390">
        <v>1.7315</v>
      </c>
      <c r="G390">
        <v>2</v>
      </c>
      <c r="H390" t="s">
        <v>17</v>
      </c>
      <c r="I390">
        <v>20</v>
      </c>
      <c r="J390">
        <v>325000</v>
      </c>
      <c r="K390">
        <v>245000</v>
      </c>
      <c r="L390">
        <v>75.38</v>
      </c>
      <c r="M390">
        <v>180</v>
      </c>
      <c r="N390">
        <v>2.62</v>
      </c>
      <c r="O390" t="str">
        <f t="shared" si="42"/>
        <v>No</v>
      </c>
      <c r="P390" t="str">
        <f t="shared" si="43"/>
        <v>Yes</v>
      </c>
      <c r="Q390" t="str">
        <f t="shared" si="44"/>
        <v>No</v>
      </c>
      <c r="R390" t="str">
        <f t="shared" si="45"/>
        <v>Yes</v>
      </c>
      <c r="S390" s="2" t="str">
        <f t="shared" si="46"/>
        <v>&lt;=80%</v>
      </c>
      <c r="T390" t="str">
        <f t="shared" si="47"/>
        <v>Category 5</v>
      </c>
      <c r="U390" t="str">
        <f t="shared" si="48"/>
        <v>Category 2</v>
      </c>
    </row>
    <row r="391" spans="1:21" ht="17.25" x14ac:dyDescent="0.3">
      <c r="A391">
        <v>390</v>
      </c>
      <c r="B391">
        <v>2</v>
      </c>
      <c r="C391">
        <v>16.91</v>
      </c>
      <c r="D391">
        <v>93100</v>
      </c>
      <c r="E391">
        <v>66000</v>
      </c>
      <c r="F391">
        <v>0.70889999999999997</v>
      </c>
      <c r="G391">
        <v>2</v>
      </c>
      <c r="H391" t="s">
        <v>17</v>
      </c>
      <c r="I391">
        <v>43</v>
      </c>
      <c r="J391">
        <v>315000</v>
      </c>
      <c r="K391">
        <v>245000</v>
      </c>
      <c r="L391">
        <v>76.19</v>
      </c>
      <c r="M391">
        <v>360</v>
      </c>
      <c r="N391">
        <v>3.5</v>
      </c>
      <c r="O391" t="str">
        <f t="shared" si="42"/>
        <v>No</v>
      </c>
      <c r="P391" t="str">
        <f t="shared" si="43"/>
        <v>No</v>
      </c>
      <c r="Q391" t="str">
        <f t="shared" si="44"/>
        <v>No</v>
      </c>
      <c r="R391" t="str">
        <f t="shared" si="45"/>
        <v>No</v>
      </c>
      <c r="S391" s="2" t="str">
        <f t="shared" si="46"/>
        <v>&lt;=80%</v>
      </c>
      <c r="T391" t="str">
        <f t="shared" si="47"/>
        <v>Category 3</v>
      </c>
      <c r="U391" t="str">
        <f t="shared" si="48"/>
        <v>Category 2</v>
      </c>
    </row>
    <row r="392" spans="1:21" ht="17.25" x14ac:dyDescent="0.3">
      <c r="A392">
        <v>391</v>
      </c>
      <c r="B392">
        <v>53</v>
      </c>
      <c r="C392">
        <v>14.44</v>
      </c>
      <c r="D392">
        <v>106900</v>
      </c>
      <c r="E392">
        <v>173000</v>
      </c>
      <c r="F392">
        <v>1.6183000000000001</v>
      </c>
      <c r="G392">
        <v>2</v>
      </c>
      <c r="H392" t="s">
        <v>17</v>
      </c>
      <c r="I392">
        <v>44</v>
      </c>
      <c r="J392">
        <v>785000</v>
      </c>
      <c r="K392">
        <v>565000</v>
      </c>
      <c r="L392">
        <v>72.37</v>
      </c>
      <c r="M392">
        <v>360</v>
      </c>
      <c r="N392">
        <v>3</v>
      </c>
      <c r="O392" t="str">
        <f t="shared" si="42"/>
        <v>No</v>
      </c>
      <c r="P392" t="str">
        <f t="shared" si="43"/>
        <v>Yes</v>
      </c>
      <c r="Q392" t="str">
        <f t="shared" si="44"/>
        <v>No</v>
      </c>
      <c r="R392" t="str">
        <f t="shared" si="45"/>
        <v>No</v>
      </c>
      <c r="S392" s="2" t="str">
        <f t="shared" si="46"/>
        <v>&lt;=80%</v>
      </c>
      <c r="T392" t="str">
        <f t="shared" si="47"/>
        <v>Category 5</v>
      </c>
      <c r="U392" t="str">
        <f t="shared" si="48"/>
        <v>Category 4</v>
      </c>
    </row>
    <row r="393" spans="1:21" ht="17.25" x14ac:dyDescent="0.3">
      <c r="A393">
        <v>392</v>
      </c>
      <c r="B393">
        <v>12</v>
      </c>
      <c r="C393">
        <v>31.33</v>
      </c>
      <c r="D393">
        <v>82300</v>
      </c>
      <c r="E393">
        <v>159000</v>
      </c>
      <c r="F393">
        <v>1.9319999999999999</v>
      </c>
      <c r="G393">
        <v>2</v>
      </c>
      <c r="H393" t="s">
        <v>17</v>
      </c>
      <c r="I393">
        <v>36</v>
      </c>
      <c r="J393">
        <v>165000</v>
      </c>
      <c r="K393">
        <v>115000</v>
      </c>
      <c r="L393">
        <v>70</v>
      </c>
      <c r="M393">
        <v>360</v>
      </c>
      <c r="N393">
        <v>3.37</v>
      </c>
      <c r="O393" t="str">
        <f t="shared" si="42"/>
        <v>No</v>
      </c>
      <c r="P393" t="str">
        <f t="shared" si="43"/>
        <v>Yes</v>
      </c>
      <c r="Q393" t="str">
        <f t="shared" si="44"/>
        <v>No</v>
      </c>
      <c r="R393" t="str">
        <f t="shared" si="45"/>
        <v>Yes</v>
      </c>
      <c r="S393" s="2" t="str">
        <f t="shared" si="46"/>
        <v>&lt;=80%</v>
      </c>
      <c r="T393" t="str">
        <f t="shared" si="47"/>
        <v>Category 5</v>
      </c>
      <c r="U393" t="str">
        <f t="shared" si="48"/>
        <v>Category 1</v>
      </c>
    </row>
    <row r="394" spans="1:21" ht="17.25" x14ac:dyDescent="0.3">
      <c r="A394">
        <v>393</v>
      </c>
      <c r="B394">
        <v>35</v>
      </c>
      <c r="C394">
        <v>26.44</v>
      </c>
      <c r="D394">
        <v>54700</v>
      </c>
      <c r="E394">
        <v>66000</v>
      </c>
      <c r="F394">
        <v>1.2065999999999999</v>
      </c>
      <c r="G394">
        <v>2</v>
      </c>
      <c r="H394" t="s">
        <v>17</v>
      </c>
      <c r="I394">
        <v>37</v>
      </c>
      <c r="J394">
        <v>165000</v>
      </c>
      <c r="K394">
        <v>155000</v>
      </c>
      <c r="L394">
        <v>90.9</v>
      </c>
      <c r="M394">
        <v>360</v>
      </c>
      <c r="N394">
        <v>3.87</v>
      </c>
      <c r="O394" t="str">
        <f t="shared" si="42"/>
        <v>Yes</v>
      </c>
      <c r="P394" t="str">
        <f t="shared" si="43"/>
        <v>No</v>
      </c>
      <c r="Q394" t="str">
        <f t="shared" si="44"/>
        <v>No</v>
      </c>
      <c r="R394" t="str">
        <f t="shared" si="45"/>
        <v>Yes</v>
      </c>
      <c r="S394" s="2" t="str">
        <f t="shared" si="46"/>
        <v>90-100%</v>
      </c>
      <c r="T394" t="str">
        <f t="shared" si="47"/>
        <v>Category 3</v>
      </c>
      <c r="U394" t="str">
        <f t="shared" si="48"/>
        <v>Category 1</v>
      </c>
    </row>
    <row r="395" spans="1:21" ht="17.25" x14ac:dyDescent="0.3">
      <c r="A395">
        <v>394</v>
      </c>
      <c r="B395">
        <v>12</v>
      </c>
      <c r="C395">
        <v>45.18</v>
      </c>
      <c r="D395">
        <v>74800</v>
      </c>
      <c r="E395">
        <v>100000</v>
      </c>
      <c r="F395">
        <v>1.3369</v>
      </c>
      <c r="G395">
        <v>2</v>
      </c>
      <c r="H395" t="s">
        <v>17</v>
      </c>
      <c r="I395">
        <v>20</v>
      </c>
      <c r="J395">
        <v>295000</v>
      </c>
      <c r="K395">
        <v>185000</v>
      </c>
      <c r="L395">
        <v>62.93</v>
      </c>
      <c r="M395">
        <v>180</v>
      </c>
      <c r="N395">
        <v>3.12</v>
      </c>
      <c r="O395" t="str">
        <f t="shared" si="42"/>
        <v>No</v>
      </c>
      <c r="P395" t="str">
        <f t="shared" si="43"/>
        <v>No</v>
      </c>
      <c r="Q395" t="str">
        <f t="shared" si="44"/>
        <v>No</v>
      </c>
      <c r="R395" t="str">
        <f t="shared" si="45"/>
        <v>Yes</v>
      </c>
      <c r="S395" s="2" t="str">
        <f t="shared" si="46"/>
        <v>&lt;=80%</v>
      </c>
      <c r="T395" t="str">
        <f t="shared" si="47"/>
        <v>Category 5</v>
      </c>
      <c r="U395" t="str">
        <f t="shared" si="48"/>
        <v>Category 2</v>
      </c>
    </row>
    <row r="396" spans="1:21" ht="17.25" x14ac:dyDescent="0.3">
      <c r="A396">
        <v>395</v>
      </c>
      <c r="B396">
        <v>4</v>
      </c>
      <c r="C396">
        <v>5.89</v>
      </c>
      <c r="D396">
        <v>77800</v>
      </c>
      <c r="E396">
        <v>156000</v>
      </c>
      <c r="F396">
        <v>2.0051000000000001</v>
      </c>
      <c r="G396">
        <v>2</v>
      </c>
      <c r="H396" t="s">
        <v>17</v>
      </c>
      <c r="I396">
        <v>30</v>
      </c>
      <c r="J396">
        <v>435000</v>
      </c>
      <c r="K396">
        <v>285000</v>
      </c>
      <c r="L396">
        <v>65.290000000000006</v>
      </c>
      <c r="M396">
        <v>180</v>
      </c>
      <c r="N396">
        <v>2.75</v>
      </c>
      <c r="O396" t="str">
        <f t="shared" si="42"/>
        <v>No</v>
      </c>
      <c r="P396" t="str">
        <f t="shared" si="43"/>
        <v>Yes</v>
      </c>
      <c r="Q396" t="str">
        <f t="shared" si="44"/>
        <v>No</v>
      </c>
      <c r="R396" t="str">
        <f t="shared" si="45"/>
        <v>Yes</v>
      </c>
      <c r="S396" s="2" t="str">
        <f t="shared" si="46"/>
        <v>&lt;=80%</v>
      </c>
      <c r="T396" t="str">
        <f t="shared" si="47"/>
        <v>Category 5</v>
      </c>
      <c r="U396" t="str">
        <f t="shared" si="48"/>
        <v>Category 2</v>
      </c>
    </row>
    <row r="397" spans="1:21" ht="17.25" x14ac:dyDescent="0.3">
      <c r="A397">
        <v>396</v>
      </c>
      <c r="B397">
        <v>4</v>
      </c>
      <c r="C397">
        <v>45.81</v>
      </c>
      <c r="D397">
        <v>77800</v>
      </c>
      <c r="E397">
        <v>168000</v>
      </c>
      <c r="F397">
        <v>2.1594000000000002</v>
      </c>
      <c r="G397">
        <v>2</v>
      </c>
      <c r="H397" t="s">
        <v>17</v>
      </c>
      <c r="I397">
        <v>10</v>
      </c>
      <c r="J397">
        <v>355000</v>
      </c>
      <c r="K397">
        <v>295000</v>
      </c>
      <c r="L397">
        <v>83.19</v>
      </c>
      <c r="M397">
        <v>360</v>
      </c>
      <c r="N397">
        <v>3.5</v>
      </c>
      <c r="O397" t="str">
        <f t="shared" si="42"/>
        <v>Yes</v>
      </c>
      <c r="P397" t="str">
        <f t="shared" si="43"/>
        <v>Yes</v>
      </c>
      <c r="Q397" t="str">
        <f t="shared" si="44"/>
        <v>No</v>
      </c>
      <c r="R397" t="str">
        <f t="shared" si="45"/>
        <v>Yes</v>
      </c>
      <c r="S397" s="2" t="str">
        <f t="shared" si="46"/>
        <v>90-100%</v>
      </c>
      <c r="T397" t="str">
        <f t="shared" si="47"/>
        <v>Category 5</v>
      </c>
      <c r="U397" t="str">
        <f t="shared" si="48"/>
        <v>Category 2</v>
      </c>
    </row>
    <row r="398" spans="1:21" ht="17.25" x14ac:dyDescent="0.3">
      <c r="A398">
        <v>397</v>
      </c>
      <c r="B398">
        <v>51</v>
      </c>
      <c r="C398">
        <v>33.18</v>
      </c>
      <c r="D398">
        <v>82400</v>
      </c>
      <c r="E398">
        <v>115000</v>
      </c>
      <c r="F398">
        <v>1.3956</v>
      </c>
      <c r="G398">
        <v>2</v>
      </c>
      <c r="H398" t="s">
        <v>17</v>
      </c>
      <c r="I398">
        <v>40</v>
      </c>
      <c r="J398">
        <v>385000</v>
      </c>
      <c r="K398">
        <v>305000</v>
      </c>
      <c r="L398">
        <v>80</v>
      </c>
      <c r="M398">
        <v>360</v>
      </c>
      <c r="N398">
        <v>3.25</v>
      </c>
      <c r="O398" t="str">
        <f t="shared" si="42"/>
        <v>No</v>
      </c>
      <c r="P398" t="str">
        <f t="shared" si="43"/>
        <v>Yes</v>
      </c>
      <c r="Q398" t="str">
        <f t="shared" si="44"/>
        <v>No</v>
      </c>
      <c r="R398" t="str">
        <f t="shared" si="45"/>
        <v>Yes</v>
      </c>
      <c r="S398" s="2" t="str">
        <f t="shared" si="46"/>
        <v>&lt;=80%</v>
      </c>
      <c r="T398" t="str">
        <f t="shared" si="47"/>
        <v>Category 5</v>
      </c>
      <c r="U398" t="str">
        <f t="shared" si="48"/>
        <v>Category 2</v>
      </c>
    </row>
    <row r="399" spans="1:21" ht="17.25" x14ac:dyDescent="0.3">
      <c r="A399">
        <v>398</v>
      </c>
      <c r="B399">
        <v>37</v>
      </c>
      <c r="C399">
        <v>42.23</v>
      </c>
      <c r="D399">
        <v>88900</v>
      </c>
      <c r="E399">
        <v>235000</v>
      </c>
      <c r="F399">
        <v>2.6434000000000002</v>
      </c>
      <c r="G399">
        <v>1</v>
      </c>
      <c r="H399" t="s">
        <v>17</v>
      </c>
      <c r="I399">
        <v>10</v>
      </c>
      <c r="J399">
        <v>595000</v>
      </c>
      <c r="K399">
        <v>475000</v>
      </c>
      <c r="L399">
        <v>80</v>
      </c>
      <c r="M399">
        <v>360</v>
      </c>
      <c r="N399">
        <v>2.4900000000000002</v>
      </c>
      <c r="O399" t="str">
        <f t="shared" si="42"/>
        <v>No</v>
      </c>
      <c r="P399" t="str">
        <f t="shared" si="43"/>
        <v>Yes</v>
      </c>
      <c r="Q399" t="str">
        <f t="shared" si="44"/>
        <v>No</v>
      </c>
      <c r="R399" t="str">
        <f t="shared" si="45"/>
        <v>Yes</v>
      </c>
      <c r="S399" s="2" t="str">
        <f t="shared" si="46"/>
        <v>&lt;=80%</v>
      </c>
      <c r="T399" t="str">
        <f t="shared" si="47"/>
        <v>Category 5</v>
      </c>
      <c r="U399" t="str">
        <f t="shared" si="48"/>
        <v>Category 3</v>
      </c>
    </row>
    <row r="400" spans="1:21" ht="17.25" x14ac:dyDescent="0.3">
      <c r="A400">
        <v>399</v>
      </c>
      <c r="B400">
        <v>6</v>
      </c>
      <c r="C400">
        <v>94.36</v>
      </c>
      <c r="D400">
        <v>87800</v>
      </c>
      <c r="E400">
        <v>170000</v>
      </c>
      <c r="F400">
        <v>1.9361999999999999</v>
      </c>
      <c r="G400">
        <v>2</v>
      </c>
      <c r="H400" t="s">
        <v>17</v>
      </c>
      <c r="I400">
        <v>10</v>
      </c>
      <c r="J400">
        <v>365000</v>
      </c>
      <c r="K400">
        <v>225000</v>
      </c>
      <c r="L400">
        <v>62.43</v>
      </c>
      <c r="M400">
        <v>360</v>
      </c>
      <c r="N400">
        <v>4</v>
      </c>
      <c r="O400" t="str">
        <f t="shared" si="42"/>
        <v>No</v>
      </c>
      <c r="P400" t="str">
        <f t="shared" si="43"/>
        <v>Yes</v>
      </c>
      <c r="Q400" t="str">
        <f t="shared" si="44"/>
        <v>Yes</v>
      </c>
      <c r="R400" t="str">
        <f t="shared" si="45"/>
        <v>Yes</v>
      </c>
      <c r="S400" s="2" t="str">
        <f t="shared" si="46"/>
        <v>&lt;=80%</v>
      </c>
      <c r="T400" t="str">
        <f t="shared" si="47"/>
        <v>Category 5</v>
      </c>
      <c r="U400" t="str">
        <f t="shared" si="48"/>
        <v>Category 2</v>
      </c>
    </row>
    <row r="401" spans="1:21" ht="17.25" x14ac:dyDescent="0.3">
      <c r="A401">
        <v>400</v>
      </c>
      <c r="B401">
        <v>47</v>
      </c>
      <c r="C401">
        <v>11.36</v>
      </c>
      <c r="D401">
        <v>70800</v>
      </c>
      <c r="E401">
        <v>78000</v>
      </c>
      <c r="F401">
        <v>1.1016999999999999</v>
      </c>
      <c r="G401">
        <v>2</v>
      </c>
      <c r="H401" t="s">
        <v>17</v>
      </c>
      <c r="I401">
        <v>40</v>
      </c>
      <c r="J401">
        <v>255000</v>
      </c>
      <c r="K401">
        <v>165000</v>
      </c>
      <c r="L401">
        <v>64</v>
      </c>
      <c r="M401">
        <v>240</v>
      </c>
      <c r="N401">
        <v>2.75</v>
      </c>
      <c r="O401" t="str">
        <f t="shared" si="42"/>
        <v>No</v>
      </c>
      <c r="P401" t="str">
        <f t="shared" si="43"/>
        <v>No</v>
      </c>
      <c r="Q401" t="str">
        <f t="shared" si="44"/>
        <v>No</v>
      </c>
      <c r="R401" t="str">
        <f t="shared" si="45"/>
        <v>Yes</v>
      </c>
      <c r="S401" s="2" t="str">
        <f t="shared" si="46"/>
        <v>&lt;=80%</v>
      </c>
      <c r="T401" t="str">
        <f t="shared" si="47"/>
        <v>Category 4</v>
      </c>
      <c r="U401" t="str">
        <f t="shared" si="48"/>
        <v>Category 2</v>
      </c>
    </row>
    <row r="402" spans="1:21" ht="17.25" x14ac:dyDescent="0.3">
      <c r="A402">
        <v>401</v>
      </c>
      <c r="B402">
        <v>45</v>
      </c>
      <c r="C402">
        <v>21.73</v>
      </c>
      <c r="D402">
        <v>71400</v>
      </c>
      <c r="E402">
        <v>75000</v>
      </c>
      <c r="F402">
        <v>1.0504</v>
      </c>
      <c r="G402">
        <v>2</v>
      </c>
      <c r="H402" t="s">
        <v>17</v>
      </c>
      <c r="I402">
        <v>47</v>
      </c>
      <c r="J402">
        <v>345000</v>
      </c>
      <c r="K402">
        <v>265000</v>
      </c>
      <c r="L402">
        <v>77.22</v>
      </c>
      <c r="M402">
        <v>240</v>
      </c>
      <c r="N402">
        <v>2.99</v>
      </c>
      <c r="O402" t="str">
        <f t="shared" si="42"/>
        <v>No</v>
      </c>
      <c r="P402" t="str">
        <f t="shared" si="43"/>
        <v>No</v>
      </c>
      <c r="Q402" t="str">
        <f t="shared" si="44"/>
        <v>No</v>
      </c>
      <c r="R402" t="str">
        <f t="shared" si="45"/>
        <v>No</v>
      </c>
      <c r="S402" s="2" t="str">
        <f t="shared" si="46"/>
        <v>&lt;=80%</v>
      </c>
      <c r="T402" t="str">
        <f t="shared" si="47"/>
        <v>Category 4</v>
      </c>
      <c r="U402" t="str">
        <f t="shared" si="48"/>
        <v>Category 2</v>
      </c>
    </row>
    <row r="403" spans="1:21" ht="17.25" x14ac:dyDescent="0.3">
      <c r="A403">
        <v>402</v>
      </c>
      <c r="B403">
        <v>39</v>
      </c>
      <c r="C403">
        <v>4.3600000000000003</v>
      </c>
      <c r="D403">
        <v>84600</v>
      </c>
      <c r="E403">
        <v>172000</v>
      </c>
      <c r="F403">
        <v>2.0331000000000001</v>
      </c>
      <c r="G403">
        <v>2</v>
      </c>
      <c r="H403" t="s">
        <v>17</v>
      </c>
      <c r="I403">
        <v>30</v>
      </c>
      <c r="J403">
        <v>945000</v>
      </c>
      <c r="K403">
        <v>405000</v>
      </c>
      <c r="L403">
        <v>42.55</v>
      </c>
      <c r="M403">
        <v>180</v>
      </c>
      <c r="N403">
        <v>2.75</v>
      </c>
      <c r="O403" t="str">
        <f t="shared" si="42"/>
        <v>No</v>
      </c>
      <c r="P403" t="str">
        <f t="shared" si="43"/>
        <v>Yes</v>
      </c>
      <c r="Q403" t="str">
        <f t="shared" si="44"/>
        <v>No</v>
      </c>
      <c r="R403" t="str">
        <f t="shared" si="45"/>
        <v>Yes</v>
      </c>
      <c r="S403" s="2" t="str">
        <f t="shared" si="46"/>
        <v>&lt;=80%</v>
      </c>
      <c r="T403" t="str">
        <f t="shared" si="47"/>
        <v>Category 5</v>
      </c>
      <c r="U403" t="str">
        <f t="shared" si="48"/>
        <v>Category 4</v>
      </c>
    </row>
    <row r="404" spans="1:21" ht="17.25" x14ac:dyDescent="0.3">
      <c r="A404">
        <v>403</v>
      </c>
      <c r="B404">
        <v>42</v>
      </c>
      <c r="C404">
        <v>9.2799999999999994</v>
      </c>
      <c r="D404">
        <v>82300</v>
      </c>
      <c r="E404">
        <v>190000</v>
      </c>
      <c r="F404">
        <v>2.3086000000000002</v>
      </c>
      <c r="G404">
        <v>1</v>
      </c>
      <c r="H404" t="s">
        <v>17</v>
      </c>
      <c r="I404">
        <v>10</v>
      </c>
      <c r="J404">
        <v>345000</v>
      </c>
      <c r="K404">
        <v>305000</v>
      </c>
      <c r="L404">
        <v>90</v>
      </c>
      <c r="M404">
        <v>360</v>
      </c>
      <c r="N404">
        <v>3.37</v>
      </c>
      <c r="O404" t="str">
        <f t="shared" si="42"/>
        <v>Yes</v>
      </c>
      <c r="P404" t="str">
        <f t="shared" si="43"/>
        <v>Yes</v>
      </c>
      <c r="Q404" t="str">
        <f t="shared" si="44"/>
        <v>No</v>
      </c>
      <c r="R404" t="str">
        <f t="shared" si="45"/>
        <v>Yes</v>
      </c>
      <c r="S404" s="2" t="str">
        <f t="shared" si="46"/>
        <v>90-100%</v>
      </c>
      <c r="T404" t="str">
        <f t="shared" si="47"/>
        <v>Category 5</v>
      </c>
      <c r="U404" t="str">
        <f t="shared" si="48"/>
        <v>Category 2</v>
      </c>
    </row>
    <row r="405" spans="1:21" ht="17.25" x14ac:dyDescent="0.3">
      <c r="A405">
        <v>404</v>
      </c>
      <c r="B405">
        <v>25</v>
      </c>
      <c r="C405">
        <v>4.87</v>
      </c>
      <c r="D405">
        <v>114000</v>
      </c>
      <c r="E405">
        <v>90000</v>
      </c>
      <c r="F405">
        <v>0.78949999999999998</v>
      </c>
      <c r="G405">
        <v>2</v>
      </c>
      <c r="H405" t="s">
        <v>17</v>
      </c>
      <c r="I405">
        <v>42</v>
      </c>
      <c r="J405">
        <v>295000</v>
      </c>
      <c r="K405">
        <v>235000</v>
      </c>
      <c r="L405">
        <v>80</v>
      </c>
      <c r="M405">
        <v>240</v>
      </c>
      <c r="N405">
        <v>3.5</v>
      </c>
      <c r="O405" t="str">
        <f t="shared" si="42"/>
        <v>No</v>
      </c>
      <c r="P405" t="str">
        <f t="shared" si="43"/>
        <v>No</v>
      </c>
      <c r="Q405" t="str">
        <f t="shared" si="44"/>
        <v>No</v>
      </c>
      <c r="R405" t="str">
        <f t="shared" si="45"/>
        <v>Yes</v>
      </c>
      <c r="S405" s="2" t="str">
        <f t="shared" si="46"/>
        <v>&lt;=80%</v>
      </c>
      <c r="T405" t="str">
        <f t="shared" si="47"/>
        <v>Category 4</v>
      </c>
      <c r="U405" t="str">
        <f t="shared" si="48"/>
        <v>Category 2</v>
      </c>
    </row>
    <row r="406" spans="1:21" ht="17.25" x14ac:dyDescent="0.3">
      <c r="A406">
        <v>405</v>
      </c>
      <c r="B406">
        <v>24</v>
      </c>
      <c r="C406">
        <v>18.649999999999999</v>
      </c>
      <c r="D406">
        <v>85900</v>
      </c>
      <c r="E406">
        <v>86000</v>
      </c>
      <c r="F406">
        <v>1.0012000000000001</v>
      </c>
      <c r="G406">
        <v>2</v>
      </c>
      <c r="H406" t="s">
        <v>17</v>
      </c>
      <c r="I406">
        <v>20</v>
      </c>
      <c r="J406">
        <v>395000</v>
      </c>
      <c r="K406">
        <v>185000</v>
      </c>
      <c r="L406">
        <v>49.98</v>
      </c>
      <c r="M406">
        <v>360</v>
      </c>
      <c r="N406">
        <v>3.87</v>
      </c>
      <c r="O406" t="str">
        <f t="shared" si="42"/>
        <v>No</v>
      </c>
      <c r="P406" t="str">
        <f t="shared" si="43"/>
        <v>No</v>
      </c>
      <c r="Q406" t="str">
        <f t="shared" si="44"/>
        <v>No</v>
      </c>
      <c r="R406" t="str">
        <f t="shared" si="45"/>
        <v>Yes</v>
      </c>
      <c r="S406" s="2" t="str">
        <f t="shared" si="46"/>
        <v>&lt;=80%</v>
      </c>
      <c r="T406" t="str">
        <f t="shared" si="47"/>
        <v>Category 4</v>
      </c>
      <c r="U406" t="str">
        <f t="shared" si="48"/>
        <v>Category 2</v>
      </c>
    </row>
    <row r="407" spans="1:21" ht="17.25" x14ac:dyDescent="0.3">
      <c r="A407">
        <v>406</v>
      </c>
      <c r="B407">
        <v>10</v>
      </c>
      <c r="C407">
        <v>13.02</v>
      </c>
      <c r="D407">
        <v>96600</v>
      </c>
      <c r="E407">
        <v>123000</v>
      </c>
      <c r="F407">
        <v>1.2733000000000001</v>
      </c>
      <c r="G407">
        <v>2</v>
      </c>
      <c r="H407" t="s">
        <v>17</v>
      </c>
      <c r="I407">
        <v>20</v>
      </c>
      <c r="J407">
        <v>365000</v>
      </c>
      <c r="K407">
        <v>265000</v>
      </c>
      <c r="L407">
        <v>73.94</v>
      </c>
      <c r="M407">
        <v>240</v>
      </c>
      <c r="N407">
        <v>3.25</v>
      </c>
      <c r="O407" t="str">
        <f t="shared" si="42"/>
        <v>No</v>
      </c>
      <c r="P407" t="str">
        <f t="shared" si="43"/>
        <v>Yes</v>
      </c>
      <c r="Q407" t="str">
        <f t="shared" si="44"/>
        <v>No</v>
      </c>
      <c r="R407" t="str">
        <f t="shared" si="45"/>
        <v>Yes</v>
      </c>
      <c r="S407" s="2" t="str">
        <f t="shared" si="46"/>
        <v>&lt;=80%</v>
      </c>
      <c r="T407" t="str">
        <f t="shared" si="47"/>
        <v>Category 5</v>
      </c>
      <c r="U407" t="str">
        <f t="shared" si="48"/>
        <v>Category 2</v>
      </c>
    </row>
    <row r="408" spans="1:21" ht="17.25" x14ac:dyDescent="0.3">
      <c r="A408">
        <v>407</v>
      </c>
      <c r="B408">
        <v>4</v>
      </c>
      <c r="C408">
        <v>10.3</v>
      </c>
      <c r="D408">
        <v>77800</v>
      </c>
      <c r="E408">
        <v>107000</v>
      </c>
      <c r="F408">
        <v>1.3753</v>
      </c>
      <c r="G408">
        <v>2</v>
      </c>
      <c r="H408" t="s">
        <v>17</v>
      </c>
      <c r="I408">
        <v>20</v>
      </c>
      <c r="J408">
        <v>425000</v>
      </c>
      <c r="K408">
        <v>255000</v>
      </c>
      <c r="L408">
        <v>60.63</v>
      </c>
      <c r="M408">
        <v>360</v>
      </c>
      <c r="N408">
        <v>2.87</v>
      </c>
      <c r="O408" t="str">
        <f t="shared" si="42"/>
        <v>No</v>
      </c>
      <c r="P408" t="str">
        <f t="shared" si="43"/>
        <v>Yes</v>
      </c>
      <c r="Q408" t="str">
        <f t="shared" si="44"/>
        <v>No</v>
      </c>
      <c r="R408" t="str">
        <f t="shared" si="45"/>
        <v>Yes</v>
      </c>
      <c r="S408" s="2" t="str">
        <f t="shared" si="46"/>
        <v>&lt;=80%</v>
      </c>
      <c r="T408" t="str">
        <f t="shared" si="47"/>
        <v>Category 5</v>
      </c>
      <c r="U408" t="str">
        <f t="shared" si="48"/>
        <v>Category 2</v>
      </c>
    </row>
    <row r="409" spans="1:21" ht="17.25" x14ac:dyDescent="0.3">
      <c r="A409">
        <v>408</v>
      </c>
      <c r="B409">
        <v>34</v>
      </c>
      <c r="C409">
        <v>29.35</v>
      </c>
      <c r="D409">
        <v>96500</v>
      </c>
      <c r="E409">
        <v>60000</v>
      </c>
      <c r="F409">
        <v>0.62180000000000002</v>
      </c>
      <c r="G409">
        <v>2</v>
      </c>
      <c r="H409" t="s">
        <v>17</v>
      </c>
      <c r="I409">
        <v>39</v>
      </c>
      <c r="J409">
        <v>345000</v>
      </c>
      <c r="K409">
        <v>275000</v>
      </c>
      <c r="L409">
        <v>80</v>
      </c>
      <c r="M409">
        <v>360</v>
      </c>
      <c r="N409">
        <v>3.37</v>
      </c>
      <c r="O409" t="str">
        <f t="shared" si="42"/>
        <v>No</v>
      </c>
      <c r="P409" t="str">
        <f t="shared" si="43"/>
        <v>No</v>
      </c>
      <c r="Q409" t="str">
        <f t="shared" si="44"/>
        <v>No</v>
      </c>
      <c r="R409" t="str">
        <f t="shared" si="45"/>
        <v>Yes</v>
      </c>
      <c r="S409" s="2" t="str">
        <f t="shared" si="46"/>
        <v>&lt;=80%</v>
      </c>
      <c r="T409" t="str">
        <f t="shared" si="47"/>
        <v>Category 3</v>
      </c>
      <c r="U409" t="str">
        <f t="shared" si="48"/>
        <v>Category 2</v>
      </c>
    </row>
    <row r="410" spans="1:21" ht="17.25" x14ac:dyDescent="0.3">
      <c r="A410">
        <v>409</v>
      </c>
      <c r="B410">
        <v>6</v>
      </c>
      <c r="C410">
        <v>78.14</v>
      </c>
      <c r="D410">
        <v>86700</v>
      </c>
      <c r="E410">
        <v>62000</v>
      </c>
      <c r="F410">
        <v>0.71509999999999996</v>
      </c>
      <c r="G410">
        <v>2</v>
      </c>
      <c r="H410" t="s">
        <v>17</v>
      </c>
      <c r="I410">
        <v>39</v>
      </c>
      <c r="J410">
        <v>255000</v>
      </c>
      <c r="K410">
        <v>155000</v>
      </c>
      <c r="L410">
        <v>59.76</v>
      </c>
      <c r="M410">
        <v>360</v>
      </c>
      <c r="N410">
        <v>4.12</v>
      </c>
      <c r="O410" t="str">
        <f t="shared" si="42"/>
        <v>No</v>
      </c>
      <c r="P410" t="str">
        <f t="shared" si="43"/>
        <v>No</v>
      </c>
      <c r="Q410" t="str">
        <f t="shared" si="44"/>
        <v>Yes</v>
      </c>
      <c r="R410" t="str">
        <f t="shared" si="45"/>
        <v>Yes</v>
      </c>
      <c r="S410" s="2" t="str">
        <f t="shared" si="46"/>
        <v>&lt;=80%</v>
      </c>
      <c r="T410" t="str">
        <f t="shared" si="47"/>
        <v>Category 3</v>
      </c>
      <c r="U410" t="str">
        <f t="shared" si="48"/>
        <v>Category 2</v>
      </c>
    </row>
    <row r="411" spans="1:21" ht="17.25" x14ac:dyDescent="0.3">
      <c r="A411">
        <v>410</v>
      </c>
      <c r="B411">
        <v>6</v>
      </c>
      <c r="C411">
        <v>78.349999999999994</v>
      </c>
      <c r="D411">
        <v>127900</v>
      </c>
      <c r="E411">
        <v>149000</v>
      </c>
      <c r="F411">
        <v>1.165</v>
      </c>
      <c r="G411">
        <v>2</v>
      </c>
      <c r="H411" t="s">
        <v>17</v>
      </c>
      <c r="I411">
        <v>20</v>
      </c>
      <c r="J411">
        <v>685000</v>
      </c>
      <c r="K411">
        <v>435000</v>
      </c>
      <c r="L411">
        <v>63.64</v>
      </c>
      <c r="M411">
        <v>360</v>
      </c>
      <c r="N411">
        <v>3.25</v>
      </c>
      <c r="O411" t="str">
        <f t="shared" si="42"/>
        <v>No</v>
      </c>
      <c r="P411" t="str">
        <f t="shared" si="43"/>
        <v>Yes</v>
      </c>
      <c r="Q411" t="str">
        <f t="shared" si="44"/>
        <v>Yes</v>
      </c>
      <c r="R411" t="str">
        <f t="shared" si="45"/>
        <v>Yes</v>
      </c>
      <c r="S411" s="2" t="str">
        <f t="shared" si="46"/>
        <v>&lt;=80%</v>
      </c>
      <c r="T411" t="str">
        <f t="shared" si="47"/>
        <v>Category 5</v>
      </c>
      <c r="U411" t="str">
        <f t="shared" si="48"/>
        <v>Category 3</v>
      </c>
    </row>
    <row r="412" spans="1:21" ht="17.25" x14ac:dyDescent="0.3">
      <c r="A412">
        <v>411</v>
      </c>
      <c r="B412">
        <v>6</v>
      </c>
      <c r="C412">
        <v>63.85</v>
      </c>
      <c r="D412">
        <v>83300</v>
      </c>
      <c r="E412">
        <v>126000</v>
      </c>
      <c r="F412">
        <v>1.5125999999999999</v>
      </c>
      <c r="G412">
        <v>1</v>
      </c>
      <c r="H412" t="s">
        <v>17</v>
      </c>
      <c r="I412">
        <v>44</v>
      </c>
      <c r="J412">
        <v>1265000</v>
      </c>
      <c r="K412">
        <v>655000</v>
      </c>
      <c r="L412">
        <v>57.11</v>
      </c>
      <c r="M412">
        <v>360</v>
      </c>
      <c r="N412">
        <v>2.99</v>
      </c>
      <c r="O412" t="str">
        <f t="shared" si="42"/>
        <v>No</v>
      </c>
      <c r="P412" t="str">
        <f t="shared" si="43"/>
        <v>Yes</v>
      </c>
      <c r="Q412" t="str">
        <f t="shared" si="44"/>
        <v>Yes</v>
      </c>
      <c r="R412" t="str">
        <f t="shared" si="45"/>
        <v>No</v>
      </c>
      <c r="S412" s="2" t="str">
        <f t="shared" si="46"/>
        <v>&lt;=80%</v>
      </c>
      <c r="T412" t="str">
        <f t="shared" si="47"/>
        <v>Category 5</v>
      </c>
      <c r="U412" t="str">
        <f t="shared" si="48"/>
        <v>Category 6</v>
      </c>
    </row>
    <row r="413" spans="1:21" ht="17.25" x14ac:dyDescent="0.3">
      <c r="A413">
        <v>412</v>
      </c>
      <c r="B413">
        <v>24</v>
      </c>
      <c r="C413">
        <v>30.11</v>
      </c>
      <c r="D413">
        <v>104000</v>
      </c>
      <c r="E413">
        <v>90000</v>
      </c>
      <c r="F413">
        <v>0.86539999999999995</v>
      </c>
      <c r="G413">
        <v>2</v>
      </c>
      <c r="H413" t="s">
        <v>17</v>
      </c>
      <c r="I413">
        <v>41</v>
      </c>
      <c r="J413">
        <v>255000</v>
      </c>
      <c r="K413">
        <v>225000</v>
      </c>
      <c r="L413">
        <v>95</v>
      </c>
      <c r="M413">
        <v>360</v>
      </c>
      <c r="N413">
        <v>3.87</v>
      </c>
      <c r="O413" t="str">
        <f t="shared" si="42"/>
        <v>Yes</v>
      </c>
      <c r="P413" t="str">
        <f t="shared" si="43"/>
        <v>No</v>
      </c>
      <c r="Q413" t="str">
        <f t="shared" si="44"/>
        <v>No</v>
      </c>
      <c r="R413" t="str">
        <f t="shared" si="45"/>
        <v>Yes</v>
      </c>
      <c r="S413" s="2" t="str">
        <f t="shared" si="46"/>
        <v>90-100%</v>
      </c>
      <c r="T413" t="str">
        <f t="shared" si="47"/>
        <v>Category 4</v>
      </c>
      <c r="U413" t="str">
        <f t="shared" si="48"/>
        <v>Category 2</v>
      </c>
    </row>
    <row r="414" spans="1:21" ht="17.25" x14ac:dyDescent="0.3">
      <c r="A414">
        <v>413</v>
      </c>
      <c r="B414">
        <v>12</v>
      </c>
      <c r="C414">
        <v>40.44</v>
      </c>
      <c r="D414">
        <v>68100</v>
      </c>
      <c r="E414">
        <v>96000</v>
      </c>
      <c r="F414">
        <v>1.4097</v>
      </c>
      <c r="G414">
        <v>2</v>
      </c>
      <c r="H414" t="s">
        <v>17</v>
      </c>
      <c r="I414">
        <v>20</v>
      </c>
      <c r="J414">
        <v>385000</v>
      </c>
      <c r="K414">
        <v>275000</v>
      </c>
      <c r="L414">
        <v>72.209999999999994</v>
      </c>
      <c r="M414">
        <v>360</v>
      </c>
      <c r="N414">
        <v>3</v>
      </c>
      <c r="O414" t="str">
        <f t="shared" si="42"/>
        <v>No</v>
      </c>
      <c r="P414" t="str">
        <f t="shared" si="43"/>
        <v>No</v>
      </c>
      <c r="Q414" t="str">
        <f t="shared" si="44"/>
        <v>No</v>
      </c>
      <c r="R414" t="str">
        <f t="shared" si="45"/>
        <v>Yes</v>
      </c>
      <c r="S414" s="2" t="str">
        <f t="shared" si="46"/>
        <v>&lt;=80%</v>
      </c>
      <c r="T414" t="str">
        <f t="shared" si="47"/>
        <v>Category 4</v>
      </c>
      <c r="U414" t="str">
        <f t="shared" si="48"/>
        <v>Category 2</v>
      </c>
    </row>
    <row r="415" spans="1:21" ht="17.25" x14ac:dyDescent="0.3">
      <c r="A415">
        <v>414</v>
      </c>
      <c r="B415">
        <v>17</v>
      </c>
      <c r="C415">
        <v>52.91</v>
      </c>
      <c r="D415">
        <v>89100</v>
      </c>
      <c r="E415">
        <v>134000</v>
      </c>
      <c r="F415">
        <v>1.5039</v>
      </c>
      <c r="G415">
        <v>2</v>
      </c>
      <c r="H415" t="s">
        <v>17</v>
      </c>
      <c r="I415">
        <v>10</v>
      </c>
      <c r="J415">
        <v>285000</v>
      </c>
      <c r="K415">
        <v>195000</v>
      </c>
      <c r="L415">
        <v>68.02</v>
      </c>
      <c r="M415">
        <v>360</v>
      </c>
      <c r="N415">
        <v>3.75</v>
      </c>
      <c r="O415" t="str">
        <f t="shared" si="42"/>
        <v>No</v>
      </c>
      <c r="P415" t="str">
        <f t="shared" si="43"/>
        <v>Yes</v>
      </c>
      <c r="Q415" t="str">
        <f t="shared" si="44"/>
        <v>Yes</v>
      </c>
      <c r="R415" t="str">
        <f t="shared" si="45"/>
        <v>Yes</v>
      </c>
      <c r="S415" s="2" t="str">
        <f t="shared" si="46"/>
        <v>&lt;=80%</v>
      </c>
      <c r="T415" t="str">
        <f t="shared" si="47"/>
        <v>Category 5</v>
      </c>
      <c r="U415" t="str">
        <f t="shared" si="48"/>
        <v>Category 2</v>
      </c>
    </row>
    <row r="416" spans="1:21" ht="17.25" x14ac:dyDescent="0.3">
      <c r="A416">
        <v>415</v>
      </c>
      <c r="B416">
        <v>18</v>
      </c>
      <c r="C416">
        <v>7.09</v>
      </c>
      <c r="D416">
        <v>89100</v>
      </c>
      <c r="E416">
        <v>64000</v>
      </c>
      <c r="F416">
        <v>0.71830000000000005</v>
      </c>
      <c r="G416">
        <v>1</v>
      </c>
      <c r="H416" t="s">
        <v>17</v>
      </c>
      <c r="I416">
        <v>30</v>
      </c>
      <c r="J416">
        <v>165000</v>
      </c>
      <c r="K416">
        <v>105000</v>
      </c>
      <c r="L416">
        <v>75.86</v>
      </c>
      <c r="M416">
        <v>360</v>
      </c>
      <c r="N416">
        <v>3.5</v>
      </c>
      <c r="O416" t="str">
        <f t="shared" si="42"/>
        <v>No</v>
      </c>
      <c r="P416" t="str">
        <f t="shared" si="43"/>
        <v>No</v>
      </c>
      <c r="Q416" t="str">
        <f t="shared" si="44"/>
        <v>No</v>
      </c>
      <c r="R416" t="str">
        <f t="shared" si="45"/>
        <v>Yes</v>
      </c>
      <c r="S416" s="2" t="str">
        <f t="shared" si="46"/>
        <v>&lt;=80%</v>
      </c>
      <c r="T416" t="str">
        <f t="shared" si="47"/>
        <v>Category 3</v>
      </c>
      <c r="U416" t="str">
        <f t="shared" si="48"/>
        <v>Category 1</v>
      </c>
    </row>
    <row r="417" spans="1:21" ht="17.25" x14ac:dyDescent="0.3">
      <c r="A417">
        <v>416</v>
      </c>
      <c r="B417">
        <v>8</v>
      </c>
      <c r="C417">
        <v>8.6999999999999993</v>
      </c>
      <c r="D417">
        <v>100000</v>
      </c>
      <c r="E417">
        <v>194000</v>
      </c>
      <c r="F417">
        <v>1.94</v>
      </c>
      <c r="G417">
        <v>2</v>
      </c>
      <c r="H417" t="s">
        <v>17</v>
      </c>
      <c r="I417">
        <v>36</v>
      </c>
      <c r="J417">
        <v>745000</v>
      </c>
      <c r="K417">
        <v>575000</v>
      </c>
      <c r="L417">
        <v>90</v>
      </c>
      <c r="M417">
        <v>360</v>
      </c>
      <c r="N417">
        <v>3.37</v>
      </c>
      <c r="O417" t="str">
        <f t="shared" si="42"/>
        <v>Yes</v>
      </c>
      <c r="P417" t="str">
        <f t="shared" si="43"/>
        <v>Yes</v>
      </c>
      <c r="Q417" t="str">
        <f t="shared" si="44"/>
        <v>No</v>
      </c>
      <c r="R417" t="str">
        <f t="shared" si="45"/>
        <v>Yes</v>
      </c>
      <c r="S417" s="2" t="str">
        <f t="shared" si="46"/>
        <v>90-100%</v>
      </c>
      <c r="T417" t="str">
        <f t="shared" si="47"/>
        <v>Category 5</v>
      </c>
      <c r="U417" t="str">
        <f t="shared" si="48"/>
        <v>Category 3</v>
      </c>
    </row>
    <row r="418" spans="1:21" ht="17.25" x14ac:dyDescent="0.3">
      <c r="A418">
        <v>417</v>
      </c>
      <c r="B418">
        <v>13</v>
      </c>
      <c r="C418">
        <v>7.02</v>
      </c>
      <c r="D418">
        <v>82200</v>
      </c>
      <c r="E418">
        <v>137000</v>
      </c>
      <c r="F418">
        <v>1.6667000000000001</v>
      </c>
      <c r="G418">
        <v>2</v>
      </c>
      <c r="H418" t="s">
        <v>17</v>
      </c>
      <c r="I418">
        <v>30</v>
      </c>
      <c r="J418">
        <v>545000</v>
      </c>
      <c r="K418">
        <v>405000</v>
      </c>
      <c r="L418">
        <v>75</v>
      </c>
      <c r="M418">
        <v>360</v>
      </c>
      <c r="N418">
        <v>3.25</v>
      </c>
      <c r="O418" t="str">
        <f t="shared" si="42"/>
        <v>No</v>
      </c>
      <c r="P418" t="str">
        <f t="shared" si="43"/>
        <v>Yes</v>
      </c>
      <c r="Q418" t="str">
        <f t="shared" si="44"/>
        <v>No</v>
      </c>
      <c r="R418" t="str">
        <f t="shared" si="45"/>
        <v>Yes</v>
      </c>
      <c r="S418" s="2" t="str">
        <f t="shared" si="46"/>
        <v>&lt;=80%</v>
      </c>
      <c r="T418" t="str">
        <f t="shared" si="47"/>
        <v>Category 5</v>
      </c>
      <c r="U418" t="str">
        <f t="shared" si="48"/>
        <v>Category 3</v>
      </c>
    </row>
    <row r="419" spans="1:21" ht="17.25" x14ac:dyDescent="0.3">
      <c r="A419">
        <v>418</v>
      </c>
      <c r="B419">
        <v>47</v>
      </c>
      <c r="C419">
        <v>16.72</v>
      </c>
      <c r="D419">
        <v>72600</v>
      </c>
      <c r="E419">
        <v>52000</v>
      </c>
      <c r="F419">
        <v>0.71630000000000005</v>
      </c>
      <c r="G419">
        <v>2</v>
      </c>
      <c r="H419" t="s">
        <v>17</v>
      </c>
      <c r="I419">
        <v>30</v>
      </c>
      <c r="J419">
        <v>115000</v>
      </c>
      <c r="K419">
        <v>95000</v>
      </c>
      <c r="L419">
        <v>90</v>
      </c>
      <c r="M419">
        <v>360</v>
      </c>
      <c r="N419">
        <v>4.5</v>
      </c>
      <c r="O419" t="str">
        <f t="shared" si="42"/>
        <v>Yes</v>
      </c>
      <c r="P419" t="str">
        <f t="shared" si="43"/>
        <v>No</v>
      </c>
      <c r="Q419" t="str">
        <f t="shared" si="44"/>
        <v>No</v>
      </c>
      <c r="R419" t="str">
        <f t="shared" si="45"/>
        <v>Yes</v>
      </c>
      <c r="S419" s="2" t="str">
        <f t="shared" si="46"/>
        <v>90-100%</v>
      </c>
      <c r="T419" t="str">
        <f t="shared" si="47"/>
        <v>Category 3</v>
      </c>
      <c r="U419" t="str">
        <f t="shared" si="48"/>
        <v>Category 1</v>
      </c>
    </row>
    <row r="420" spans="1:21" ht="17.25" x14ac:dyDescent="0.3">
      <c r="A420">
        <v>419</v>
      </c>
      <c r="B420">
        <v>25</v>
      </c>
      <c r="C420">
        <v>42.23</v>
      </c>
      <c r="D420">
        <v>114000</v>
      </c>
      <c r="E420">
        <v>57000</v>
      </c>
      <c r="F420">
        <v>0.5</v>
      </c>
      <c r="G420">
        <v>2</v>
      </c>
      <c r="H420" t="s">
        <v>17</v>
      </c>
      <c r="I420">
        <v>44</v>
      </c>
      <c r="J420">
        <v>445000</v>
      </c>
      <c r="K420">
        <v>335000</v>
      </c>
      <c r="L420">
        <v>76.739999999999995</v>
      </c>
      <c r="M420">
        <v>360</v>
      </c>
      <c r="N420">
        <v>3.87</v>
      </c>
      <c r="O420" t="str">
        <f t="shared" si="42"/>
        <v>No</v>
      </c>
      <c r="P420" t="str">
        <f t="shared" si="43"/>
        <v>No</v>
      </c>
      <c r="Q420" t="str">
        <f t="shared" si="44"/>
        <v>No</v>
      </c>
      <c r="R420" t="str">
        <f t="shared" si="45"/>
        <v>No</v>
      </c>
      <c r="S420" s="2" t="str">
        <f t="shared" si="46"/>
        <v>&lt;=80%</v>
      </c>
      <c r="T420" t="str">
        <f t="shared" si="47"/>
        <v>Category 3</v>
      </c>
      <c r="U420" t="str">
        <f t="shared" si="48"/>
        <v>Category 2</v>
      </c>
    </row>
    <row r="421" spans="1:21" ht="17.25" x14ac:dyDescent="0.3">
      <c r="A421">
        <v>420</v>
      </c>
      <c r="B421">
        <v>12</v>
      </c>
      <c r="C421">
        <v>34.49</v>
      </c>
      <c r="D421">
        <v>76700</v>
      </c>
      <c r="E421">
        <v>79000</v>
      </c>
      <c r="F421">
        <v>1.03</v>
      </c>
      <c r="G421">
        <v>1</v>
      </c>
      <c r="H421" t="s">
        <v>17</v>
      </c>
      <c r="I421">
        <v>10</v>
      </c>
      <c r="J421">
        <v>145000</v>
      </c>
      <c r="K421">
        <v>105000</v>
      </c>
      <c r="L421">
        <v>80</v>
      </c>
      <c r="M421">
        <v>360</v>
      </c>
      <c r="N421">
        <v>4</v>
      </c>
      <c r="O421" t="str">
        <f t="shared" si="42"/>
        <v>No</v>
      </c>
      <c r="P421" t="str">
        <f t="shared" si="43"/>
        <v>No</v>
      </c>
      <c r="Q421" t="str">
        <f t="shared" si="44"/>
        <v>No</v>
      </c>
      <c r="R421" t="str">
        <f t="shared" si="45"/>
        <v>Yes</v>
      </c>
      <c r="S421" s="2" t="str">
        <f t="shared" si="46"/>
        <v>&lt;=80%</v>
      </c>
      <c r="T421" t="str">
        <f t="shared" si="47"/>
        <v>Category 4</v>
      </c>
      <c r="U421" t="str">
        <f t="shared" si="48"/>
        <v>Category 1</v>
      </c>
    </row>
    <row r="422" spans="1:21" ht="17.25" x14ac:dyDescent="0.3">
      <c r="A422">
        <v>421</v>
      </c>
      <c r="B422">
        <v>6</v>
      </c>
      <c r="C422">
        <v>74.23</v>
      </c>
      <c r="D422">
        <v>86700</v>
      </c>
      <c r="E422">
        <v>64000</v>
      </c>
      <c r="F422">
        <v>0.73819999999999997</v>
      </c>
      <c r="G422">
        <v>2</v>
      </c>
      <c r="H422" t="s">
        <v>17</v>
      </c>
      <c r="I422">
        <v>46</v>
      </c>
      <c r="J422">
        <v>635000</v>
      </c>
      <c r="K422">
        <v>305000</v>
      </c>
      <c r="L422">
        <v>47.07</v>
      </c>
      <c r="M422">
        <v>360</v>
      </c>
      <c r="N422">
        <v>2.75</v>
      </c>
      <c r="O422" t="str">
        <f t="shared" si="42"/>
        <v>No</v>
      </c>
      <c r="P422" t="str">
        <f t="shared" si="43"/>
        <v>No</v>
      </c>
      <c r="Q422" t="str">
        <f t="shared" si="44"/>
        <v>Yes</v>
      </c>
      <c r="R422" t="str">
        <f t="shared" si="45"/>
        <v>No</v>
      </c>
      <c r="S422" s="2" t="str">
        <f t="shared" si="46"/>
        <v>&lt;=80%</v>
      </c>
      <c r="T422" t="str">
        <f t="shared" si="47"/>
        <v>Category 3</v>
      </c>
      <c r="U422" t="str">
        <f t="shared" si="48"/>
        <v>Category 3</v>
      </c>
    </row>
    <row r="423" spans="1:21" ht="17.25" x14ac:dyDescent="0.3">
      <c r="A423">
        <v>422</v>
      </c>
      <c r="B423">
        <v>51</v>
      </c>
      <c r="C423">
        <v>17.2</v>
      </c>
      <c r="D423">
        <v>82400</v>
      </c>
      <c r="E423">
        <v>65000</v>
      </c>
      <c r="F423">
        <v>0.78879999999999995</v>
      </c>
      <c r="G423">
        <v>2</v>
      </c>
      <c r="H423" t="s">
        <v>18</v>
      </c>
      <c r="I423">
        <v>20</v>
      </c>
      <c r="J423">
        <v>255000</v>
      </c>
      <c r="K423">
        <v>205000</v>
      </c>
      <c r="L423">
        <v>80</v>
      </c>
      <c r="M423">
        <v>360</v>
      </c>
      <c r="N423">
        <v>4</v>
      </c>
      <c r="O423" t="str">
        <f t="shared" si="42"/>
        <v>No</v>
      </c>
      <c r="P423" t="str">
        <f t="shared" si="43"/>
        <v>No</v>
      </c>
      <c r="Q423" t="str">
        <f t="shared" si="44"/>
        <v>No</v>
      </c>
      <c r="R423" t="str">
        <f t="shared" si="45"/>
        <v>Yes</v>
      </c>
      <c r="S423" s="2" t="str">
        <f t="shared" si="46"/>
        <v>&lt;=80%</v>
      </c>
      <c r="T423" t="str">
        <f t="shared" si="47"/>
        <v>Category 3</v>
      </c>
      <c r="U423" t="str">
        <f t="shared" si="48"/>
        <v>Category 2</v>
      </c>
    </row>
    <row r="424" spans="1:21" ht="17.25" x14ac:dyDescent="0.3">
      <c r="A424">
        <v>423</v>
      </c>
      <c r="B424">
        <v>6</v>
      </c>
      <c r="C424">
        <v>43.85</v>
      </c>
      <c r="D424">
        <v>61700</v>
      </c>
      <c r="E424">
        <v>91000</v>
      </c>
      <c r="F424">
        <v>1.4749000000000001</v>
      </c>
      <c r="G424">
        <v>2</v>
      </c>
      <c r="H424" t="s">
        <v>18</v>
      </c>
      <c r="I424">
        <v>20</v>
      </c>
      <c r="J424">
        <v>335000</v>
      </c>
      <c r="K424">
        <v>265000</v>
      </c>
      <c r="L424">
        <v>78.040000000000006</v>
      </c>
      <c r="M424">
        <v>360</v>
      </c>
      <c r="N424">
        <v>2.75</v>
      </c>
      <c r="O424" t="str">
        <f t="shared" si="42"/>
        <v>No</v>
      </c>
      <c r="P424" t="str">
        <f t="shared" si="43"/>
        <v>No</v>
      </c>
      <c r="Q424" t="str">
        <f t="shared" si="44"/>
        <v>No</v>
      </c>
      <c r="R424" t="str">
        <f t="shared" si="45"/>
        <v>Yes</v>
      </c>
      <c r="S424" s="2" t="str">
        <f t="shared" si="46"/>
        <v>&lt;=80%</v>
      </c>
      <c r="T424" t="str">
        <f t="shared" si="47"/>
        <v>Category 4</v>
      </c>
      <c r="U424" t="str">
        <f t="shared" si="48"/>
        <v>Category 2</v>
      </c>
    </row>
    <row r="425" spans="1:21" ht="17.25" x14ac:dyDescent="0.3">
      <c r="A425">
        <v>424</v>
      </c>
      <c r="B425">
        <v>29</v>
      </c>
      <c r="C425">
        <v>4.18</v>
      </c>
      <c r="D425">
        <v>82600</v>
      </c>
      <c r="E425">
        <v>43000</v>
      </c>
      <c r="F425">
        <v>0.52059999999999995</v>
      </c>
      <c r="G425">
        <v>2</v>
      </c>
      <c r="H425" t="s">
        <v>18</v>
      </c>
      <c r="I425">
        <v>38</v>
      </c>
      <c r="J425">
        <v>145000</v>
      </c>
      <c r="K425">
        <v>135000</v>
      </c>
      <c r="L425">
        <v>94.82</v>
      </c>
      <c r="M425">
        <v>360</v>
      </c>
      <c r="N425">
        <v>2.37</v>
      </c>
      <c r="O425" t="str">
        <f t="shared" si="42"/>
        <v>Yes</v>
      </c>
      <c r="P425" t="str">
        <f t="shared" si="43"/>
        <v>No</v>
      </c>
      <c r="Q425" t="str">
        <f t="shared" si="44"/>
        <v>No</v>
      </c>
      <c r="R425" t="str">
        <f t="shared" si="45"/>
        <v>Yes</v>
      </c>
      <c r="S425" s="2" t="str">
        <f t="shared" si="46"/>
        <v>90-100%</v>
      </c>
      <c r="T425" t="str">
        <f t="shared" si="47"/>
        <v>Category 2</v>
      </c>
      <c r="U425" t="str">
        <f t="shared" si="48"/>
        <v>Category 1</v>
      </c>
    </row>
    <row r="426" spans="1:21" ht="17.25" x14ac:dyDescent="0.3">
      <c r="A426">
        <v>425</v>
      </c>
      <c r="B426">
        <v>27</v>
      </c>
      <c r="C426">
        <v>20.96</v>
      </c>
      <c r="D426">
        <v>102800</v>
      </c>
      <c r="E426">
        <v>69000</v>
      </c>
      <c r="F426">
        <v>0.67120000000000002</v>
      </c>
      <c r="G426">
        <v>2</v>
      </c>
      <c r="H426" t="s">
        <v>18</v>
      </c>
      <c r="I426">
        <v>10</v>
      </c>
      <c r="J426">
        <v>205000</v>
      </c>
      <c r="K426">
        <v>65000</v>
      </c>
      <c r="L426">
        <v>32.76</v>
      </c>
      <c r="M426">
        <v>180</v>
      </c>
      <c r="N426">
        <v>3.25</v>
      </c>
      <c r="O426" t="str">
        <f t="shared" si="42"/>
        <v>No</v>
      </c>
      <c r="P426" t="str">
        <f t="shared" si="43"/>
        <v>No</v>
      </c>
      <c r="Q426" t="str">
        <f t="shared" si="44"/>
        <v>No</v>
      </c>
      <c r="R426" t="str">
        <f t="shared" si="45"/>
        <v>Yes</v>
      </c>
      <c r="S426" s="2" t="str">
        <f t="shared" si="46"/>
        <v>&lt;=80%</v>
      </c>
      <c r="T426" t="str">
        <f t="shared" si="47"/>
        <v>Category 3</v>
      </c>
      <c r="U426" t="str">
        <f t="shared" si="48"/>
        <v>Category 1</v>
      </c>
    </row>
    <row r="427" spans="1:21" ht="17.25" x14ac:dyDescent="0.3">
      <c r="A427">
        <v>426</v>
      </c>
      <c r="B427">
        <v>36</v>
      </c>
      <c r="C427">
        <v>5.37</v>
      </c>
      <c r="D427">
        <v>73800</v>
      </c>
      <c r="E427">
        <v>700000</v>
      </c>
      <c r="F427">
        <v>9.4850999999999992</v>
      </c>
      <c r="G427">
        <v>2</v>
      </c>
      <c r="H427" t="s">
        <v>18</v>
      </c>
      <c r="I427">
        <v>20</v>
      </c>
      <c r="J427">
        <v>555000</v>
      </c>
      <c r="K427">
        <v>495000</v>
      </c>
      <c r="L427">
        <v>90</v>
      </c>
      <c r="M427">
        <v>360</v>
      </c>
      <c r="N427">
        <v>2.87</v>
      </c>
      <c r="O427" t="str">
        <f t="shared" si="42"/>
        <v>Yes</v>
      </c>
      <c r="P427" t="str">
        <f t="shared" si="43"/>
        <v>Yes</v>
      </c>
      <c r="Q427" t="str">
        <f t="shared" si="44"/>
        <v>No</v>
      </c>
      <c r="R427" t="str">
        <f t="shared" si="45"/>
        <v>Yes</v>
      </c>
      <c r="S427" s="2" t="str">
        <f t="shared" si="46"/>
        <v>90-100%</v>
      </c>
      <c r="T427" t="str">
        <f t="shared" si="47"/>
        <v>Category 5</v>
      </c>
      <c r="U427" t="str">
        <f t="shared" si="48"/>
        <v>Category 3</v>
      </c>
    </row>
    <row r="428" spans="1:21" ht="17.25" x14ac:dyDescent="0.3">
      <c r="A428">
        <v>427</v>
      </c>
      <c r="B428">
        <v>6</v>
      </c>
      <c r="C428">
        <v>25.97</v>
      </c>
      <c r="D428">
        <v>75300</v>
      </c>
      <c r="E428">
        <v>84000</v>
      </c>
      <c r="F428">
        <v>1.1154999999999999</v>
      </c>
      <c r="G428">
        <v>2</v>
      </c>
      <c r="H428" t="s">
        <v>18</v>
      </c>
      <c r="I428">
        <v>30</v>
      </c>
      <c r="J428">
        <v>575000</v>
      </c>
      <c r="K428">
        <v>255000</v>
      </c>
      <c r="L428">
        <v>44.03</v>
      </c>
      <c r="M428">
        <v>180</v>
      </c>
      <c r="N428">
        <v>3.12</v>
      </c>
      <c r="O428" t="str">
        <f t="shared" si="42"/>
        <v>No</v>
      </c>
      <c r="P428" t="str">
        <f t="shared" si="43"/>
        <v>No</v>
      </c>
      <c r="Q428" t="str">
        <f t="shared" si="44"/>
        <v>No</v>
      </c>
      <c r="R428" t="str">
        <f t="shared" si="45"/>
        <v>Yes</v>
      </c>
      <c r="S428" s="2" t="str">
        <f t="shared" si="46"/>
        <v>&lt;=80%</v>
      </c>
      <c r="T428" t="str">
        <f t="shared" si="47"/>
        <v>Category 4</v>
      </c>
      <c r="U428" t="str">
        <f t="shared" si="48"/>
        <v>Category 3</v>
      </c>
    </row>
    <row r="429" spans="1:21" ht="17.25" x14ac:dyDescent="0.3">
      <c r="A429">
        <v>428</v>
      </c>
      <c r="B429">
        <v>48</v>
      </c>
      <c r="C429">
        <v>35.32</v>
      </c>
      <c r="D429">
        <v>89600</v>
      </c>
      <c r="E429">
        <v>74000</v>
      </c>
      <c r="F429">
        <v>0.82589999999999997</v>
      </c>
      <c r="G429">
        <v>2</v>
      </c>
      <c r="H429" t="s">
        <v>18</v>
      </c>
      <c r="I429">
        <v>44</v>
      </c>
      <c r="J429">
        <v>315000</v>
      </c>
      <c r="K429">
        <v>245000</v>
      </c>
      <c r="L429">
        <v>79.739999999999995</v>
      </c>
      <c r="M429">
        <v>240</v>
      </c>
      <c r="N429">
        <v>3.87</v>
      </c>
      <c r="O429" t="str">
        <f t="shared" si="42"/>
        <v>No</v>
      </c>
      <c r="P429" t="str">
        <f t="shared" si="43"/>
        <v>No</v>
      </c>
      <c r="Q429" t="str">
        <f t="shared" si="44"/>
        <v>No</v>
      </c>
      <c r="R429" t="str">
        <f t="shared" si="45"/>
        <v>No</v>
      </c>
      <c r="S429" s="2" t="str">
        <f t="shared" si="46"/>
        <v>&lt;=80%</v>
      </c>
      <c r="T429" t="str">
        <f t="shared" si="47"/>
        <v>Category 3</v>
      </c>
      <c r="U429" t="str">
        <f t="shared" si="48"/>
        <v>Category 2</v>
      </c>
    </row>
    <row r="430" spans="1:21" ht="17.25" x14ac:dyDescent="0.3">
      <c r="A430">
        <v>429</v>
      </c>
      <c r="B430">
        <v>36</v>
      </c>
      <c r="C430">
        <v>14.72</v>
      </c>
      <c r="D430">
        <v>75500</v>
      </c>
      <c r="E430">
        <v>62000</v>
      </c>
      <c r="F430">
        <v>0.82120000000000004</v>
      </c>
      <c r="G430">
        <v>2</v>
      </c>
      <c r="H430" t="s">
        <v>18</v>
      </c>
      <c r="I430">
        <v>30</v>
      </c>
      <c r="J430">
        <v>205000</v>
      </c>
      <c r="K430">
        <v>155000</v>
      </c>
      <c r="L430">
        <v>80</v>
      </c>
      <c r="M430">
        <v>360</v>
      </c>
      <c r="N430">
        <v>2.87</v>
      </c>
      <c r="O430" t="str">
        <f t="shared" si="42"/>
        <v>No</v>
      </c>
      <c r="P430" t="str">
        <f t="shared" si="43"/>
        <v>No</v>
      </c>
      <c r="Q430" t="str">
        <f t="shared" si="44"/>
        <v>No</v>
      </c>
      <c r="R430" t="str">
        <f t="shared" si="45"/>
        <v>Yes</v>
      </c>
      <c r="S430" s="2" t="str">
        <f t="shared" si="46"/>
        <v>&lt;=80%</v>
      </c>
      <c r="T430" t="str">
        <f t="shared" si="47"/>
        <v>Category 3</v>
      </c>
      <c r="U430" t="str">
        <f t="shared" si="48"/>
        <v>Category 1</v>
      </c>
    </row>
    <row r="431" spans="1:21" ht="17.25" x14ac:dyDescent="0.3">
      <c r="A431">
        <v>430</v>
      </c>
      <c r="B431">
        <v>53</v>
      </c>
      <c r="C431">
        <v>8.85</v>
      </c>
      <c r="D431">
        <v>77600</v>
      </c>
      <c r="E431">
        <v>105000</v>
      </c>
      <c r="F431">
        <v>1.3531</v>
      </c>
      <c r="G431">
        <v>2</v>
      </c>
      <c r="H431" t="s">
        <v>18</v>
      </c>
      <c r="I431">
        <v>41</v>
      </c>
      <c r="J431">
        <v>325000</v>
      </c>
      <c r="K431">
        <v>245000</v>
      </c>
      <c r="L431">
        <v>75</v>
      </c>
      <c r="M431">
        <v>360</v>
      </c>
      <c r="N431">
        <v>4.37</v>
      </c>
      <c r="O431" t="str">
        <f t="shared" si="42"/>
        <v>No</v>
      </c>
      <c r="P431" t="str">
        <f t="shared" si="43"/>
        <v>Yes</v>
      </c>
      <c r="Q431" t="str">
        <f t="shared" si="44"/>
        <v>No</v>
      </c>
      <c r="R431" t="str">
        <f t="shared" si="45"/>
        <v>Yes</v>
      </c>
      <c r="S431" s="2" t="str">
        <f t="shared" si="46"/>
        <v>&lt;=80%</v>
      </c>
      <c r="T431" t="str">
        <f t="shared" si="47"/>
        <v>Category 5</v>
      </c>
      <c r="U431" t="str">
        <f t="shared" si="48"/>
        <v>Category 2</v>
      </c>
    </row>
    <row r="432" spans="1:21" ht="17.25" x14ac:dyDescent="0.3">
      <c r="A432">
        <v>431</v>
      </c>
      <c r="B432">
        <v>51</v>
      </c>
      <c r="C432">
        <v>2.68</v>
      </c>
      <c r="D432">
        <v>60400</v>
      </c>
      <c r="E432">
        <v>95000</v>
      </c>
      <c r="F432">
        <v>1.5728</v>
      </c>
      <c r="G432">
        <v>2</v>
      </c>
      <c r="H432" t="s">
        <v>18</v>
      </c>
      <c r="I432">
        <v>47</v>
      </c>
      <c r="J432">
        <v>465000</v>
      </c>
      <c r="K432">
        <v>225000</v>
      </c>
      <c r="L432">
        <v>49.83</v>
      </c>
      <c r="M432">
        <v>180</v>
      </c>
      <c r="N432">
        <v>2.99</v>
      </c>
      <c r="O432" t="str">
        <f t="shared" si="42"/>
        <v>No</v>
      </c>
      <c r="P432" t="str">
        <f t="shared" si="43"/>
        <v>No</v>
      </c>
      <c r="Q432" t="str">
        <f t="shared" si="44"/>
        <v>No</v>
      </c>
      <c r="R432" t="str">
        <f t="shared" si="45"/>
        <v>No</v>
      </c>
      <c r="S432" s="2" t="str">
        <f t="shared" si="46"/>
        <v>&lt;=80%</v>
      </c>
      <c r="T432" t="str">
        <f t="shared" si="47"/>
        <v>Category 4</v>
      </c>
      <c r="U432" t="str">
        <f t="shared" si="48"/>
        <v>Category 2</v>
      </c>
    </row>
    <row r="433" spans="1:21" ht="17.25" x14ac:dyDescent="0.3">
      <c r="A433">
        <v>432</v>
      </c>
      <c r="B433">
        <v>55</v>
      </c>
      <c r="C433">
        <v>12.65</v>
      </c>
      <c r="D433">
        <v>83800</v>
      </c>
      <c r="E433">
        <v>145000</v>
      </c>
      <c r="F433">
        <v>1.7302999999999999</v>
      </c>
      <c r="G433">
        <v>2</v>
      </c>
      <c r="H433" t="s">
        <v>18</v>
      </c>
      <c r="I433">
        <v>50</v>
      </c>
      <c r="J433">
        <v>645000</v>
      </c>
      <c r="K433">
        <v>505000</v>
      </c>
      <c r="L433">
        <v>77.98</v>
      </c>
      <c r="M433">
        <v>360</v>
      </c>
      <c r="N433">
        <v>2.75</v>
      </c>
      <c r="O433" t="str">
        <f t="shared" si="42"/>
        <v>No</v>
      </c>
      <c r="P433" t="str">
        <f t="shared" si="43"/>
        <v>Yes</v>
      </c>
      <c r="Q433" t="str">
        <f t="shared" si="44"/>
        <v>No</v>
      </c>
      <c r="R433" t="str">
        <f t="shared" si="45"/>
        <v>No</v>
      </c>
      <c r="S433" s="2" t="str">
        <f t="shared" si="46"/>
        <v>&lt;=80%</v>
      </c>
      <c r="T433" t="str">
        <f t="shared" si="47"/>
        <v>Category 5</v>
      </c>
      <c r="U433" t="str">
        <f t="shared" si="48"/>
        <v>Category 3</v>
      </c>
    </row>
    <row r="434" spans="1:21" ht="17.25" x14ac:dyDescent="0.3">
      <c r="A434">
        <v>433</v>
      </c>
      <c r="B434">
        <v>6</v>
      </c>
      <c r="C434">
        <v>91.11</v>
      </c>
      <c r="D434">
        <v>86700</v>
      </c>
      <c r="E434">
        <v>58000</v>
      </c>
      <c r="F434">
        <v>0.66900000000000004</v>
      </c>
      <c r="G434">
        <v>1</v>
      </c>
      <c r="H434" t="s">
        <v>18</v>
      </c>
      <c r="I434">
        <v>39</v>
      </c>
      <c r="J434">
        <v>325000</v>
      </c>
      <c r="K434">
        <v>315000</v>
      </c>
      <c r="L434">
        <v>95</v>
      </c>
      <c r="M434">
        <v>360</v>
      </c>
      <c r="N434">
        <v>3.99</v>
      </c>
      <c r="O434" t="str">
        <f t="shared" si="42"/>
        <v>Yes</v>
      </c>
      <c r="P434" t="str">
        <f t="shared" si="43"/>
        <v>No</v>
      </c>
      <c r="Q434" t="str">
        <f t="shared" si="44"/>
        <v>Yes</v>
      </c>
      <c r="R434" t="str">
        <f t="shared" si="45"/>
        <v>Yes</v>
      </c>
      <c r="S434" s="2" t="str">
        <f t="shared" si="46"/>
        <v>90-100%</v>
      </c>
      <c r="T434" t="str">
        <f t="shared" si="47"/>
        <v>Category 3</v>
      </c>
      <c r="U434" t="str">
        <f t="shared" si="48"/>
        <v>Category 2</v>
      </c>
    </row>
    <row r="435" spans="1:21" ht="17.25" x14ac:dyDescent="0.3">
      <c r="A435">
        <v>434</v>
      </c>
      <c r="B435">
        <v>47</v>
      </c>
      <c r="C435">
        <v>25.68</v>
      </c>
      <c r="D435">
        <v>80700</v>
      </c>
      <c r="E435">
        <v>84000</v>
      </c>
      <c r="F435">
        <v>1.0408999999999999</v>
      </c>
      <c r="G435">
        <v>2</v>
      </c>
      <c r="H435" t="s">
        <v>18</v>
      </c>
      <c r="I435">
        <v>10</v>
      </c>
      <c r="J435">
        <v>275000</v>
      </c>
      <c r="K435">
        <v>215000</v>
      </c>
      <c r="L435">
        <v>80</v>
      </c>
      <c r="M435">
        <v>360</v>
      </c>
      <c r="N435">
        <v>2.99</v>
      </c>
      <c r="O435" t="str">
        <f t="shared" si="42"/>
        <v>No</v>
      </c>
      <c r="P435" t="str">
        <f t="shared" si="43"/>
        <v>No</v>
      </c>
      <c r="Q435" t="str">
        <f t="shared" si="44"/>
        <v>No</v>
      </c>
      <c r="R435" t="str">
        <f t="shared" si="45"/>
        <v>Yes</v>
      </c>
      <c r="S435" s="2" t="str">
        <f t="shared" si="46"/>
        <v>&lt;=80%</v>
      </c>
      <c r="T435" t="str">
        <f t="shared" si="47"/>
        <v>Category 4</v>
      </c>
      <c r="U435" t="str">
        <f t="shared" si="48"/>
        <v>Category 2</v>
      </c>
    </row>
    <row r="436" spans="1:21" ht="17.25" x14ac:dyDescent="0.3">
      <c r="A436">
        <v>435</v>
      </c>
      <c r="B436">
        <v>39</v>
      </c>
      <c r="C436">
        <v>51.5</v>
      </c>
      <c r="D436">
        <v>85200</v>
      </c>
      <c r="E436">
        <v>101000</v>
      </c>
      <c r="F436">
        <v>1.1854</v>
      </c>
      <c r="G436">
        <v>2</v>
      </c>
      <c r="H436" t="s">
        <v>18</v>
      </c>
      <c r="I436">
        <v>44</v>
      </c>
      <c r="J436">
        <v>135000</v>
      </c>
      <c r="K436">
        <v>125000</v>
      </c>
      <c r="L436">
        <v>90</v>
      </c>
      <c r="M436">
        <v>360</v>
      </c>
      <c r="N436">
        <v>4.12</v>
      </c>
      <c r="O436" t="str">
        <f t="shared" si="42"/>
        <v>Yes</v>
      </c>
      <c r="P436" t="str">
        <f t="shared" si="43"/>
        <v>Yes</v>
      </c>
      <c r="Q436" t="str">
        <f t="shared" si="44"/>
        <v>Yes</v>
      </c>
      <c r="R436" t="str">
        <f t="shared" si="45"/>
        <v>No</v>
      </c>
      <c r="S436" s="2" t="str">
        <f t="shared" si="46"/>
        <v>90-100%</v>
      </c>
      <c r="T436" t="str">
        <f t="shared" si="47"/>
        <v>Category 5</v>
      </c>
      <c r="U436" t="str">
        <f t="shared" si="48"/>
        <v>Category 1</v>
      </c>
    </row>
    <row r="437" spans="1:21" ht="17.25" x14ac:dyDescent="0.3">
      <c r="A437">
        <v>436</v>
      </c>
      <c r="B437">
        <v>27</v>
      </c>
      <c r="C437">
        <v>10.220000000000001</v>
      </c>
      <c r="D437">
        <v>95600</v>
      </c>
      <c r="E437">
        <v>612000</v>
      </c>
      <c r="F437">
        <v>6.4016999999999999</v>
      </c>
      <c r="G437">
        <v>2</v>
      </c>
      <c r="H437" t="s">
        <v>18</v>
      </c>
      <c r="I437">
        <v>10</v>
      </c>
      <c r="J437">
        <v>175000</v>
      </c>
      <c r="K437">
        <v>75000</v>
      </c>
      <c r="L437">
        <v>45.31</v>
      </c>
      <c r="M437">
        <v>180</v>
      </c>
      <c r="N437">
        <v>3.25</v>
      </c>
      <c r="O437" t="str">
        <f t="shared" si="42"/>
        <v>No</v>
      </c>
      <c r="P437" t="str">
        <f t="shared" si="43"/>
        <v>Yes</v>
      </c>
      <c r="Q437" t="str">
        <f t="shared" si="44"/>
        <v>No</v>
      </c>
      <c r="R437" t="str">
        <f t="shared" si="45"/>
        <v>Yes</v>
      </c>
      <c r="S437" s="2" t="str">
        <f t="shared" si="46"/>
        <v>&lt;=80%</v>
      </c>
      <c r="T437" t="str">
        <f t="shared" si="47"/>
        <v>Category 5</v>
      </c>
      <c r="U437" t="str">
        <f t="shared" si="48"/>
        <v>Category 1</v>
      </c>
    </row>
    <row r="438" spans="1:21" ht="17.25" x14ac:dyDescent="0.3">
      <c r="A438">
        <v>437</v>
      </c>
      <c r="B438">
        <v>12</v>
      </c>
      <c r="C438">
        <v>49.49</v>
      </c>
      <c r="D438">
        <v>68100</v>
      </c>
      <c r="E438">
        <v>111000</v>
      </c>
      <c r="F438">
        <v>1.63</v>
      </c>
      <c r="G438">
        <v>1</v>
      </c>
      <c r="H438" t="s">
        <v>18</v>
      </c>
      <c r="I438">
        <v>30</v>
      </c>
      <c r="J438">
        <v>335000</v>
      </c>
      <c r="K438">
        <v>315000</v>
      </c>
      <c r="L438">
        <v>95</v>
      </c>
      <c r="M438">
        <v>360</v>
      </c>
      <c r="N438">
        <v>3</v>
      </c>
      <c r="O438" t="str">
        <f t="shared" si="42"/>
        <v>Yes</v>
      </c>
      <c r="P438" t="str">
        <f t="shared" si="43"/>
        <v>Yes</v>
      </c>
      <c r="Q438" t="str">
        <f t="shared" si="44"/>
        <v>No</v>
      </c>
      <c r="R438" t="str">
        <f t="shared" si="45"/>
        <v>Yes</v>
      </c>
      <c r="S438" s="2" t="str">
        <f t="shared" si="46"/>
        <v>90-100%</v>
      </c>
      <c r="T438" t="str">
        <f t="shared" si="47"/>
        <v>Category 5</v>
      </c>
      <c r="U438" t="str">
        <f t="shared" si="48"/>
        <v>Category 2</v>
      </c>
    </row>
    <row r="439" spans="1:21" ht="17.25" x14ac:dyDescent="0.3">
      <c r="A439">
        <v>438</v>
      </c>
      <c r="B439">
        <v>39</v>
      </c>
      <c r="C439">
        <v>15.73</v>
      </c>
      <c r="D439">
        <v>71900</v>
      </c>
      <c r="E439">
        <v>48000</v>
      </c>
      <c r="F439">
        <v>0.66759999999999997</v>
      </c>
      <c r="G439">
        <v>2</v>
      </c>
      <c r="H439" t="s">
        <v>18</v>
      </c>
      <c r="I439">
        <v>30</v>
      </c>
      <c r="J439">
        <v>155000</v>
      </c>
      <c r="K439">
        <v>125000</v>
      </c>
      <c r="L439">
        <v>80</v>
      </c>
      <c r="M439">
        <v>360</v>
      </c>
      <c r="N439">
        <v>3</v>
      </c>
      <c r="O439" t="str">
        <f t="shared" si="42"/>
        <v>No</v>
      </c>
      <c r="P439" t="str">
        <f t="shared" si="43"/>
        <v>No</v>
      </c>
      <c r="Q439" t="str">
        <f t="shared" si="44"/>
        <v>No</v>
      </c>
      <c r="R439" t="str">
        <f t="shared" si="45"/>
        <v>Yes</v>
      </c>
      <c r="S439" s="2" t="str">
        <f t="shared" si="46"/>
        <v>&lt;=80%</v>
      </c>
      <c r="T439" t="str">
        <f t="shared" si="47"/>
        <v>Category 2</v>
      </c>
      <c r="U439" t="str">
        <f t="shared" si="48"/>
        <v>Category 1</v>
      </c>
    </row>
    <row r="440" spans="1:21" ht="17.25" x14ac:dyDescent="0.3">
      <c r="A440">
        <v>439</v>
      </c>
      <c r="B440">
        <v>12</v>
      </c>
      <c r="C440">
        <v>26.3</v>
      </c>
      <c r="D440">
        <v>69600</v>
      </c>
      <c r="E440">
        <v>62000</v>
      </c>
      <c r="F440">
        <v>0.89080000000000004</v>
      </c>
      <c r="G440">
        <v>1</v>
      </c>
      <c r="H440" t="s">
        <v>18</v>
      </c>
      <c r="I440">
        <v>40</v>
      </c>
      <c r="J440">
        <v>215000</v>
      </c>
      <c r="K440">
        <v>195000</v>
      </c>
      <c r="L440">
        <v>95</v>
      </c>
      <c r="M440">
        <v>360</v>
      </c>
      <c r="N440">
        <v>2.62</v>
      </c>
      <c r="O440" t="str">
        <f t="shared" si="42"/>
        <v>Yes</v>
      </c>
      <c r="P440" t="str">
        <f t="shared" si="43"/>
        <v>No</v>
      </c>
      <c r="Q440" t="str">
        <f t="shared" si="44"/>
        <v>No</v>
      </c>
      <c r="R440" t="str">
        <f t="shared" si="45"/>
        <v>Yes</v>
      </c>
      <c r="S440" s="2" t="str">
        <f t="shared" si="46"/>
        <v>90-100%</v>
      </c>
      <c r="T440" t="str">
        <f t="shared" si="47"/>
        <v>Category 3</v>
      </c>
      <c r="U440" t="str">
        <f t="shared" si="48"/>
        <v>Category 1</v>
      </c>
    </row>
    <row r="441" spans="1:21" ht="17.25" x14ac:dyDescent="0.3">
      <c r="A441">
        <v>440</v>
      </c>
      <c r="B441">
        <v>4</v>
      </c>
      <c r="C441">
        <v>32.25</v>
      </c>
      <c r="D441">
        <v>77800</v>
      </c>
      <c r="E441">
        <v>64000</v>
      </c>
      <c r="F441">
        <v>0.8226</v>
      </c>
      <c r="G441">
        <v>1</v>
      </c>
      <c r="H441" t="s">
        <v>18</v>
      </c>
      <c r="I441">
        <v>30</v>
      </c>
      <c r="J441">
        <v>295000</v>
      </c>
      <c r="K441">
        <v>225000</v>
      </c>
      <c r="L441">
        <v>80</v>
      </c>
      <c r="M441">
        <v>360</v>
      </c>
      <c r="N441">
        <v>3.62</v>
      </c>
      <c r="O441" t="str">
        <f t="shared" si="42"/>
        <v>No</v>
      </c>
      <c r="P441" t="str">
        <f t="shared" si="43"/>
        <v>No</v>
      </c>
      <c r="Q441" t="str">
        <f t="shared" si="44"/>
        <v>No</v>
      </c>
      <c r="R441" t="str">
        <f t="shared" si="45"/>
        <v>Yes</v>
      </c>
      <c r="S441" s="2" t="str">
        <f t="shared" si="46"/>
        <v>&lt;=80%</v>
      </c>
      <c r="T441" t="str">
        <f t="shared" si="47"/>
        <v>Category 3</v>
      </c>
      <c r="U441" t="str">
        <f t="shared" si="48"/>
        <v>Category 2</v>
      </c>
    </row>
    <row r="442" spans="1:21" ht="17.25" x14ac:dyDescent="0.3">
      <c r="A442">
        <v>441</v>
      </c>
      <c r="B442">
        <v>24</v>
      </c>
      <c r="C442">
        <v>10.5</v>
      </c>
      <c r="D442">
        <v>74400</v>
      </c>
      <c r="E442">
        <v>33000</v>
      </c>
      <c r="F442">
        <v>0.44350000000000001</v>
      </c>
      <c r="G442">
        <v>2</v>
      </c>
      <c r="H442" t="s">
        <v>18</v>
      </c>
      <c r="I442">
        <v>42</v>
      </c>
      <c r="J442">
        <v>245000</v>
      </c>
      <c r="K442">
        <v>105000</v>
      </c>
      <c r="L442">
        <v>44.26</v>
      </c>
      <c r="M442">
        <v>360</v>
      </c>
      <c r="N442">
        <v>2.75</v>
      </c>
      <c r="O442" t="str">
        <f t="shared" si="42"/>
        <v>No</v>
      </c>
      <c r="P442" t="str">
        <f t="shared" si="43"/>
        <v>No</v>
      </c>
      <c r="Q442" t="str">
        <f t="shared" si="44"/>
        <v>No</v>
      </c>
      <c r="R442" t="str">
        <f t="shared" si="45"/>
        <v>Yes</v>
      </c>
      <c r="S442" s="2" t="str">
        <f t="shared" si="46"/>
        <v>&lt;=80%</v>
      </c>
      <c r="T442" t="str">
        <f t="shared" si="47"/>
        <v>Category 2</v>
      </c>
      <c r="U442" t="str">
        <f t="shared" si="48"/>
        <v>Category 1</v>
      </c>
    </row>
    <row r="443" spans="1:21" ht="17.25" x14ac:dyDescent="0.3">
      <c r="A443">
        <v>442</v>
      </c>
      <c r="B443">
        <v>29</v>
      </c>
      <c r="C443">
        <v>13.47</v>
      </c>
      <c r="D443">
        <v>82600</v>
      </c>
      <c r="E443">
        <v>186000</v>
      </c>
      <c r="F443">
        <v>2.2517999999999998</v>
      </c>
      <c r="G443">
        <v>2</v>
      </c>
      <c r="H443" t="s">
        <v>18</v>
      </c>
      <c r="I443">
        <v>20</v>
      </c>
      <c r="J443">
        <v>425000</v>
      </c>
      <c r="K443">
        <v>305000</v>
      </c>
      <c r="L443">
        <v>71.66</v>
      </c>
      <c r="M443">
        <v>360</v>
      </c>
      <c r="N443">
        <v>5.12</v>
      </c>
      <c r="O443" t="str">
        <f t="shared" si="42"/>
        <v>No</v>
      </c>
      <c r="P443" t="str">
        <f t="shared" si="43"/>
        <v>Yes</v>
      </c>
      <c r="Q443" t="str">
        <f t="shared" si="44"/>
        <v>No</v>
      </c>
      <c r="R443" t="str">
        <f t="shared" si="45"/>
        <v>Yes</v>
      </c>
      <c r="S443" s="2" t="str">
        <f t="shared" si="46"/>
        <v>&lt;=80%</v>
      </c>
      <c r="T443" t="str">
        <f t="shared" si="47"/>
        <v>Category 5</v>
      </c>
      <c r="U443" t="str">
        <f t="shared" si="48"/>
        <v>Category 2</v>
      </c>
    </row>
    <row r="444" spans="1:21" ht="17.25" x14ac:dyDescent="0.3">
      <c r="A444">
        <v>443</v>
      </c>
      <c r="B444">
        <v>41</v>
      </c>
      <c r="C444">
        <v>13.57</v>
      </c>
      <c r="D444">
        <v>65100</v>
      </c>
      <c r="E444">
        <v>61000</v>
      </c>
      <c r="F444">
        <v>0.93700000000000006</v>
      </c>
      <c r="G444">
        <v>2</v>
      </c>
      <c r="H444" t="s">
        <v>18</v>
      </c>
      <c r="I444">
        <v>42</v>
      </c>
      <c r="J444">
        <v>305000</v>
      </c>
      <c r="K444">
        <v>235000</v>
      </c>
      <c r="L444">
        <v>78</v>
      </c>
      <c r="M444">
        <v>360</v>
      </c>
      <c r="N444">
        <v>2.99</v>
      </c>
      <c r="O444" t="str">
        <f t="shared" si="42"/>
        <v>No</v>
      </c>
      <c r="P444" t="str">
        <f t="shared" si="43"/>
        <v>No</v>
      </c>
      <c r="Q444" t="str">
        <f t="shared" si="44"/>
        <v>No</v>
      </c>
      <c r="R444" t="str">
        <f t="shared" si="45"/>
        <v>Yes</v>
      </c>
      <c r="S444" s="2" t="str">
        <f t="shared" si="46"/>
        <v>&lt;=80%</v>
      </c>
      <c r="T444" t="str">
        <f t="shared" si="47"/>
        <v>Category 3</v>
      </c>
      <c r="U444" t="str">
        <f t="shared" si="48"/>
        <v>Category 2</v>
      </c>
    </row>
    <row r="445" spans="1:21" ht="17.25" x14ac:dyDescent="0.3">
      <c r="A445">
        <v>444</v>
      </c>
      <c r="B445">
        <v>42</v>
      </c>
      <c r="C445">
        <v>53.19</v>
      </c>
      <c r="D445">
        <v>96600</v>
      </c>
      <c r="E445">
        <v>75000</v>
      </c>
      <c r="F445">
        <v>0.77639999999999998</v>
      </c>
      <c r="G445">
        <v>2</v>
      </c>
      <c r="H445" t="s">
        <v>18</v>
      </c>
      <c r="I445">
        <v>39</v>
      </c>
      <c r="J445">
        <v>265000</v>
      </c>
      <c r="K445">
        <v>215000</v>
      </c>
      <c r="L445">
        <v>85</v>
      </c>
      <c r="M445">
        <v>360</v>
      </c>
      <c r="N445">
        <v>3</v>
      </c>
      <c r="O445" t="str">
        <f t="shared" si="42"/>
        <v>Yes</v>
      </c>
      <c r="P445" t="str">
        <f t="shared" si="43"/>
        <v>No</v>
      </c>
      <c r="Q445" t="str">
        <f t="shared" si="44"/>
        <v>Yes</v>
      </c>
      <c r="R445" t="str">
        <f t="shared" si="45"/>
        <v>Yes</v>
      </c>
      <c r="S445" s="2" t="str">
        <f t="shared" si="46"/>
        <v>90-100%</v>
      </c>
      <c r="T445" t="str">
        <f t="shared" si="47"/>
        <v>Category 4</v>
      </c>
      <c r="U445" t="str">
        <f t="shared" si="48"/>
        <v>Category 2</v>
      </c>
    </row>
    <row r="446" spans="1:21" ht="17.25" x14ac:dyDescent="0.3">
      <c r="A446">
        <v>445</v>
      </c>
      <c r="B446">
        <v>46</v>
      </c>
      <c r="C446">
        <v>4.79</v>
      </c>
      <c r="D446">
        <v>73100</v>
      </c>
      <c r="E446">
        <v>70000</v>
      </c>
      <c r="F446">
        <v>0.95760000000000001</v>
      </c>
      <c r="G446">
        <v>2</v>
      </c>
      <c r="H446" t="s">
        <v>18</v>
      </c>
      <c r="I446">
        <v>20</v>
      </c>
      <c r="J446">
        <v>125000</v>
      </c>
      <c r="K446">
        <v>85000</v>
      </c>
      <c r="L446">
        <v>66.12</v>
      </c>
      <c r="M446">
        <v>180</v>
      </c>
      <c r="N446">
        <v>2.25</v>
      </c>
      <c r="O446" t="str">
        <f t="shared" si="42"/>
        <v>No</v>
      </c>
      <c r="P446" t="str">
        <f t="shared" si="43"/>
        <v>No</v>
      </c>
      <c r="Q446" t="str">
        <f t="shared" si="44"/>
        <v>No</v>
      </c>
      <c r="R446" t="str">
        <f t="shared" si="45"/>
        <v>Yes</v>
      </c>
      <c r="S446" s="2" t="str">
        <f t="shared" si="46"/>
        <v>&lt;=80%</v>
      </c>
      <c r="T446" t="str">
        <f t="shared" si="47"/>
        <v>Category 3</v>
      </c>
      <c r="U446" t="str">
        <f t="shared" si="48"/>
        <v>Category 1</v>
      </c>
    </row>
    <row r="447" spans="1:21" ht="17.25" x14ac:dyDescent="0.3">
      <c r="A447">
        <v>446</v>
      </c>
      <c r="B447">
        <v>12</v>
      </c>
      <c r="C447">
        <v>39.6</v>
      </c>
      <c r="D447">
        <v>65000</v>
      </c>
      <c r="E447">
        <v>49000</v>
      </c>
      <c r="F447">
        <v>0.75380000000000003</v>
      </c>
      <c r="G447">
        <v>2</v>
      </c>
      <c r="H447" t="s">
        <v>18</v>
      </c>
      <c r="I447">
        <v>30</v>
      </c>
      <c r="J447">
        <v>235000</v>
      </c>
      <c r="K447">
        <v>115000</v>
      </c>
      <c r="L447">
        <v>51.52</v>
      </c>
      <c r="M447">
        <v>180</v>
      </c>
      <c r="N447">
        <v>3.37</v>
      </c>
      <c r="O447" t="str">
        <f t="shared" si="42"/>
        <v>No</v>
      </c>
      <c r="P447" t="str">
        <f t="shared" si="43"/>
        <v>No</v>
      </c>
      <c r="Q447" t="str">
        <f t="shared" si="44"/>
        <v>No</v>
      </c>
      <c r="R447" t="str">
        <f t="shared" si="45"/>
        <v>Yes</v>
      </c>
      <c r="S447" s="2" t="str">
        <f t="shared" si="46"/>
        <v>&lt;=80%</v>
      </c>
      <c r="T447" t="str">
        <f t="shared" si="47"/>
        <v>Category 2</v>
      </c>
      <c r="U447" t="str">
        <f t="shared" si="48"/>
        <v>Category 1</v>
      </c>
    </row>
    <row r="448" spans="1:21" ht="17.25" x14ac:dyDescent="0.3">
      <c r="A448">
        <v>447</v>
      </c>
      <c r="B448">
        <v>17</v>
      </c>
      <c r="C448">
        <v>20.69</v>
      </c>
      <c r="D448">
        <v>89100</v>
      </c>
      <c r="E448">
        <v>43000</v>
      </c>
      <c r="F448">
        <v>0.48259999999999997</v>
      </c>
      <c r="G448">
        <v>2</v>
      </c>
      <c r="H448" t="s">
        <v>18</v>
      </c>
      <c r="I448">
        <v>46</v>
      </c>
      <c r="J448">
        <v>275000</v>
      </c>
      <c r="K448">
        <v>145000</v>
      </c>
      <c r="L448">
        <v>52</v>
      </c>
      <c r="M448">
        <v>360</v>
      </c>
      <c r="N448">
        <v>3.12</v>
      </c>
      <c r="O448" t="str">
        <f t="shared" si="42"/>
        <v>No</v>
      </c>
      <c r="P448" t="str">
        <f t="shared" si="43"/>
        <v>No</v>
      </c>
      <c r="Q448" t="str">
        <f t="shared" si="44"/>
        <v>No</v>
      </c>
      <c r="R448" t="str">
        <f t="shared" si="45"/>
        <v>No</v>
      </c>
      <c r="S448" s="2" t="str">
        <f t="shared" si="46"/>
        <v>&lt;=80%</v>
      </c>
      <c r="T448" t="str">
        <f t="shared" si="47"/>
        <v>Category 2</v>
      </c>
      <c r="U448" t="str">
        <f t="shared" si="48"/>
        <v>Category 2</v>
      </c>
    </row>
    <row r="449" spans="1:21" ht="17.25" x14ac:dyDescent="0.3">
      <c r="A449">
        <v>448</v>
      </c>
      <c r="B449">
        <v>47</v>
      </c>
      <c r="C449">
        <v>26.79</v>
      </c>
      <c r="D449">
        <v>66900</v>
      </c>
      <c r="E449">
        <v>49000</v>
      </c>
      <c r="F449">
        <v>0.73240000000000005</v>
      </c>
      <c r="G449">
        <v>1</v>
      </c>
      <c r="H449" t="s">
        <v>18</v>
      </c>
      <c r="I449">
        <v>38</v>
      </c>
      <c r="J449">
        <v>95000</v>
      </c>
      <c r="K449">
        <v>55000</v>
      </c>
      <c r="L449">
        <v>94.99</v>
      </c>
      <c r="M449">
        <v>360</v>
      </c>
      <c r="N449">
        <v>4.62</v>
      </c>
      <c r="O449" t="str">
        <f t="shared" si="42"/>
        <v>Yes</v>
      </c>
      <c r="P449" t="str">
        <f t="shared" si="43"/>
        <v>No</v>
      </c>
      <c r="Q449" t="str">
        <f t="shared" si="44"/>
        <v>No</v>
      </c>
      <c r="R449" t="str">
        <f t="shared" si="45"/>
        <v>Yes</v>
      </c>
      <c r="S449" s="2" t="str">
        <f t="shared" si="46"/>
        <v>90-100%</v>
      </c>
      <c r="T449" t="str">
        <f t="shared" si="47"/>
        <v>Category 2</v>
      </c>
      <c r="U449" t="str">
        <f t="shared" si="48"/>
        <v>Category 1</v>
      </c>
    </row>
    <row r="450" spans="1:21" ht="17.25" x14ac:dyDescent="0.3">
      <c r="A450">
        <v>449</v>
      </c>
      <c r="B450">
        <v>1</v>
      </c>
      <c r="C450">
        <v>10.96</v>
      </c>
      <c r="D450">
        <v>81000</v>
      </c>
      <c r="E450">
        <v>89000</v>
      </c>
      <c r="F450">
        <v>1.0988</v>
      </c>
      <c r="G450">
        <v>2</v>
      </c>
      <c r="H450" t="s">
        <v>18</v>
      </c>
      <c r="I450">
        <v>36</v>
      </c>
      <c r="J450">
        <v>385000</v>
      </c>
      <c r="K450">
        <v>315000</v>
      </c>
      <c r="L450">
        <v>85</v>
      </c>
      <c r="M450">
        <v>360</v>
      </c>
      <c r="N450">
        <v>3.87</v>
      </c>
      <c r="O450" t="str">
        <f t="shared" si="42"/>
        <v>Yes</v>
      </c>
      <c r="P450" t="str">
        <f t="shared" si="43"/>
        <v>No</v>
      </c>
      <c r="Q450" t="str">
        <f t="shared" si="44"/>
        <v>No</v>
      </c>
      <c r="R450" t="str">
        <f t="shared" si="45"/>
        <v>Yes</v>
      </c>
      <c r="S450" s="2" t="str">
        <f t="shared" si="46"/>
        <v>90-100%</v>
      </c>
      <c r="T450" t="str">
        <f t="shared" si="47"/>
        <v>Category 4</v>
      </c>
      <c r="U450" t="str">
        <f t="shared" si="48"/>
        <v>Category 2</v>
      </c>
    </row>
    <row r="451" spans="1:21" ht="17.25" x14ac:dyDescent="0.3">
      <c r="A451">
        <v>450</v>
      </c>
      <c r="B451">
        <v>48</v>
      </c>
      <c r="C451">
        <v>48.45</v>
      </c>
      <c r="D451">
        <v>97600</v>
      </c>
      <c r="E451">
        <v>82000</v>
      </c>
      <c r="F451">
        <v>0.84019999999999995</v>
      </c>
      <c r="G451">
        <v>2</v>
      </c>
      <c r="H451" t="s">
        <v>18</v>
      </c>
      <c r="I451">
        <v>41</v>
      </c>
      <c r="J451">
        <v>345000</v>
      </c>
      <c r="K451">
        <v>295000</v>
      </c>
      <c r="L451">
        <v>85</v>
      </c>
      <c r="M451">
        <v>360</v>
      </c>
      <c r="N451">
        <v>3.12</v>
      </c>
      <c r="O451" t="str">
        <f t="shared" ref="O451:O501" si="49">IF(L451&gt;80,"Yes","No")</f>
        <v>Yes</v>
      </c>
      <c r="P451" t="str">
        <f t="shared" ref="P451:P501" si="50">IF(E451&gt;100000,"Yes","No")</f>
        <v>No</v>
      </c>
      <c r="Q451" t="str">
        <f t="shared" ref="Q451:Q501" si="51">IF(C451&gt;50,"Yes","No")</f>
        <v>No</v>
      </c>
      <c r="R451" t="str">
        <f t="shared" ref="R451:R501" si="52">IF(I451&lt;43,"Yes","No")</f>
        <v>Yes</v>
      </c>
      <c r="S451" s="2" t="str">
        <f t="shared" ref="S451:S501" si="53">IF(L451&lt;=80,"&lt;=80%",IF(L451&lt;=0.9,"80-90%","90-100%"))</f>
        <v>90-100%</v>
      </c>
      <c r="T451" t="str">
        <f t="shared" ref="T451:T501" si="54">IF(E451&lt;30000,"Category 1",IF(E451&lt;=49999,"Category 2",IF(E451&lt;=74999,"Category 3",IF(E451&lt;=99999,"Category 4","Category 5"))))</f>
        <v>Category 4</v>
      </c>
      <c r="U451" t="str">
        <f t="shared" ref="U451:U501" si="55">IF(J451&lt;250000,"Category 1",IF(J451&lt;=500000,"Category 2",IF(J451&lt;=750000,"Category 3",IF(J451&lt;=1000000,"Category 4",IF(J451&lt;=1250000,"Category 5",IF(J451&lt;=1500000,"Category 6",IF(J451&lt;=1750000,"Category 7","Category 8")))))))</f>
        <v>Category 2</v>
      </c>
    </row>
    <row r="452" spans="1:21" ht="17.25" x14ac:dyDescent="0.3">
      <c r="A452">
        <v>451</v>
      </c>
      <c r="B452">
        <v>26</v>
      </c>
      <c r="C452">
        <v>4.4800000000000004</v>
      </c>
      <c r="D452">
        <v>63900</v>
      </c>
      <c r="E452">
        <v>25000</v>
      </c>
      <c r="F452">
        <v>0.39119999999999999</v>
      </c>
      <c r="G452">
        <v>1</v>
      </c>
      <c r="H452" t="s">
        <v>18</v>
      </c>
      <c r="I452">
        <v>37</v>
      </c>
      <c r="J452">
        <v>85000</v>
      </c>
      <c r="K452">
        <v>85000</v>
      </c>
      <c r="L452">
        <v>95</v>
      </c>
      <c r="M452">
        <v>360</v>
      </c>
      <c r="N452">
        <v>2.87</v>
      </c>
      <c r="O452" t="str">
        <f t="shared" si="49"/>
        <v>Yes</v>
      </c>
      <c r="P452" t="str">
        <f t="shared" si="50"/>
        <v>No</v>
      </c>
      <c r="Q452" t="str">
        <f t="shared" si="51"/>
        <v>No</v>
      </c>
      <c r="R452" t="str">
        <f t="shared" si="52"/>
        <v>Yes</v>
      </c>
      <c r="S452" s="2" t="str">
        <f t="shared" si="53"/>
        <v>90-100%</v>
      </c>
      <c r="T452" t="str">
        <f t="shared" si="54"/>
        <v>Category 1</v>
      </c>
      <c r="U452" t="str">
        <f t="shared" si="55"/>
        <v>Category 1</v>
      </c>
    </row>
    <row r="453" spans="1:21" ht="17.25" x14ac:dyDescent="0.3">
      <c r="A453">
        <v>452</v>
      </c>
      <c r="B453">
        <v>51</v>
      </c>
      <c r="C453">
        <v>17.78</v>
      </c>
      <c r="D453">
        <v>81600</v>
      </c>
      <c r="E453">
        <v>65000</v>
      </c>
      <c r="F453">
        <v>0.79659999999999997</v>
      </c>
      <c r="G453">
        <v>2</v>
      </c>
      <c r="H453" t="s">
        <v>18</v>
      </c>
      <c r="I453">
        <v>39</v>
      </c>
      <c r="J453">
        <v>275000</v>
      </c>
      <c r="K453">
        <v>215000</v>
      </c>
      <c r="L453">
        <v>77.77</v>
      </c>
      <c r="M453">
        <v>360</v>
      </c>
      <c r="N453">
        <v>3.25</v>
      </c>
      <c r="O453" t="str">
        <f t="shared" si="49"/>
        <v>No</v>
      </c>
      <c r="P453" t="str">
        <f t="shared" si="50"/>
        <v>No</v>
      </c>
      <c r="Q453" t="str">
        <f t="shared" si="51"/>
        <v>No</v>
      </c>
      <c r="R453" t="str">
        <f t="shared" si="52"/>
        <v>Yes</v>
      </c>
      <c r="S453" s="2" t="str">
        <f t="shared" si="53"/>
        <v>&lt;=80%</v>
      </c>
      <c r="T453" t="str">
        <f t="shared" si="54"/>
        <v>Category 3</v>
      </c>
      <c r="U453" t="str">
        <f t="shared" si="55"/>
        <v>Category 2</v>
      </c>
    </row>
    <row r="454" spans="1:21" ht="17.25" x14ac:dyDescent="0.3">
      <c r="A454">
        <v>453</v>
      </c>
      <c r="B454">
        <v>6</v>
      </c>
      <c r="C454">
        <v>29.86</v>
      </c>
      <c r="D454">
        <v>83300</v>
      </c>
      <c r="E454">
        <v>144000</v>
      </c>
      <c r="F454">
        <v>1.7286999999999999</v>
      </c>
      <c r="G454">
        <v>2</v>
      </c>
      <c r="H454" t="s">
        <v>18</v>
      </c>
      <c r="I454">
        <v>46</v>
      </c>
      <c r="J454">
        <v>635000</v>
      </c>
      <c r="K454">
        <v>475000</v>
      </c>
      <c r="L454">
        <v>75</v>
      </c>
      <c r="M454">
        <v>360</v>
      </c>
      <c r="N454">
        <v>4.12</v>
      </c>
      <c r="O454" t="str">
        <f t="shared" si="49"/>
        <v>No</v>
      </c>
      <c r="P454" t="str">
        <f t="shared" si="50"/>
        <v>Yes</v>
      </c>
      <c r="Q454" t="str">
        <f t="shared" si="51"/>
        <v>No</v>
      </c>
      <c r="R454" t="str">
        <f t="shared" si="52"/>
        <v>No</v>
      </c>
      <c r="S454" s="2" t="str">
        <f t="shared" si="53"/>
        <v>&lt;=80%</v>
      </c>
      <c r="T454" t="str">
        <f t="shared" si="54"/>
        <v>Category 5</v>
      </c>
      <c r="U454" t="str">
        <f t="shared" si="55"/>
        <v>Category 3</v>
      </c>
    </row>
    <row r="455" spans="1:21" ht="17.25" x14ac:dyDescent="0.3">
      <c r="A455">
        <v>454</v>
      </c>
      <c r="B455">
        <v>6</v>
      </c>
      <c r="C455">
        <v>88.48</v>
      </c>
      <c r="D455">
        <v>97800</v>
      </c>
      <c r="E455">
        <v>78000</v>
      </c>
      <c r="F455">
        <v>0.79749999999999999</v>
      </c>
      <c r="G455">
        <v>2</v>
      </c>
      <c r="H455" t="s">
        <v>18</v>
      </c>
      <c r="I455">
        <v>48</v>
      </c>
      <c r="J455">
        <v>495000</v>
      </c>
      <c r="K455">
        <v>465000</v>
      </c>
      <c r="L455">
        <v>95</v>
      </c>
      <c r="M455">
        <v>360</v>
      </c>
      <c r="N455">
        <v>2.5</v>
      </c>
      <c r="O455" t="str">
        <f t="shared" si="49"/>
        <v>Yes</v>
      </c>
      <c r="P455" t="str">
        <f t="shared" si="50"/>
        <v>No</v>
      </c>
      <c r="Q455" t="str">
        <f t="shared" si="51"/>
        <v>Yes</v>
      </c>
      <c r="R455" t="str">
        <f t="shared" si="52"/>
        <v>No</v>
      </c>
      <c r="S455" s="2" t="str">
        <f t="shared" si="53"/>
        <v>90-100%</v>
      </c>
      <c r="T455" t="str">
        <f t="shared" si="54"/>
        <v>Category 4</v>
      </c>
      <c r="U455" t="str">
        <f t="shared" si="55"/>
        <v>Category 2</v>
      </c>
    </row>
    <row r="456" spans="1:21" ht="17.25" x14ac:dyDescent="0.3">
      <c r="A456">
        <v>455</v>
      </c>
      <c r="B456">
        <v>39</v>
      </c>
      <c r="C456">
        <v>44.38</v>
      </c>
      <c r="D456">
        <v>76300</v>
      </c>
      <c r="E456">
        <v>181000</v>
      </c>
      <c r="F456">
        <v>2.3721999999999999</v>
      </c>
      <c r="G456">
        <v>2</v>
      </c>
      <c r="H456" t="s">
        <v>18</v>
      </c>
      <c r="I456">
        <v>38</v>
      </c>
      <c r="J456">
        <v>35000</v>
      </c>
      <c r="K456">
        <v>25000</v>
      </c>
      <c r="L456">
        <v>80</v>
      </c>
      <c r="M456">
        <v>360</v>
      </c>
      <c r="N456">
        <v>5</v>
      </c>
      <c r="O456" t="str">
        <f t="shared" si="49"/>
        <v>No</v>
      </c>
      <c r="P456" t="str">
        <f t="shared" si="50"/>
        <v>Yes</v>
      </c>
      <c r="Q456" t="str">
        <f t="shared" si="51"/>
        <v>No</v>
      </c>
      <c r="R456" t="str">
        <f t="shared" si="52"/>
        <v>Yes</v>
      </c>
      <c r="S456" s="2" t="str">
        <f t="shared" si="53"/>
        <v>&lt;=80%</v>
      </c>
      <c r="T456" t="str">
        <f t="shared" si="54"/>
        <v>Category 5</v>
      </c>
      <c r="U456" t="str">
        <f t="shared" si="55"/>
        <v>Category 1</v>
      </c>
    </row>
    <row r="457" spans="1:21" ht="17.25" x14ac:dyDescent="0.3">
      <c r="A457">
        <v>456</v>
      </c>
      <c r="B457">
        <v>53</v>
      </c>
      <c r="C457">
        <v>8.83</v>
      </c>
      <c r="D457">
        <v>74900</v>
      </c>
      <c r="E457">
        <v>171000</v>
      </c>
      <c r="F457">
        <v>2.2829999999999999</v>
      </c>
      <c r="G457">
        <v>2</v>
      </c>
      <c r="H457" t="s">
        <v>18</v>
      </c>
      <c r="I457">
        <v>20</v>
      </c>
      <c r="J457">
        <v>645000</v>
      </c>
      <c r="K457">
        <v>515000</v>
      </c>
      <c r="L457">
        <v>79.680000000000007</v>
      </c>
      <c r="M457">
        <v>360</v>
      </c>
      <c r="N457">
        <v>3.37</v>
      </c>
      <c r="O457" t="str">
        <f t="shared" si="49"/>
        <v>No</v>
      </c>
      <c r="P457" t="str">
        <f t="shared" si="50"/>
        <v>Yes</v>
      </c>
      <c r="Q457" t="str">
        <f t="shared" si="51"/>
        <v>No</v>
      </c>
      <c r="R457" t="str">
        <f t="shared" si="52"/>
        <v>Yes</v>
      </c>
      <c r="S457" s="2" t="str">
        <f t="shared" si="53"/>
        <v>&lt;=80%</v>
      </c>
      <c r="T457" t="str">
        <f t="shared" si="54"/>
        <v>Category 5</v>
      </c>
      <c r="U457" t="str">
        <f t="shared" si="55"/>
        <v>Category 3</v>
      </c>
    </row>
    <row r="458" spans="1:21" ht="17.25" x14ac:dyDescent="0.3">
      <c r="A458">
        <v>457</v>
      </c>
      <c r="B458">
        <v>23</v>
      </c>
      <c r="C458">
        <v>2.13</v>
      </c>
      <c r="D458">
        <v>77700</v>
      </c>
      <c r="E458">
        <v>36000</v>
      </c>
      <c r="F458">
        <v>0.46329999999999999</v>
      </c>
      <c r="G458">
        <v>1</v>
      </c>
      <c r="H458" t="s">
        <v>18</v>
      </c>
      <c r="I458">
        <v>30</v>
      </c>
      <c r="J458">
        <v>185000</v>
      </c>
      <c r="K458">
        <v>165000</v>
      </c>
      <c r="L458">
        <v>95</v>
      </c>
      <c r="M458">
        <v>360</v>
      </c>
      <c r="N458">
        <v>2.87</v>
      </c>
      <c r="O458" t="str">
        <f t="shared" si="49"/>
        <v>Yes</v>
      </c>
      <c r="P458" t="str">
        <f t="shared" si="50"/>
        <v>No</v>
      </c>
      <c r="Q458" t="str">
        <f t="shared" si="51"/>
        <v>No</v>
      </c>
      <c r="R458" t="str">
        <f t="shared" si="52"/>
        <v>Yes</v>
      </c>
      <c r="S458" s="2" t="str">
        <f t="shared" si="53"/>
        <v>90-100%</v>
      </c>
      <c r="T458" t="str">
        <f t="shared" si="54"/>
        <v>Category 2</v>
      </c>
      <c r="U458" t="str">
        <f t="shared" si="55"/>
        <v>Category 1</v>
      </c>
    </row>
    <row r="459" spans="1:21" ht="17.25" x14ac:dyDescent="0.3">
      <c r="A459">
        <v>458</v>
      </c>
      <c r="B459">
        <v>6</v>
      </c>
      <c r="C459">
        <v>28.31</v>
      </c>
      <c r="D459">
        <v>83300</v>
      </c>
      <c r="E459">
        <v>174000</v>
      </c>
      <c r="F459">
        <v>2.0888</v>
      </c>
      <c r="G459">
        <v>2</v>
      </c>
      <c r="H459" t="s">
        <v>18</v>
      </c>
      <c r="I459">
        <v>44</v>
      </c>
      <c r="J459">
        <v>1445000</v>
      </c>
      <c r="K459">
        <v>725000</v>
      </c>
      <c r="L459">
        <v>50.45</v>
      </c>
      <c r="M459">
        <v>360</v>
      </c>
      <c r="N459">
        <v>3.87</v>
      </c>
      <c r="O459" t="str">
        <f t="shared" si="49"/>
        <v>No</v>
      </c>
      <c r="P459" t="str">
        <f t="shared" si="50"/>
        <v>Yes</v>
      </c>
      <c r="Q459" t="str">
        <f t="shared" si="51"/>
        <v>No</v>
      </c>
      <c r="R459" t="str">
        <f t="shared" si="52"/>
        <v>No</v>
      </c>
      <c r="S459" s="2" t="str">
        <f t="shared" si="53"/>
        <v>&lt;=80%</v>
      </c>
      <c r="T459" t="str">
        <f t="shared" si="54"/>
        <v>Category 5</v>
      </c>
      <c r="U459" t="str">
        <f t="shared" si="55"/>
        <v>Category 6</v>
      </c>
    </row>
    <row r="460" spans="1:21" ht="17.25" x14ac:dyDescent="0.3">
      <c r="A460">
        <v>459</v>
      </c>
      <c r="B460">
        <v>26</v>
      </c>
      <c r="C460">
        <v>13.08</v>
      </c>
      <c r="D460">
        <v>79700</v>
      </c>
      <c r="E460">
        <v>32000</v>
      </c>
      <c r="F460">
        <v>0.40150000000000002</v>
      </c>
      <c r="G460">
        <v>1</v>
      </c>
      <c r="H460" t="s">
        <v>18</v>
      </c>
      <c r="I460">
        <v>41</v>
      </c>
      <c r="J460">
        <v>155000</v>
      </c>
      <c r="K460">
        <v>135000</v>
      </c>
      <c r="L460">
        <v>90</v>
      </c>
      <c r="M460">
        <v>360</v>
      </c>
      <c r="N460">
        <v>2.75</v>
      </c>
      <c r="O460" t="str">
        <f t="shared" si="49"/>
        <v>Yes</v>
      </c>
      <c r="P460" t="str">
        <f t="shared" si="50"/>
        <v>No</v>
      </c>
      <c r="Q460" t="str">
        <f t="shared" si="51"/>
        <v>No</v>
      </c>
      <c r="R460" t="str">
        <f t="shared" si="52"/>
        <v>Yes</v>
      </c>
      <c r="S460" s="2" t="str">
        <f t="shared" si="53"/>
        <v>90-100%</v>
      </c>
      <c r="T460" t="str">
        <f t="shared" si="54"/>
        <v>Category 2</v>
      </c>
      <c r="U460" t="str">
        <f t="shared" si="55"/>
        <v>Category 1</v>
      </c>
    </row>
    <row r="461" spans="1:21" ht="17.25" x14ac:dyDescent="0.3">
      <c r="A461">
        <v>460</v>
      </c>
      <c r="B461">
        <v>18</v>
      </c>
      <c r="C461">
        <v>5.86</v>
      </c>
      <c r="D461">
        <v>79600</v>
      </c>
      <c r="E461">
        <v>41000</v>
      </c>
      <c r="F461">
        <v>0.5151</v>
      </c>
      <c r="G461">
        <v>2</v>
      </c>
      <c r="H461" t="s">
        <v>18</v>
      </c>
      <c r="I461">
        <v>36</v>
      </c>
      <c r="J461">
        <v>125000</v>
      </c>
      <c r="K461">
        <v>95000</v>
      </c>
      <c r="L461">
        <v>78.12</v>
      </c>
      <c r="M461">
        <v>360</v>
      </c>
      <c r="N461">
        <v>4.75</v>
      </c>
      <c r="O461" t="str">
        <f t="shared" si="49"/>
        <v>No</v>
      </c>
      <c r="P461" t="str">
        <f t="shared" si="50"/>
        <v>No</v>
      </c>
      <c r="Q461" t="str">
        <f t="shared" si="51"/>
        <v>No</v>
      </c>
      <c r="R461" t="str">
        <f t="shared" si="52"/>
        <v>Yes</v>
      </c>
      <c r="S461" s="2" t="str">
        <f t="shared" si="53"/>
        <v>&lt;=80%</v>
      </c>
      <c r="T461" t="str">
        <f t="shared" si="54"/>
        <v>Category 2</v>
      </c>
      <c r="U461" t="str">
        <f t="shared" si="55"/>
        <v>Category 1</v>
      </c>
    </row>
    <row r="462" spans="1:21" ht="17.25" x14ac:dyDescent="0.3">
      <c r="A462">
        <v>461</v>
      </c>
      <c r="B462">
        <v>12</v>
      </c>
      <c r="C462">
        <v>32.83</v>
      </c>
      <c r="D462">
        <v>65900</v>
      </c>
      <c r="E462">
        <v>125000</v>
      </c>
      <c r="F462">
        <v>1.8968</v>
      </c>
      <c r="G462">
        <v>2</v>
      </c>
      <c r="H462" t="s">
        <v>18</v>
      </c>
      <c r="I462">
        <v>42</v>
      </c>
      <c r="J462">
        <v>395000</v>
      </c>
      <c r="K462">
        <v>315000</v>
      </c>
      <c r="L462">
        <v>80</v>
      </c>
      <c r="M462">
        <v>360</v>
      </c>
      <c r="N462">
        <v>2.87</v>
      </c>
      <c r="O462" t="str">
        <f t="shared" si="49"/>
        <v>No</v>
      </c>
      <c r="P462" t="str">
        <f t="shared" si="50"/>
        <v>Yes</v>
      </c>
      <c r="Q462" t="str">
        <f t="shared" si="51"/>
        <v>No</v>
      </c>
      <c r="R462" t="str">
        <f t="shared" si="52"/>
        <v>Yes</v>
      </c>
      <c r="S462" s="2" t="str">
        <f t="shared" si="53"/>
        <v>&lt;=80%</v>
      </c>
      <c r="T462" t="str">
        <f t="shared" si="54"/>
        <v>Category 5</v>
      </c>
      <c r="U462" t="str">
        <f t="shared" si="55"/>
        <v>Category 2</v>
      </c>
    </row>
    <row r="463" spans="1:21" ht="17.25" x14ac:dyDescent="0.3">
      <c r="A463">
        <v>462</v>
      </c>
      <c r="B463">
        <v>17</v>
      </c>
      <c r="C463">
        <v>27.53</v>
      </c>
      <c r="D463">
        <v>89100</v>
      </c>
      <c r="E463">
        <v>60000</v>
      </c>
      <c r="F463">
        <v>0.6734</v>
      </c>
      <c r="G463">
        <v>2</v>
      </c>
      <c r="H463" t="s">
        <v>18</v>
      </c>
      <c r="I463">
        <v>43</v>
      </c>
      <c r="J463">
        <v>205000</v>
      </c>
      <c r="K463">
        <v>155000</v>
      </c>
      <c r="L463">
        <v>77.650000000000006</v>
      </c>
      <c r="M463">
        <v>360</v>
      </c>
      <c r="N463">
        <v>3.37</v>
      </c>
      <c r="O463" t="str">
        <f t="shared" si="49"/>
        <v>No</v>
      </c>
      <c r="P463" t="str">
        <f t="shared" si="50"/>
        <v>No</v>
      </c>
      <c r="Q463" t="str">
        <f t="shared" si="51"/>
        <v>No</v>
      </c>
      <c r="R463" t="str">
        <f t="shared" si="52"/>
        <v>No</v>
      </c>
      <c r="S463" s="2" t="str">
        <f t="shared" si="53"/>
        <v>&lt;=80%</v>
      </c>
      <c r="T463" t="str">
        <f t="shared" si="54"/>
        <v>Category 3</v>
      </c>
      <c r="U463" t="str">
        <f t="shared" si="55"/>
        <v>Category 1</v>
      </c>
    </row>
    <row r="464" spans="1:21" ht="17.25" x14ac:dyDescent="0.3">
      <c r="A464">
        <v>463</v>
      </c>
      <c r="B464">
        <v>32</v>
      </c>
      <c r="C464">
        <v>24.92</v>
      </c>
      <c r="D464">
        <v>70800</v>
      </c>
      <c r="E464">
        <v>49000</v>
      </c>
      <c r="F464">
        <v>0.69210000000000005</v>
      </c>
      <c r="G464">
        <v>2</v>
      </c>
      <c r="H464" t="s">
        <v>18</v>
      </c>
      <c r="I464">
        <v>40</v>
      </c>
      <c r="J464">
        <v>225000</v>
      </c>
      <c r="K464">
        <v>165000</v>
      </c>
      <c r="L464">
        <v>75</v>
      </c>
      <c r="M464">
        <v>360</v>
      </c>
      <c r="N464">
        <v>4.5</v>
      </c>
      <c r="O464" t="str">
        <f t="shared" si="49"/>
        <v>No</v>
      </c>
      <c r="P464" t="str">
        <f t="shared" si="50"/>
        <v>No</v>
      </c>
      <c r="Q464" t="str">
        <f t="shared" si="51"/>
        <v>No</v>
      </c>
      <c r="R464" t="str">
        <f t="shared" si="52"/>
        <v>Yes</v>
      </c>
      <c r="S464" s="2" t="str">
        <f t="shared" si="53"/>
        <v>&lt;=80%</v>
      </c>
      <c r="T464" t="str">
        <f t="shared" si="54"/>
        <v>Category 2</v>
      </c>
      <c r="U464" t="str">
        <f t="shared" si="55"/>
        <v>Category 1</v>
      </c>
    </row>
    <row r="465" spans="1:21" ht="17.25" x14ac:dyDescent="0.3">
      <c r="A465">
        <v>464</v>
      </c>
      <c r="B465">
        <v>12</v>
      </c>
      <c r="C465">
        <v>16.02</v>
      </c>
      <c r="D465">
        <v>69200</v>
      </c>
      <c r="E465">
        <v>20000</v>
      </c>
      <c r="F465">
        <v>0.28899999999999998</v>
      </c>
      <c r="G465">
        <v>2</v>
      </c>
      <c r="H465" t="s">
        <v>18</v>
      </c>
      <c r="I465">
        <v>48</v>
      </c>
      <c r="J465">
        <v>125000</v>
      </c>
      <c r="K465">
        <v>65000</v>
      </c>
      <c r="L465">
        <v>50.78</v>
      </c>
      <c r="M465">
        <v>360</v>
      </c>
      <c r="N465">
        <v>3.12</v>
      </c>
      <c r="O465" t="str">
        <f t="shared" si="49"/>
        <v>No</v>
      </c>
      <c r="P465" t="str">
        <f t="shared" si="50"/>
        <v>No</v>
      </c>
      <c r="Q465" t="str">
        <f t="shared" si="51"/>
        <v>No</v>
      </c>
      <c r="R465" t="str">
        <f t="shared" si="52"/>
        <v>No</v>
      </c>
      <c r="S465" s="2" t="str">
        <f t="shared" si="53"/>
        <v>&lt;=80%</v>
      </c>
      <c r="T465" t="str">
        <f t="shared" si="54"/>
        <v>Category 1</v>
      </c>
      <c r="U465" t="str">
        <f t="shared" si="55"/>
        <v>Category 1</v>
      </c>
    </row>
    <row r="466" spans="1:21" ht="17.25" x14ac:dyDescent="0.3">
      <c r="A466">
        <v>465</v>
      </c>
      <c r="B466">
        <v>6</v>
      </c>
      <c r="C466">
        <v>61.56</v>
      </c>
      <c r="D466">
        <v>83300</v>
      </c>
      <c r="E466">
        <v>100000</v>
      </c>
      <c r="F466">
        <v>1.2004999999999999</v>
      </c>
      <c r="G466">
        <v>2</v>
      </c>
      <c r="H466" t="s">
        <v>18</v>
      </c>
      <c r="I466">
        <v>36</v>
      </c>
      <c r="J466">
        <v>445000</v>
      </c>
      <c r="K466">
        <v>395000</v>
      </c>
      <c r="L466">
        <v>89.97</v>
      </c>
      <c r="M466">
        <v>360</v>
      </c>
      <c r="N466">
        <v>2.62</v>
      </c>
      <c r="O466" t="str">
        <f t="shared" si="49"/>
        <v>Yes</v>
      </c>
      <c r="P466" t="str">
        <f t="shared" si="50"/>
        <v>No</v>
      </c>
      <c r="Q466" t="str">
        <f t="shared" si="51"/>
        <v>Yes</v>
      </c>
      <c r="R466" t="str">
        <f t="shared" si="52"/>
        <v>Yes</v>
      </c>
      <c r="S466" s="2" t="str">
        <f t="shared" si="53"/>
        <v>90-100%</v>
      </c>
      <c r="T466" t="str">
        <f t="shared" si="54"/>
        <v>Category 5</v>
      </c>
      <c r="U466" t="str">
        <f t="shared" si="55"/>
        <v>Category 2</v>
      </c>
    </row>
    <row r="467" spans="1:21" ht="17.25" x14ac:dyDescent="0.3">
      <c r="A467">
        <v>466</v>
      </c>
      <c r="B467">
        <v>48</v>
      </c>
      <c r="C467">
        <v>47.77</v>
      </c>
      <c r="D467">
        <v>72200</v>
      </c>
      <c r="E467">
        <v>77000</v>
      </c>
      <c r="F467">
        <v>1.0665</v>
      </c>
      <c r="G467">
        <v>2</v>
      </c>
      <c r="H467" t="s">
        <v>18</v>
      </c>
      <c r="I467">
        <v>20</v>
      </c>
      <c r="J467">
        <v>335000</v>
      </c>
      <c r="K467">
        <v>265000</v>
      </c>
      <c r="L467">
        <v>80</v>
      </c>
      <c r="M467">
        <v>360</v>
      </c>
      <c r="N467">
        <v>2.4900000000000002</v>
      </c>
      <c r="O467" t="str">
        <f t="shared" si="49"/>
        <v>No</v>
      </c>
      <c r="P467" t="str">
        <f t="shared" si="50"/>
        <v>No</v>
      </c>
      <c r="Q467" t="str">
        <f t="shared" si="51"/>
        <v>No</v>
      </c>
      <c r="R467" t="str">
        <f t="shared" si="52"/>
        <v>Yes</v>
      </c>
      <c r="S467" s="2" t="str">
        <f t="shared" si="53"/>
        <v>&lt;=80%</v>
      </c>
      <c r="T467" t="str">
        <f t="shared" si="54"/>
        <v>Category 4</v>
      </c>
      <c r="U467" t="str">
        <f t="shared" si="55"/>
        <v>Category 2</v>
      </c>
    </row>
    <row r="468" spans="1:21" ht="17.25" x14ac:dyDescent="0.3">
      <c r="A468">
        <v>467</v>
      </c>
      <c r="B468">
        <v>15</v>
      </c>
      <c r="C468">
        <v>79.349999999999994</v>
      </c>
      <c r="D468">
        <v>97500</v>
      </c>
      <c r="E468">
        <v>170000</v>
      </c>
      <c r="F468">
        <v>1.7436</v>
      </c>
      <c r="G468">
        <v>2</v>
      </c>
      <c r="H468" t="s">
        <v>18</v>
      </c>
      <c r="I468">
        <v>20</v>
      </c>
      <c r="J468">
        <v>725000</v>
      </c>
      <c r="K468">
        <v>595000</v>
      </c>
      <c r="L468">
        <v>82.91</v>
      </c>
      <c r="M468">
        <v>360</v>
      </c>
      <c r="N468">
        <v>3.75</v>
      </c>
      <c r="O468" t="str">
        <f t="shared" si="49"/>
        <v>Yes</v>
      </c>
      <c r="P468" t="str">
        <f t="shared" si="50"/>
        <v>Yes</v>
      </c>
      <c r="Q468" t="str">
        <f t="shared" si="51"/>
        <v>Yes</v>
      </c>
      <c r="R468" t="str">
        <f t="shared" si="52"/>
        <v>Yes</v>
      </c>
      <c r="S468" s="2" t="str">
        <f t="shared" si="53"/>
        <v>90-100%</v>
      </c>
      <c r="T468" t="str">
        <f t="shared" si="54"/>
        <v>Category 5</v>
      </c>
      <c r="U468" t="str">
        <f t="shared" si="55"/>
        <v>Category 3</v>
      </c>
    </row>
    <row r="469" spans="1:21" ht="17.25" x14ac:dyDescent="0.3">
      <c r="A469">
        <v>468</v>
      </c>
      <c r="B469">
        <v>1</v>
      </c>
      <c r="C469">
        <v>6.66</v>
      </c>
      <c r="D469">
        <v>65700</v>
      </c>
      <c r="E469">
        <v>317000</v>
      </c>
      <c r="F469">
        <v>4.8250000000000002</v>
      </c>
      <c r="G469">
        <v>2</v>
      </c>
      <c r="H469" t="s">
        <v>18</v>
      </c>
      <c r="I469">
        <v>37</v>
      </c>
      <c r="J469">
        <v>665000</v>
      </c>
      <c r="K469">
        <v>495000</v>
      </c>
      <c r="L469">
        <v>75</v>
      </c>
      <c r="M469">
        <v>360</v>
      </c>
      <c r="N469">
        <v>3.37</v>
      </c>
      <c r="O469" t="str">
        <f t="shared" si="49"/>
        <v>No</v>
      </c>
      <c r="P469" t="str">
        <f t="shared" si="50"/>
        <v>Yes</v>
      </c>
      <c r="Q469" t="str">
        <f t="shared" si="51"/>
        <v>No</v>
      </c>
      <c r="R469" t="str">
        <f t="shared" si="52"/>
        <v>Yes</v>
      </c>
      <c r="S469" s="2" t="str">
        <f t="shared" si="53"/>
        <v>&lt;=80%</v>
      </c>
      <c r="T469" t="str">
        <f t="shared" si="54"/>
        <v>Category 5</v>
      </c>
      <c r="U469" t="str">
        <f t="shared" si="55"/>
        <v>Category 3</v>
      </c>
    </row>
    <row r="470" spans="1:21" ht="17.25" x14ac:dyDescent="0.3">
      <c r="A470">
        <v>469</v>
      </c>
      <c r="B470">
        <v>26</v>
      </c>
      <c r="C470">
        <v>16.53</v>
      </c>
      <c r="D470">
        <v>79700</v>
      </c>
      <c r="E470">
        <v>103000</v>
      </c>
      <c r="F470">
        <v>1.2923</v>
      </c>
      <c r="G470">
        <v>2</v>
      </c>
      <c r="H470" t="s">
        <v>18</v>
      </c>
      <c r="I470">
        <v>10</v>
      </c>
      <c r="J470">
        <v>335000</v>
      </c>
      <c r="K470">
        <v>165000</v>
      </c>
      <c r="L470">
        <v>50.15</v>
      </c>
      <c r="M470">
        <v>360</v>
      </c>
      <c r="N470">
        <v>3.12</v>
      </c>
      <c r="O470" t="str">
        <f t="shared" si="49"/>
        <v>No</v>
      </c>
      <c r="P470" t="str">
        <f t="shared" si="50"/>
        <v>Yes</v>
      </c>
      <c r="Q470" t="str">
        <f t="shared" si="51"/>
        <v>No</v>
      </c>
      <c r="R470" t="str">
        <f t="shared" si="52"/>
        <v>Yes</v>
      </c>
      <c r="S470" s="2" t="str">
        <f t="shared" si="53"/>
        <v>&lt;=80%</v>
      </c>
      <c r="T470" t="str">
        <f t="shared" si="54"/>
        <v>Category 5</v>
      </c>
      <c r="U470" t="str">
        <f t="shared" si="55"/>
        <v>Category 2</v>
      </c>
    </row>
    <row r="471" spans="1:21" ht="17.25" x14ac:dyDescent="0.3">
      <c r="A471">
        <v>470</v>
      </c>
      <c r="B471">
        <v>4</v>
      </c>
      <c r="C471">
        <v>31.37</v>
      </c>
      <c r="D471">
        <v>77800</v>
      </c>
      <c r="E471">
        <v>54000</v>
      </c>
      <c r="F471">
        <v>0.69410000000000005</v>
      </c>
      <c r="G471">
        <v>1</v>
      </c>
      <c r="H471" t="s">
        <v>18</v>
      </c>
      <c r="I471">
        <v>20</v>
      </c>
      <c r="J471">
        <v>235000</v>
      </c>
      <c r="K471">
        <v>225000</v>
      </c>
      <c r="L471">
        <v>97</v>
      </c>
      <c r="M471">
        <v>360</v>
      </c>
      <c r="N471">
        <v>3.25</v>
      </c>
      <c r="O471" t="str">
        <f t="shared" si="49"/>
        <v>Yes</v>
      </c>
      <c r="P471" t="str">
        <f t="shared" si="50"/>
        <v>No</v>
      </c>
      <c r="Q471" t="str">
        <f t="shared" si="51"/>
        <v>No</v>
      </c>
      <c r="R471" t="str">
        <f t="shared" si="52"/>
        <v>Yes</v>
      </c>
      <c r="S471" s="2" t="str">
        <f t="shared" si="53"/>
        <v>90-100%</v>
      </c>
      <c r="T471" t="str">
        <f t="shared" si="54"/>
        <v>Category 3</v>
      </c>
      <c r="U471" t="str">
        <f t="shared" si="55"/>
        <v>Category 1</v>
      </c>
    </row>
    <row r="472" spans="1:21" ht="17.25" x14ac:dyDescent="0.3">
      <c r="A472">
        <v>471</v>
      </c>
      <c r="B472">
        <v>6</v>
      </c>
      <c r="C472">
        <v>58.33</v>
      </c>
      <c r="D472">
        <v>83300</v>
      </c>
      <c r="E472">
        <v>95000</v>
      </c>
      <c r="F472">
        <v>1.1405000000000001</v>
      </c>
      <c r="G472">
        <v>2</v>
      </c>
      <c r="H472" t="s">
        <v>18</v>
      </c>
      <c r="I472">
        <v>20</v>
      </c>
      <c r="J472">
        <v>365000</v>
      </c>
      <c r="K472">
        <v>275000</v>
      </c>
      <c r="L472">
        <v>73.97</v>
      </c>
      <c r="M472">
        <v>360</v>
      </c>
      <c r="N472">
        <v>3.37</v>
      </c>
      <c r="O472" t="str">
        <f t="shared" si="49"/>
        <v>No</v>
      </c>
      <c r="P472" t="str">
        <f t="shared" si="50"/>
        <v>No</v>
      </c>
      <c r="Q472" t="str">
        <f t="shared" si="51"/>
        <v>Yes</v>
      </c>
      <c r="R472" t="str">
        <f t="shared" si="52"/>
        <v>Yes</v>
      </c>
      <c r="S472" s="2" t="str">
        <f t="shared" si="53"/>
        <v>&lt;=80%</v>
      </c>
      <c r="T472" t="str">
        <f t="shared" si="54"/>
        <v>Category 4</v>
      </c>
      <c r="U472" t="str">
        <f t="shared" si="55"/>
        <v>Category 2</v>
      </c>
    </row>
    <row r="473" spans="1:21" ht="17.25" x14ac:dyDescent="0.3">
      <c r="A473">
        <v>472</v>
      </c>
      <c r="B473">
        <v>9</v>
      </c>
      <c r="C473">
        <v>11.49</v>
      </c>
      <c r="D473">
        <v>91800</v>
      </c>
      <c r="E473">
        <v>53000</v>
      </c>
      <c r="F473">
        <v>0.57730000000000004</v>
      </c>
      <c r="G473">
        <v>1</v>
      </c>
      <c r="H473" t="s">
        <v>18</v>
      </c>
      <c r="I473">
        <v>36</v>
      </c>
      <c r="J473">
        <v>245000</v>
      </c>
      <c r="K473">
        <v>205000</v>
      </c>
      <c r="L473">
        <v>85</v>
      </c>
      <c r="M473">
        <v>360</v>
      </c>
      <c r="N473">
        <v>2.87</v>
      </c>
      <c r="O473" t="str">
        <f t="shared" si="49"/>
        <v>Yes</v>
      </c>
      <c r="P473" t="str">
        <f t="shared" si="50"/>
        <v>No</v>
      </c>
      <c r="Q473" t="str">
        <f t="shared" si="51"/>
        <v>No</v>
      </c>
      <c r="R473" t="str">
        <f t="shared" si="52"/>
        <v>Yes</v>
      </c>
      <c r="S473" s="2" t="str">
        <f t="shared" si="53"/>
        <v>90-100%</v>
      </c>
      <c r="T473" t="str">
        <f t="shared" si="54"/>
        <v>Category 3</v>
      </c>
      <c r="U473" t="str">
        <f t="shared" si="55"/>
        <v>Category 1</v>
      </c>
    </row>
    <row r="474" spans="1:21" ht="17.25" x14ac:dyDescent="0.3">
      <c r="A474">
        <v>473</v>
      </c>
      <c r="B474">
        <v>4</v>
      </c>
      <c r="C474">
        <v>35.979999999999997</v>
      </c>
      <c r="D474">
        <v>77800</v>
      </c>
      <c r="E474">
        <v>100000</v>
      </c>
      <c r="F474">
        <v>1.2853000000000001</v>
      </c>
      <c r="G474">
        <v>2</v>
      </c>
      <c r="H474" t="s">
        <v>18</v>
      </c>
      <c r="I474">
        <v>30</v>
      </c>
      <c r="J474">
        <v>245000</v>
      </c>
      <c r="K474">
        <v>185000</v>
      </c>
      <c r="L474">
        <v>79</v>
      </c>
      <c r="M474">
        <v>360</v>
      </c>
      <c r="N474">
        <v>3.99</v>
      </c>
      <c r="O474" t="str">
        <f t="shared" si="49"/>
        <v>No</v>
      </c>
      <c r="P474" t="str">
        <f t="shared" si="50"/>
        <v>No</v>
      </c>
      <c r="Q474" t="str">
        <f t="shared" si="51"/>
        <v>No</v>
      </c>
      <c r="R474" t="str">
        <f t="shared" si="52"/>
        <v>Yes</v>
      </c>
      <c r="S474" s="2" t="str">
        <f t="shared" si="53"/>
        <v>&lt;=80%</v>
      </c>
      <c r="T474" t="str">
        <f t="shared" si="54"/>
        <v>Category 5</v>
      </c>
      <c r="U474" t="str">
        <f t="shared" si="55"/>
        <v>Category 1</v>
      </c>
    </row>
    <row r="475" spans="1:21" ht="17.25" x14ac:dyDescent="0.3">
      <c r="A475">
        <v>474</v>
      </c>
      <c r="B475">
        <v>25</v>
      </c>
      <c r="C475">
        <v>30.74</v>
      </c>
      <c r="D475">
        <v>114000</v>
      </c>
      <c r="E475">
        <v>118000</v>
      </c>
      <c r="F475">
        <v>1.0350999999999999</v>
      </c>
      <c r="G475">
        <v>2</v>
      </c>
      <c r="H475" t="s">
        <v>18</v>
      </c>
      <c r="I475">
        <v>20</v>
      </c>
      <c r="J475">
        <v>1105000</v>
      </c>
      <c r="K475">
        <v>155000</v>
      </c>
      <c r="L475">
        <v>15</v>
      </c>
      <c r="M475">
        <v>240</v>
      </c>
      <c r="N475">
        <v>3.37</v>
      </c>
      <c r="O475" t="str">
        <f t="shared" si="49"/>
        <v>No</v>
      </c>
      <c r="P475" t="str">
        <f t="shared" si="50"/>
        <v>Yes</v>
      </c>
      <c r="Q475" t="str">
        <f t="shared" si="51"/>
        <v>No</v>
      </c>
      <c r="R475" t="str">
        <f t="shared" si="52"/>
        <v>Yes</v>
      </c>
      <c r="S475" s="2" t="str">
        <f t="shared" si="53"/>
        <v>&lt;=80%</v>
      </c>
      <c r="T475" t="str">
        <f t="shared" si="54"/>
        <v>Category 5</v>
      </c>
      <c r="U475" t="str">
        <f t="shared" si="55"/>
        <v>Category 5</v>
      </c>
    </row>
    <row r="476" spans="1:21" ht="17.25" x14ac:dyDescent="0.3">
      <c r="A476">
        <v>475</v>
      </c>
      <c r="B476">
        <v>20</v>
      </c>
      <c r="C476">
        <v>7.17</v>
      </c>
      <c r="D476">
        <v>88800</v>
      </c>
      <c r="E476">
        <v>83000</v>
      </c>
      <c r="F476">
        <v>0.93469999999999998</v>
      </c>
      <c r="G476">
        <v>2</v>
      </c>
      <c r="H476" t="s">
        <v>18</v>
      </c>
      <c r="I476">
        <v>30</v>
      </c>
      <c r="J476">
        <v>235000</v>
      </c>
      <c r="K476">
        <v>175000</v>
      </c>
      <c r="L476">
        <v>75.319999999999993</v>
      </c>
      <c r="M476">
        <v>180</v>
      </c>
      <c r="N476">
        <v>3.25</v>
      </c>
      <c r="O476" t="str">
        <f t="shared" si="49"/>
        <v>No</v>
      </c>
      <c r="P476" t="str">
        <f t="shared" si="50"/>
        <v>No</v>
      </c>
      <c r="Q476" t="str">
        <f t="shared" si="51"/>
        <v>No</v>
      </c>
      <c r="R476" t="str">
        <f t="shared" si="52"/>
        <v>Yes</v>
      </c>
      <c r="S476" s="2" t="str">
        <f t="shared" si="53"/>
        <v>&lt;=80%</v>
      </c>
      <c r="T476" t="str">
        <f t="shared" si="54"/>
        <v>Category 4</v>
      </c>
      <c r="U476" t="str">
        <f t="shared" si="55"/>
        <v>Category 1</v>
      </c>
    </row>
    <row r="477" spans="1:21" ht="17.25" x14ac:dyDescent="0.3">
      <c r="A477">
        <v>476</v>
      </c>
      <c r="B477">
        <v>36</v>
      </c>
      <c r="C477">
        <v>11.03</v>
      </c>
      <c r="D477">
        <v>96500</v>
      </c>
      <c r="E477">
        <v>78000</v>
      </c>
      <c r="F477">
        <v>0.80830000000000002</v>
      </c>
      <c r="G477">
        <v>2</v>
      </c>
      <c r="H477" t="s">
        <v>18</v>
      </c>
      <c r="I477">
        <v>46</v>
      </c>
      <c r="J477">
        <v>655000</v>
      </c>
      <c r="K477">
        <v>365000</v>
      </c>
      <c r="L477">
        <v>57</v>
      </c>
      <c r="M477">
        <v>360</v>
      </c>
      <c r="N477">
        <v>3.37</v>
      </c>
      <c r="O477" t="str">
        <f t="shared" si="49"/>
        <v>No</v>
      </c>
      <c r="P477" t="str">
        <f t="shared" si="50"/>
        <v>No</v>
      </c>
      <c r="Q477" t="str">
        <f t="shared" si="51"/>
        <v>No</v>
      </c>
      <c r="R477" t="str">
        <f t="shared" si="52"/>
        <v>No</v>
      </c>
      <c r="S477" s="2" t="str">
        <f t="shared" si="53"/>
        <v>&lt;=80%</v>
      </c>
      <c r="T477" t="str">
        <f t="shared" si="54"/>
        <v>Category 4</v>
      </c>
      <c r="U477" t="str">
        <f t="shared" si="55"/>
        <v>Category 3</v>
      </c>
    </row>
    <row r="478" spans="1:21" ht="17.25" x14ac:dyDescent="0.3">
      <c r="A478">
        <v>477</v>
      </c>
      <c r="B478">
        <v>6</v>
      </c>
      <c r="C478">
        <v>15.81</v>
      </c>
      <c r="D478">
        <v>97300</v>
      </c>
      <c r="E478">
        <v>196000</v>
      </c>
      <c r="F478">
        <v>2.0144000000000002</v>
      </c>
      <c r="G478">
        <v>2</v>
      </c>
      <c r="H478" t="s">
        <v>18</v>
      </c>
      <c r="I478">
        <v>37</v>
      </c>
      <c r="J478">
        <v>745000</v>
      </c>
      <c r="K478">
        <v>315000</v>
      </c>
      <c r="L478">
        <v>42.05</v>
      </c>
      <c r="M478">
        <v>360</v>
      </c>
      <c r="N478">
        <v>2.62</v>
      </c>
      <c r="O478" t="str">
        <f t="shared" si="49"/>
        <v>No</v>
      </c>
      <c r="P478" t="str">
        <f t="shared" si="50"/>
        <v>Yes</v>
      </c>
      <c r="Q478" t="str">
        <f t="shared" si="51"/>
        <v>No</v>
      </c>
      <c r="R478" t="str">
        <f t="shared" si="52"/>
        <v>Yes</v>
      </c>
      <c r="S478" s="2" t="str">
        <f t="shared" si="53"/>
        <v>&lt;=80%</v>
      </c>
      <c r="T478" t="str">
        <f t="shared" si="54"/>
        <v>Category 5</v>
      </c>
      <c r="U478" t="str">
        <f t="shared" si="55"/>
        <v>Category 3</v>
      </c>
    </row>
    <row r="479" spans="1:21" ht="17.25" x14ac:dyDescent="0.3">
      <c r="A479">
        <v>478</v>
      </c>
      <c r="B479">
        <v>6</v>
      </c>
      <c r="C479">
        <v>10.53</v>
      </c>
      <c r="D479">
        <v>102700</v>
      </c>
      <c r="E479">
        <v>105000</v>
      </c>
      <c r="F479">
        <v>1.0224</v>
      </c>
      <c r="G479">
        <v>2</v>
      </c>
      <c r="H479" t="s">
        <v>18</v>
      </c>
      <c r="I479">
        <v>30</v>
      </c>
      <c r="J479">
        <v>805000</v>
      </c>
      <c r="K479">
        <v>555000</v>
      </c>
      <c r="L479">
        <v>69.37</v>
      </c>
      <c r="M479">
        <v>360</v>
      </c>
      <c r="N479">
        <v>2.75</v>
      </c>
      <c r="O479" t="str">
        <f t="shared" si="49"/>
        <v>No</v>
      </c>
      <c r="P479" t="str">
        <f t="shared" si="50"/>
        <v>Yes</v>
      </c>
      <c r="Q479" t="str">
        <f t="shared" si="51"/>
        <v>No</v>
      </c>
      <c r="R479" t="str">
        <f t="shared" si="52"/>
        <v>Yes</v>
      </c>
      <c r="S479" s="2" t="str">
        <f t="shared" si="53"/>
        <v>&lt;=80%</v>
      </c>
      <c r="T479" t="str">
        <f t="shared" si="54"/>
        <v>Category 5</v>
      </c>
      <c r="U479" t="str">
        <f t="shared" si="55"/>
        <v>Category 4</v>
      </c>
    </row>
    <row r="480" spans="1:21" ht="17.25" x14ac:dyDescent="0.3">
      <c r="A480">
        <v>479</v>
      </c>
      <c r="B480">
        <v>6</v>
      </c>
      <c r="C480">
        <v>94.85</v>
      </c>
      <c r="D480">
        <v>83300</v>
      </c>
      <c r="E480">
        <v>120000</v>
      </c>
      <c r="F480">
        <v>1.4406000000000001</v>
      </c>
      <c r="G480">
        <v>2</v>
      </c>
      <c r="H480" t="s">
        <v>18</v>
      </c>
      <c r="I480">
        <v>40</v>
      </c>
      <c r="J480">
        <v>1265000</v>
      </c>
      <c r="K480">
        <v>665000</v>
      </c>
      <c r="L480">
        <v>68.53</v>
      </c>
      <c r="M480">
        <v>360</v>
      </c>
      <c r="N480">
        <v>3</v>
      </c>
      <c r="O480" t="str">
        <f t="shared" si="49"/>
        <v>No</v>
      </c>
      <c r="P480" t="str">
        <f t="shared" si="50"/>
        <v>Yes</v>
      </c>
      <c r="Q480" t="str">
        <f t="shared" si="51"/>
        <v>Yes</v>
      </c>
      <c r="R480" t="str">
        <f t="shared" si="52"/>
        <v>Yes</v>
      </c>
      <c r="S480" s="2" t="str">
        <f t="shared" si="53"/>
        <v>&lt;=80%</v>
      </c>
      <c r="T480" t="str">
        <f t="shared" si="54"/>
        <v>Category 5</v>
      </c>
      <c r="U480" t="str">
        <f t="shared" si="55"/>
        <v>Category 6</v>
      </c>
    </row>
    <row r="481" spans="1:21" ht="17.25" x14ac:dyDescent="0.3">
      <c r="A481">
        <v>480</v>
      </c>
      <c r="B481">
        <v>48</v>
      </c>
      <c r="C481">
        <v>55.38</v>
      </c>
      <c r="D481">
        <v>80000</v>
      </c>
      <c r="E481">
        <v>38000</v>
      </c>
      <c r="F481">
        <v>0.47499999999999998</v>
      </c>
      <c r="G481">
        <v>1</v>
      </c>
      <c r="H481" t="s">
        <v>18</v>
      </c>
      <c r="I481">
        <v>30</v>
      </c>
      <c r="J481">
        <v>135000</v>
      </c>
      <c r="K481">
        <v>115000</v>
      </c>
      <c r="L481">
        <v>95</v>
      </c>
      <c r="M481">
        <v>360</v>
      </c>
      <c r="N481">
        <v>3.99</v>
      </c>
      <c r="O481" t="str">
        <f t="shared" si="49"/>
        <v>Yes</v>
      </c>
      <c r="P481" t="str">
        <f t="shared" si="50"/>
        <v>No</v>
      </c>
      <c r="Q481" t="str">
        <f t="shared" si="51"/>
        <v>Yes</v>
      </c>
      <c r="R481" t="str">
        <f t="shared" si="52"/>
        <v>Yes</v>
      </c>
      <c r="S481" s="2" t="str">
        <f t="shared" si="53"/>
        <v>90-100%</v>
      </c>
      <c r="T481" t="str">
        <f t="shared" si="54"/>
        <v>Category 2</v>
      </c>
      <c r="U481" t="str">
        <f t="shared" si="55"/>
        <v>Category 1</v>
      </c>
    </row>
    <row r="482" spans="1:21" ht="17.25" x14ac:dyDescent="0.3">
      <c r="A482">
        <v>481</v>
      </c>
      <c r="B482">
        <v>8</v>
      </c>
      <c r="C482">
        <v>23.51</v>
      </c>
      <c r="D482">
        <v>100000</v>
      </c>
      <c r="E482">
        <v>84000</v>
      </c>
      <c r="F482">
        <v>0.84</v>
      </c>
      <c r="G482">
        <v>2</v>
      </c>
      <c r="H482" t="s">
        <v>18</v>
      </c>
      <c r="I482">
        <v>30</v>
      </c>
      <c r="J482">
        <v>605000</v>
      </c>
      <c r="K482">
        <v>425000</v>
      </c>
      <c r="L482">
        <v>70</v>
      </c>
      <c r="M482">
        <v>360</v>
      </c>
      <c r="N482">
        <v>4.75</v>
      </c>
      <c r="O482" t="str">
        <f t="shared" si="49"/>
        <v>No</v>
      </c>
      <c r="P482" t="str">
        <f t="shared" si="50"/>
        <v>No</v>
      </c>
      <c r="Q482" t="str">
        <f t="shared" si="51"/>
        <v>No</v>
      </c>
      <c r="R482" t="str">
        <f t="shared" si="52"/>
        <v>Yes</v>
      </c>
      <c r="S482" s="2" t="str">
        <f t="shared" si="53"/>
        <v>&lt;=80%</v>
      </c>
      <c r="T482" t="str">
        <f t="shared" si="54"/>
        <v>Category 4</v>
      </c>
      <c r="U482" t="str">
        <f t="shared" si="55"/>
        <v>Category 3</v>
      </c>
    </row>
    <row r="483" spans="1:21" ht="17.25" x14ac:dyDescent="0.3">
      <c r="A483">
        <v>482</v>
      </c>
      <c r="B483">
        <v>26</v>
      </c>
      <c r="C483">
        <v>16.59</v>
      </c>
      <c r="D483">
        <v>79700</v>
      </c>
      <c r="E483">
        <v>108000</v>
      </c>
      <c r="F483">
        <v>1.3551</v>
      </c>
      <c r="G483">
        <v>2</v>
      </c>
      <c r="H483" t="s">
        <v>19</v>
      </c>
      <c r="I483">
        <v>10</v>
      </c>
      <c r="J483">
        <v>185000</v>
      </c>
      <c r="K483">
        <v>125000</v>
      </c>
      <c r="L483">
        <v>68.099999999999994</v>
      </c>
      <c r="M483">
        <v>180</v>
      </c>
      <c r="N483">
        <v>2.75</v>
      </c>
      <c r="O483" t="str">
        <f t="shared" si="49"/>
        <v>No</v>
      </c>
      <c r="P483" t="str">
        <f t="shared" si="50"/>
        <v>Yes</v>
      </c>
      <c r="Q483" t="str">
        <f t="shared" si="51"/>
        <v>No</v>
      </c>
      <c r="R483" t="str">
        <f t="shared" si="52"/>
        <v>Yes</v>
      </c>
      <c r="S483" s="2" t="str">
        <f t="shared" si="53"/>
        <v>&lt;=80%</v>
      </c>
      <c r="T483" t="str">
        <f t="shared" si="54"/>
        <v>Category 5</v>
      </c>
      <c r="U483" t="str">
        <f t="shared" si="55"/>
        <v>Category 1</v>
      </c>
    </row>
    <row r="484" spans="1:21" ht="17.25" x14ac:dyDescent="0.3">
      <c r="A484">
        <v>483</v>
      </c>
      <c r="B484">
        <v>27</v>
      </c>
      <c r="C484">
        <v>16.829999999999998</v>
      </c>
      <c r="D484">
        <v>102800</v>
      </c>
      <c r="E484">
        <v>82000</v>
      </c>
      <c r="F484">
        <v>0.79769999999999996</v>
      </c>
      <c r="G484">
        <v>2</v>
      </c>
      <c r="H484" t="s">
        <v>19</v>
      </c>
      <c r="I484">
        <v>41</v>
      </c>
      <c r="J484">
        <v>465000</v>
      </c>
      <c r="K484">
        <v>215000</v>
      </c>
      <c r="L484">
        <v>45.32</v>
      </c>
      <c r="M484">
        <v>180</v>
      </c>
      <c r="N484">
        <v>3.25</v>
      </c>
      <c r="O484" t="str">
        <f t="shared" si="49"/>
        <v>No</v>
      </c>
      <c r="P484" t="str">
        <f t="shared" si="50"/>
        <v>No</v>
      </c>
      <c r="Q484" t="str">
        <f t="shared" si="51"/>
        <v>No</v>
      </c>
      <c r="R484" t="str">
        <f t="shared" si="52"/>
        <v>Yes</v>
      </c>
      <c r="S484" s="2" t="str">
        <f t="shared" si="53"/>
        <v>&lt;=80%</v>
      </c>
      <c r="T484" t="str">
        <f t="shared" si="54"/>
        <v>Category 4</v>
      </c>
      <c r="U484" t="str">
        <f t="shared" si="55"/>
        <v>Category 2</v>
      </c>
    </row>
    <row r="485" spans="1:21" ht="17.25" x14ac:dyDescent="0.3">
      <c r="A485">
        <v>484</v>
      </c>
      <c r="B485">
        <v>42</v>
      </c>
      <c r="C485">
        <v>6.82</v>
      </c>
      <c r="D485">
        <v>82300</v>
      </c>
      <c r="E485">
        <v>160000</v>
      </c>
      <c r="F485">
        <v>1.9440999999999999</v>
      </c>
      <c r="G485">
        <v>2</v>
      </c>
      <c r="H485" t="s">
        <v>19</v>
      </c>
      <c r="I485">
        <v>10</v>
      </c>
      <c r="J485">
        <v>475000</v>
      </c>
      <c r="K485">
        <v>325000</v>
      </c>
      <c r="L485">
        <v>67.569999999999993</v>
      </c>
      <c r="M485">
        <v>360</v>
      </c>
      <c r="N485">
        <v>2.62</v>
      </c>
      <c r="O485" t="str">
        <f t="shared" si="49"/>
        <v>No</v>
      </c>
      <c r="P485" t="str">
        <f t="shared" si="50"/>
        <v>Yes</v>
      </c>
      <c r="Q485" t="str">
        <f t="shared" si="51"/>
        <v>No</v>
      </c>
      <c r="R485" t="str">
        <f t="shared" si="52"/>
        <v>Yes</v>
      </c>
      <c r="S485" s="2" t="str">
        <f t="shared" si="53"/>
        <v>&lt;=80%</v>
      </c>
      <c r="T485" t="str">
        <f t="shared" si="54"/>
        <v>Category 5</v>
      </c>
      <c r="U485" t="str">
        <f t="shared" si="55"/>
        <v>Category 2</v>
      </c>
    </row>
    <row r="486" spans="1:21" ht="17.25" x14ac:dyDescent="0.3">
      <c r="A486">
        <v>485</v>
      </c>
      <c r="B486">
        <v>6</v>
      </c>
      <c r="C486">
        <v>83.46</v>
      </c>
      <c r="D486">
        <v>83300</v>
      </c>
      <c r="E486">
        <v>47000</v>
      </c>
      <c r="F486">
        <v>0.56420000000000003</v>
      </c>
      <c r="G486">
        <v>2</v>
      </c>
      <c r="H486" t="s">
        <v>19</v>
      </c>
      <c r="I486">
        <v>40</v>
      </c>
      <c r="J486">
        <v>715000</v>
      </c>
      <c r="K486">
        <v>265000</v>
      </c>
      <c r="L486">
        <v>36.85</v>
      </c>
      <c r="M486">
        <v>360</v>
      </c>
      <c r="N486">
        <v>2.87</v>
      </c>
      <c r="O486" t="str">
        <f t="shared" si="49"/>
        <v>No</v>
      </c>
      <c r="P486" t="str">
        <f t="shared" si="50"/>
        <v>No</v>
      </c>
      <c r="Q486" t="str">
        <f t="shared" si="51"/>
        <v>Yes</v>
      </c>
      <c r="R486" t="str">
        <f t="shared" si="52"/>
        <v>Yes</v>
      </c>
      <c r="S486" s="2" t="str">
        <f t="shared" si="53"/>
        <v>&lt;=80%</v>
      </c>
      <c r="T486" t="str">
        <f t="shared" si="54"/>
        <v>Category 2</v>
      </c>
      <c r="U486" t="str">
        <f t="shared" si="55"/>
        <v>Category 3</v>
      </c>
    </row>
    <row r="487" spans="1:21" ht="17.25" x14ac:dyDescent="0.3">
      <c r="A487">
        <v>486</v>
      </c>
      <c r="B487">
        <v>6</v>
      </c>
      <c r="C487">
        <v>22.09</v>
      </c>
      <c r="D487">
        <v>66100</v>
      </c>
      <c r="E487">
        <v>64000</v>
      </c>
      <c r="F487">
        <v>0.96819999999999995</v>
      </c>
      <c r="G487">
        <v>2</v>
      </c>
      <c r="H487" t="s">
        <v>19</v>
      </c>
      <c r="I487">
        <v>48</v>
      </c>
      <c r="J487">
        <v>335000</v>
      </c>
      <c r="K487">
        <v>265000</v>
      </c>
      <c r="L487">
        <v>80</v>
      </c>
      <c r="M487">
        <v>360</v>
      </c>
      <c r="N487">
        <v>4.37</v>
      </c>
      <c r="O487" t="str">
        <f t="shared" si="49"/>
        <v>No</v>
      </c>
      <c r="P487" t="str">
        <f t="shared" si="50"/>
        <v>No</v>
      </c>
      <c r="Q487" t="str">
        <f t="shared" si="51"/>
        <v>No</v>
      </c>
      <c r="R487" t="str">
        <f t="shared" si="52"/>
        <v>No</v>
      </c>
      <c r="S487" s="2" t="str">
        <f t="shared" si="53"/>
        <v>&lt;=80%</v>
      </c>
      <c r="T487" t="str">
        <f t="shared" si="54"/>
        <v>Category 3</v>
      </c>
      <c r="U487" t="str">
        <f t="shared" si="55"/>
        <v>Category 2</v>
      </c>
    </row>
    <row r="488" spans="1:21" ht="17.25" x14ac:dyDescent="0.3">
      <c r="A488">
        <v>487</v>
      </c>
      <c r="B488">
        <v>22</v>
      </c>
      <c r="C488">
        <v>31.96</v>
      </c>
      <c r="D488">
        <v>54400</v>
      </c>
      <c r="E488">
        <v>62000</v>
      </c>
      <c r="F488">
        <v>1.1396999999999999</v>
      </c>
      <c r="G488">
        <v>2</v>
      </c>
      <c r="H488" t="s">
        <v>19</v>
      </c>
      <c r="I488">
        <v>45</v>
      </c>
      <c r="J488">
        <v>355000</v>
      </c>
      <c r="K488">
        <v>285000</v>
      </c>
      <c r="L488">
        <v>79.63</v>
      </c>
      <c r="M488">
        <v>360</v>
      </c>
      <c r="N488">
        <v>2.75</v>
      </c>
      <c r="O488" t="str">
        <f t="shared" si="49"/>
        <v>No</v>
      </c>
      <c r="P488" t="str">
        <f t="shared" si="50"/>
        <v>No</v>
      </c>
      <c r="Q488" t="str">
        <f t="shared" si="51"/>
        <v>No</v>
      </c>
      <c r="R488" t="str">
        <f t="shared" si="52"/>
        <v>No</v>
      </c>
      <c r="S488" s="2" t="str">
        <f t="shared" si="53"/>
        <v>&lt;=80%</v>
      </c>
      <c r="T488" t="str">
        <f t="shared" si="54"/>
        <v>Category 3</v>
      </c>
      <c r="U488" t="str">
        <f t="shared" si="55"/>
        <v>Category 2</v>
      </c>
    </row>
    <row r="489" spans="1:21" ht="17.25" x14ac:dyDescent="0.3">
      <c r="A489">
        <v>488</v>
      </c>
      <c r="B489">
        <v>51</v>
      </c>
      <c r="C489">
        <v>27.59</v>
      </c>
      <c r="D489">
        <v>89400</v>
      </c>
      <c r="E489">
        <v>90000</v>
      </c>
      <c r="F489">
        <v>1.0066999999999999</v>
      </c>
      <c r="G489">
        <v>2</v>
      </c>
      <c r="H489" t="s">
        <v>19</v>
      </c>
      <c r="I489">
        <v>43</v>
      </c>
      <c r="J489">
        <v>225000</v>
      </c>
      <c r="K489">
        <v>165000</v>
      </c>
      <c r="L489">
        <v>73.680000000000007</v>
      </c>
      <c r="M489">
        <v>360</v>
      </c>
      <c r="N489">
        <v>3</v>
      </c>
      <c r="O489" t="str">
        <f t="shared" si="49"/>
        <v>No</v>
      </c>
      <c r="P489" t="str">
        <f t="shared" si="50"/>
        <v>No</v>
      </c>
      <c r="Q489" t="str">
        <f t="shared" si="51"/>
        <v>No</v>
      </c>
      <c r="R489" t="str">
        <f t="shared" si="52"/>
        <v>No</v>
      </c>
      <c r="S489" s="2" t="str">
        <f t="shared" si="53"/>
        <v>&lt;=80%</v>
      </c>
      <c r="T489" t="str">
        <f t="shared" si="54"/>
        <v>Category 4</v>
      </c>
      <c r="U489" t="str">
        <f t="shared" si="55"/>
        <v>Category 1</v>
      </c>
    </row>
    <row r="490" spans="1:21" ht="17.25" x14ac:dyDescent="0.3">
      <c r="A490">
        <v>489</v>
      </c>
      <c r="B490">
        <v>53</v>
      </c>
      <c r="C490">
        <v>8.57</v>
      </c>
      <c r="D490">
        <v>106900</v>
      </c>
      <c r="E490">
        <v>142000</v>
      </c>
      <c r="F490">
        <v>1.3283</v>
      </c>
      <c r="G490">
        <v>2</v>
      </c>
      <c r="H490" t="s">
        <v>19</v>
      </c>
      <c r="I490">
        <v>30</v>
      </c>
      <c r="J490">
        <v>605000</v>
      </c>
      <c r="K490">
        <v>365000</v>
      </c>
      <c r="L490">
        <v>61.16</v>
      </c>
      <c r="M490">
        <v>360</v>
      </c>
      <c r="N490">
        <v>3.25</v>
      </c>
      <c r="O490" t="str">
        <f t="shared" si="49"/>
        <v>No</v>
      </c>
      <c r="P490" t="str">
        <f t="shared" si="50"/>
        <v>Yes</v>
      </c>
      <c r="Q490" t="str">
        <f t="shared" si="51"/>
        <v>No</v>
      </c>
      <c r="R490" t="str">
        <f t="shared" si="52"/>
        <v>Yes</v>
      </c>
      <c r="S490" s="2" t="str">
        <f t="shared" si="53"/>
        <v>&lt;=80%</v>
      </c>
      <c r="T490" t="str">
        <f t="shared" si="54"/>
        <v>Category 5</v>
      </c>
      <c r="U490" t="str">
        <f t="shared" si="55"/>
        <v>Category 3</v>
      </c>
    </row>
    <row r="491" spans="1:21" ht="17.25" x14ac:dyDescent="0.3">
      <c r="A491">
        <v>490</v>
      </c>
      <c r="B491">
        <v>26</v>
      </c>
      <c r="C491">
        <v>40.65</v>
      </c>
      <c r="D491">
        <v>101500</v>
      </c>
      <c r="E491">
        <v>75000</v>
      </c>
      <c r="F491">
        <v>0.7389</v>
      </c>
      <c r="G491">
        <v>2</v>
      </c>
      <c r="H491" t="s">
        <v>19</v>
      </c>
      <c r="I491">
        <v>45</v>
      </c>
      <c r="J491">
        <v>265000</v>
      </c>
      <c r="K491">
        <v>245000</v>
      </c>
      <c r="L491">
        <v>94.82</v>
      </c>
      <c r="M491">
        <v>360</v>
      </c>
      <c r="N491">
        <v>3.37</v>
      </c>
      <c r="O491" t="str">
        <f t="shared" si="49"/>
        <v>Yes</v>
      </c>
      <c r="P491" t="str">
        <f t="shared" si="50"/>
        <v>No</v>
      </c>
      <c r="Q491" t="str">
        <f t="shared" si="51"/>
        <v>No</v>
      </c>
      <c r="R491" t="str">
        <f t="shared" si="52"/>
        <v>No</v>
      </c>
      <c r="S491" s="2" t="str">
        <f t="shared" si="53"/>
        <v>90-100%</v>
      </c>
      <c r="T491" t="str">
        <f t="shared" si="54"/>
        <v>Category 4</v>
      </c>
      <c r="U491" t="str">
        <f t="shared" si="55"/>
        <v>Category 2</v>
      </c>
    </row>
    <row r="492" spans="1:21" ht="17.25" x14ac:dyDescent="0.3">
      <c r="A492">
        <v>491</v>
      </c>
      <c r="B492">
        <v>6</v>
      </c>
      <c r="C492">
        <v>17.59</v>
      </c>
      <c r="D492">
        <v>92700</v>
      </c>
      <c r="E492">
        <v>97000</v>
      </c>
      <c r="F492">
        <v>1.0464</v>
      </c>
      <c r="G492">
        <v>2</v>
      </c>
      <c r="H492" t="s">
        <v>19</v>
      </c>
      <c r="I492">
        <v>44</v>
      </c>
      <c r="J492">
        <v>765000</v>
      </c>
      <c r="K492">
        <v>605000</v>
      </c>
      <c r="L492">
        <v>79</v>
      </c>
      <c r="M492">
        <v>360</v>
      </c>
      <c r="N492">
        <v>2.69</v>
      </c>
      <c r="O492" t="str">
        <f t="shared" si="49"/>
        <v>No</v>
      </c>
      <c r="P492" t="str">
        <f t="shared" si="50"/>
        <v>No</v>
      </c>
      <c r="Q492" t="str">
        <f t="shared" si="51"/>
        <v>No</v>
      </c>
      <c r="R492" t="str">
        <f t="shared" si="52"/>
        <v>No</v>
      </c>
      <c r="S492" s="2" t="str">
        <f t="shared" si="53"/>
        <v>&lt;=80%</v>
      </c>
      <c r="T492" t="str">
        <f t="shared" si="54"/>
        <v>Category 4</v>
      </c>
      <c r="U492" t="str">
        <f t="shared" si="55"/>
        <v>Category 4</v>
      </c>
    </row>
    <row r="493" spans="1:21" ht="17.25" x14ac:dyDescent="0.3">
      <c r="A493">
        <v>492</v>
      </c>
      <c r="B493">
        <v>37</v>
      </c>
      <c r="C493">
        <v>25.24</v>
      </c>
      <c r="D493">
        <v>94100</v>
      </c>
      <c r="E493">
        <v>95000</v>
      </c>
      <c r="F493">
        <v>1.0096000000000001</v>
      </c>
      <c r="G493">
        <v>1</v>
      </c>
      <c r="H493" t="s">
        <v>19</v>
      </c>
      <c r="I493">
        <v>30</v>
      </c>
      <c r="J493">
        <v>405000</v>
      </c>
      <c r="K493">
        <v>345000</v>
      </c>
      <c r="L493">
        <v>85.91</v>
      </c>
      <c r="M493">
        <v>360</v>
      </c>
      <c r="N493">
        <v>2.62</v>
      </c>
      <c r="O493" t="str">
        <f t="shared" si="49"/>
        <v>Yes</v>
      </c>
      <c r="P493" t="str">
        <f t="shared" si="50"/>
        <v>No</v>
      </c>
      <c r="Q493" t="str">
        <f t="shared" si="51"/>
        <v>No</v>
      </c>
      <c r="R493" t="str">
        <f t="shared" si="52"/>
        <v>Yes</v>
      </c>
      <c r="S493" s="2" t="str">
        <f t="shared" si="53"/>
        <v>90-100%</v>
      </c>
      <c r="T493" t="str">
        <f t="shared" si="54"/>
        <v>Category 4</v>
      </c>
      <c r="U493" t="str">
        <f t="shared" si="55"/>
        <v>Category 2</v>
      </c>
    </row>
    <row r="494" spans="1:21" ht="17.25" x14ac:dyDescent="0.3">
      <c r="A494">
        <v>493</v>
      </c>
      <c r="B494">
        <v>6</v>
      </c>
      <c r="C494">
        <v>44.8</v>
      </c>
      <c r="D494">
        <v>102700</v>
      </c>
      <c r="E494">
        <v>70000</v>
      </c>
      <c r="F494">
        <v>0.68159999999999998</v>
      </c>
      <c r="G494">
        <v>2</v>
      </c>
      <c r="H494" t="s">
        <v>19</v>
      </c>
      <c r="I494">
        <v>45</v>
      </c>
      <c r="J494">
        <v>655000</v>
      </c>
      <c r="K494">
        <v>145000</v>
      </c>
      <c r="L494">
        <v>22.41</v>
      </c>
      <c r="M494">
        <v>120</v>
      </c>
      <c r="N494">
        <v>2.5</v>
      </c>
      <c r="O494" t="str">
        <f t="shared" si="49"/>
        <v>No</v>
      </c>
      <c r="P494" t="str">
        <f t="shared" si="50"/>
        <v>No</v>
      </c>
      <c r="Q494" t="str">
        <f t="shared" si="51"/>
        <v>No</v>
      </c>
      <c r="R494" t="str">
        <f t="shared" si="52"/>
        <v>No</v>
      </c>
      <c r="S494" s="2" t="str">
        <f t="shared" si="53"/>
        <v>&lt;=80%</v>
      </c>
      <c r="T494" t="str">
        <f t="shared" si="54"/>
        <v>Category 3</v>
      </c>
      <c r="U494" t="str">
        <f t="shared" si="55"/>
        <v>Category 3</v>
      </c>
    </row>
    <row r="495" spans="1:21" ht="17.25" x14ac:dyDescent="0.3">
      <c r="A495">
        <v>494</v>
      </c>
      <c r="B495">
        <v>4</v>
      </c>
      <c r="C495">
        <v>17.66</v>
      </c>
      <c r="D495">
        <v>77800</v>
      </c>
      <c r="E495">
        <v>104000</v>
      </c>
      <c r="F495">
        <v>1.3368</v>
      </c>
      <c r="G495">
        <v>2</v>
      </c>
      <c r="H495" t="s">
        <v>19</v>
      </c>
      <c r="I495">
        <v>10</v>
      </c>
      <c r="J495">
        <v>475000</v>
      </c>
      <c r="K495">
        <v>205000</v>
      </c>
      <c r="L495">
        <v>43.28</v>
      </c>
      <c r="M495">
        <v>180</v>
      </c>
      <c r="N495">
        <v>2.75</v>
      </c>
      <c r="O495" t="str">
        <f t="shared" si="49"/>
        <v>No</v>
      </c>
      <c r="P495" t="str">
        <f t="shared" si="50"/>
        <v>Yes</v>
      </c>
      <c r="Q495" t="str">
        <f t="shared" si="51"/>
        <v>No</v>
      </c>
      <c r="R495" t="str">
        <f t="shared" si="52"/>
        <v>Yes</v>
      </c>
      <c r="S495" s="2" t="str">
        <f t="shared" si="53"/>
        <v>&lt;=80%</v>
      </c>
      <c r="T495" t="str">
        <f t="shared" si="54"/>
        <v>Category 5</v>
      </c>
      <c r="U495" t="str">
        <f t="shared" si="55"/>
        <v>Category 2</v>
      </c>
    </row>
    <row r="496" spans="1:21" ht="17.25" x14ac:dyDescent="0.3">
      <c r="A496">
        <v>495</v>
      </c>
      <c r="B496">
        <v>8</v>
      </c>
      <c r="C496">
        <v>21.49</v>
      </c>
      <c r="D496">
        <v>100000</v>
      </c>
      <c r="E496">
        <v>172000</v>
      </c>
      <c r="F496">
        <v>1.72</v>
      </c>
      <c r="G496">
        <v>2</v>
      </c>
      <c r="H496" t="s">
        <v>19</v>
      </c>
      <c r="I496">
        <v>20</v>
      </c>
      <c r="J496">
        <v>535000</v>
      </c>
      <c r="K496">
        <v>375000</v>
      </c>
      <c r="L496">
        <v>70</v>
      </c>
      <c r="M496">
        <v>360</v>
      </c>
      <c r="N496">
        <v>3.5</v>
      </c>
      <c r="O496" t="str">
        <f t="shared" si="49"/>
        <v>No</v>
      </c>
      <c r="P496" t="str">
        <f t="shared" si="50"/>
        <v>Yes</v>
      </c>
      <c r="Q496" t="str">
        <f t="shared" si="51"/>
        <v>No</v>
      </c>
      <c r="R496" t="str">
        <f t="shared" si="52"/>
        <v>Yes</v>
      </c>
      <c r="S496" s="2" t="str">
        <f t="shared" si="53"/>
        <v>&lt;=80%</v>
      </c>
      <c r="T496" t="str">
        <f t="shared" si="54"/>
        <v>Category 5</v>
      </c>
      <c r="U496" t="str">
        <f t="shared" si="55"/>
        <v>Category 3</v>
      </c>
    </row>
    <row r="497" spans="1:21" ht="17.25" x14ac:dyDescent="0.3">
      <c r="A497">
        <v>496</v>
      </c>
      <c r="B497">
        <v>37</v>
      </c>
      <c r="C497">
        <v>40.28</v>
      </c>
      <c r="D497">
        <v>80100</v>
      </c>
      <c r="E497">
        <v>275000</v>
      </c>
      <c r="F497">
        <v>3.4331999999999998</v>
      </c>
      <c r="G497">
        <v>2</v>
      </c>
      <c r="H497" t="s">
        <v>19</v>
      </c>
      <c r="I497">
        <v>20</v>
      </c>
      <c r="J497">
        <v>755000</v>
      </c>
      <c r="K497">
        <v>505000</v>
      </c>
      <c r="L497">
        <v>90</v>
      </c>
      <c r="M497">
        <v>360</v>
      </c>
      <c r="N497">
        <v>2.62</v>
      </c>
      <c r="O497" t="str">
        <f t="shared" si="49"/>
        <v>Yes</v>
      </c>
      <c r="P497" t="str">
        <f t="shared" si="50"/>
        <v>Yes</v>
      </c>
      <c r="Q497" t="str">
        <f t="shared" si="51"/>
        <v>No</v>
      </c>
      <c r="R497" t="str">
        <f t="shared" si="52"/>
        <v>Yes</v>
      </c>
      <c r="S497" s="2" t="str">
        <f t="shared" si="53"/>
        <v>90-100%</v>
      </c>
      <c r="T497" t="str">
        <f t="shared" si="54"/>
        <v>Category 5</v>
      </c>
      <c r="U497" t="str">
        <f t="shared" si="55"/>
        <v>Category 4</v>
      </c>
    </row>
    <row r="498" spans="1:21" ht="17.25" x14ac:dyDescent="0.3">
      <c r="A498">
        <v>497</v>
      </c>
      <c r="B498">
        <v>8</v>
      </c>
      <c r="C498">
        <v>14.48</v>
      </c>
      <c r="D498">
        <v>100000</v>
      </c>
      <c r="E498">
        <v>79000</v>
      </c>
      <c r="F498">
        <v>0.79</v>
      </c>
      <c r="G498">
        <v>2</v>
      </c>
      <c r="H498" t="s">
        <v>19</v>
      </c>
      <c r="I498">
        <v>20</v>
      </c>
      <c r="J498">
        <v>425000</v>
      </c>
      <c r="K498">
        <v>315000</v>
      </c>
      <c r="L498">
        <v>73.849999999999994</v>
      </c>
      <c r="M498">
        <v>360</v>
      </c>
      <c r="N498">
        <v>3</v>
      </c>
      <c r="O498" t="str">
        <f t="shared" si="49"/>
        <v>No</v>
      </c>
      <c r="P498" t="str">
        <f t="shared" si="50"/>
        <v>No</v>
      </c>
      <c r="Q498" t="str">
        <f t="shared" si="51"/>
        <v>No</v>
      </c>
      <c r="R498" t="str">
        <f t="shared" si="52"/>
        <v>Yes</v>
      </c>
      <c r="S498" s="2" t="str">
        <f t="shared" si="53"/>
        <v>&lt;=80%</v>
      </c>
      <c r="T498" t="str">
        <f t="shared" si="54"/>
        <v>Category 4</v>
      </c>
      <c r="U498" t="str">
        <f t="shared" si="55"/>
        <v>Category 2</v>
      </c>
    </row>
    <row r="499" spans="1:21" ht="17.25" x14ac:dyDescent="0.3">
      <c r="A499">
        <v>498</v>
      </c>
      <c r="B499">
        <v>17</v>
      </c>
      <c r="C499">
        <v>10.96</v>
      </c>
      <c r="D499">
        <v>69300</v>
      </c>
      <c r="E499">
        <v>187000</v>
      </c>
      <c r="F499">
        <v>2.6983999999999999</v>
      </c>
      <c r="G499">
        <v>2</v>
      </c>
      <c r="H499" t="s">
        <v>19</v>
      </c>
      <c r="I499">
        <v>10</v>
      </c>
      <c r="J499">
        <v>325000</v>
      </c>
      <c r="K499">
        <v>145000</v>
      </c>
      <c r="L499">
        <v>43.75</v>
      </c>
      <c r="M499">
        <v>180</v>
      </c>
      <c r="N499">
        <v>2.87</v>
      </c>
      <c r="O499" t="str">
        <f t="shared" si="49"/>
        <v>No</v>
      </c>
      <c r="P499" t="str">
        <f t="shared" si="50"/>
        <v>Yes</v>
      </c>
      <c r="Q499" t="str">
        <f t="shared" si="51"/>
        <v>No</v>
      </c>
      <c r="R499" t="str">
        <f t="shared" si="52"/>
        <v>Yes</v>
      </c>
      <c r="S499" s="2" t="str">
        <f t="shared" si="53"/>
        <v>&lt;=80%</v>
      </c>
      <c r="T499" t="str">
        <f t="shared" si="54"/>
        <v>Category 5</v>
      </c>
      <c r="U499" t="str">
        <f t="shared" si="55"/>
        <v>Category 2</v>
      </c>
    </row>
    <row r="500" spans="1:21" ht="17.25" x14ac:dyDescent="0.3">
      <c r="A500">
        <v>499</v>
      </c>
      <c r="B500">
        <v>26</v>
      </c>
      <c r="C500">
        <v>33.82</v>
      </c>
      <c r="D500">
        <v>79700</v>
      </c>
      <c r="E500">
        <v>109000</v>
      </c>
      <c r="F500">
        <v>1.3675999999999999</v>
      </c>
      <c r="G500">
        <v>2</v>
      </c>
      <c r="H500" t="s">
        <v>19</v>
      </c>
      <c r="I500">
        <v>20</v>
      </c>
      <c r="J500">
        <v>525000</v>
      </c>
      <c r="K500">
        <v>385000</v>
      </c>
      <c r="L500">
        <v>73.459999999999994</v>
      </c>
      <c r="M500">
        <v>360</v>
      </c>
      <c r="N500">
        <v>3.62</v>
      </c>
      <c r="O500" t="str">
        <f t="shared" si="49"/>
        <v>No</v>
      </c>
      <c r="P500" t="str">
        <f t="shared" si="50"/>
        <v>Yes</v>
      </c>
      <c r="Q500" t="str">
        <f t="shared" si="51"/>
        <v>No</v>
      </c>
      <c r="R500" t="str">
        <f t="shared" si="52"/>
        <v>Yes</v>
      </c>
      <c r="S500" s="2" t="str">
        <f t="shared" si="53"/>
        <v>&lt;=80%</v>
      </c>
      <c r="T500" t="str">
        <f t="shared" si="54"/>
        <v>Category 5</v>
      </c>
      <c r="U500" t="str">
        <f t="shared" si="55"/>
        <v>Category 3</v>
      </c>
    </row>
    <row r="501" spans="1:21" ht="17.25" x14ac:dyDescent="0.3">
      <c r="A501">
        <v>500</v>
      </c>
      <c r="B501">
        <v>34</v>
      </c>
      <c r="C501">
        <v>22.55</v>
      </c>
      <c r="D501">
        <v>96600</v>
      </c>
      <c r="E501">
        <v>60000</v>
      </c>
      <c r="F501">
        <v>0.62109999999999999</v>
      </c>
      <c r="G501">
        <v>1</v>
      </c>
      <c r="H501" t="s">
        <v>19</v>
      </c>
      <c r="I501">
        <v>41</v>
      </c>
      <c r="J501">
        <v>375000</v>
      </c>
      <c r="K501">
        <v>305000</v>
      </c>
      <c r="L501">
        <v>80</v>
      </c>
      <c r="M501">
        <v>360</v>
      </c>
      <c r="N501">
        <v>3.5</v>
      </c>
      <c r="O501" t="str">
        <f t="shared" si="49"/>
        <v>No</v>
      </c>
      <c r="P501" t="str">
        <f t="shared" si="50"/>
        <v>No</v>
      </c>
      <c r="Q501" t="str">
        <f t="shared" si="51"/>
        <v>No</v>
      </c>
      <c r="R501" t="str">
        <f t="shared" si="52"/>
        <v>Yes</v>
      </c>
      <c r="S501" s="2" t="str">
        <f t="shared" si="53"/>
        <v>&lt;=80%</v>
      </c>
      <c r="T501" t="str">
        <f t="shared" si="54"/>
        <v>Category 3</v>
      </c>
      <c r="U501" t="str">
        <f t="shared" si="55"/>
        <v>Category 2</v>
      </c>
    </row>
  </sheetData>
  <sortState xmlns:xlrd2="http://schemas.microsoft.com/office/spreadsheetml/2017/richdata2" ref="B2:N501">
    <sortCondition ref="H2:H501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 numbers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Miraj</cp:lastModifiedBy>
  <dcterms:created xsi:type="dcterms:W3CDTF">2022-02-10T22:10:14Z</dcterms:created>
  <dcterms:modified xsi:type="dcterms:W3CDTF">2023-04-30T04:17:01Z</dcterms:modified>
</cp:coreProperties>
</file>