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output/"/>
    </mc:Choice>
  </mc:AlternateContent>
  <xr:revisionPtr revIDLastSave="0" documentId="13_ncr:1_{8967E9A0-0854-0145-98D2-F564246199B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1" hidden="1">'CE prices'!$A$1:$V$188</definedName>
    <definedName name="_xlnm._FilterDatabase" localSheetId="0" hidden="1">'PE prices'!$A$1:$V$188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" l="1"/>
  <c r="U16" i="2"/>
  <c r="T16" i="2"/>
  <c r="S16" i="2"/>
  <c r="U52" i="2"/>
  <c r="T52" i="2"/>
  <c r="S52" i="2"/>
  <c r="U150" i="2"/>
  <c r="T150" i="2"/>
  <c r="S150" i="2"/>
  <c r="U153" i="2"/>
  <c r="T153" i="2"/>
  <c r="S153" i="2"/>
  <c r="U132" i="2"/>
  <c r="T132" i="2"/>
  <c r="S132" i="2"/>
  <c r="U70" i="2"/>
  <c r="T70" i="2"/>
  <c r="S70" i="2"/>
  <c r="U90" i="2"/>
  <c r="T90" i="2"/>
  <c r="S90" i="2"/>
  <c r="U169" i="2"/>
  <c r="T169" i="2"/>
  <c r="S169" i="2"/>
  <c r="U144" i="2"/>
  <c r="T144" i="2"/>
  <c r="S144" i="2"/>
  <c r="U89" i="2"/>
  <c r="T89" i="2"/>
  <c r="S89" i="2"/>
  <c r="U126" i="2"/>
  <c r="T126" i="2"/>
  <c r="S126" i="2"/>
  <c r="U12" i="2"/>
  <c r="V12" i="2" s="1"/>
  <c r="T12" i="2"/>
  <c r="S12" i="2"/>
  <c r="U31" i="2"/>
  <c r="T31" i="2"/>
  <c r="S31" i="2"/>
  <c r="U135" i="2"/>
  <c r="T135" i="2"/>
  <c r="S135" i="2"/>
  <c r="U172" i="2"/>
  <c r="T172" i="2"/>
  <c r="S172" i="2"/>
  <c r="U37" i="2"/>
  <c r="T37" i="2"/>
  <c r="S37" i="2"/>
  <c r="U5" i="2"/>
  <c r="T5" i="2"/>
  <c r="S5" i="2"/>
  <c r="U109" i="2"/>
  <c r="T109" i="2"/>
  <c r="S109" i="2"/>
  <c r="U30" i="2"/>
  <c r="T30" i="2"/>
  <c r="S30" i="2"/>
  <c r="U69" i="2"/>
  <c r="T69" i="2"/>
  <c r="S69" i="2"/>
  <c r="U78" i="2"/>
  <c r="T78" i="2"/>
  <c r="S78" i="2"/>
  <c r="U98" i="2"/>
  <c r="T98" i="2"/>
  <c r="S98" i="2"/>
  <c r="U7" i="2"/>
  <c r="T7" i="2"/>
  <c r="S7" i="2"/>
  <c r="U152" i="2"/>
  <c r="T152" i="2"/>
  <c r="S152" i="2"/>
  <c r="U154" i="2"/>
  <c r="T154" i="2"/>
  <c r="S154" i="2"/>
  <c r="U84" i="2"/>
  <c r="T84" i="2"/>
  <c r="S84" i="2"/>
  <c r="U11" i="2"/>
  <c r="T11" i="2"/>
  <c r="S11" i="2"/>
  <c r="U68" i="2"/>
  <c r="T68" i="2"/>
  <c r="S68" i="2"/>
  <c r="U160" i="2"/>
  <c r="T160" i="2"/>
  <c r="S160" i="2"/>
  <c r="U155" i="2"/>
  <c r="T155" i="2"/>
  <c r="S155" i="2"/>
  <c r="U40" i="2"/>
  <c r="T40" i="2"/>
  <c r="S40" i="2"/>
  <c r="U81" i="2"/>
  <c r="T81" i="2"/>
  <c r="S81" i="2"/>
  <c r="U26" i="2"/>
  <c r="T26" i="2"/>
  <c r="S26" i="2"/>
  <c r="U149" i="2"/>
  <c r="T149" i="2"/>
  <c r="S149" i="2"/>
  <c r="U51" i="2"/>
  <c r="T51" i="2"/>
  <c r="S51" i="2"/>
  <c r="U29" i="2"/>
  <c r="T29" i="2"/>
  <c r="S29" i="2"/>
  <c r="U110" i="2"/>
  <c r="T110" i="2"/>
  <c r="S110" i="2"/>
  <c r="U143" i="2"/>
  <c r="T143" i="2"/>
  <c r="S143" i="2"/>
  <c r="U125" i="2"/>
  <c r="T125" i="2"/>
  <c r="S125" i="2"/>
  <c r="U97" i="2"/>
  <c r="T97" i="2"/>
  <c r="S97" i="2"/>
  <c r="U36" i="2"/>
  <c r="T36" i="2"/>
  <c r="S36" i="2"/>
  <c r="U57" i="2"/>
  <c r="T57" i="2"/>
  <c r="S57" i="2"/>
  <c r="U10" i="2"/>
  <c r="T10" i="2"/>
  <c r="S10" i="2"/>
  <c r="U65" i="2"/>
  <c r="T65" i="2"/>
  <c r="S65" i="2"/>
  <c r="U92" i="2"/>
  <c r="T92" i="2"/>
  <c r="S92" i="2"/>
  <c r="U148" i="2"/>
  <c r="T148" i="2"/>
  <c r="S148" i="2"/>
  <c r="U4" i="2"/>
  <c r="T4" i="2"/>
  <c r="S4" i="2"/>
  <c r="U166" i="2"/>
  <c r="T166" i="2"/>
  <c r="S166" i="2"/>
  <c r="U17" i="2"/>
  <c r="T17" i="2"/>
  <c r="S17" i="2"/>
  <c r="U178" i="2"/>
  <c r="T178" i="2"/>
  <c r="S178" i="2"/>
  <c r="U79" i="2"/>
  <c r="T79" i="2"/>
  <c r="S79" i="2"/>
  <c r="U45" i="2"/>
  <c r="T45" i="2"/>
  <c r="S45" i="2"/>
  <c r="U156" i="2"/>
  <c r="T156" i="2"/>
  <c r="S156" i="2"/>
  <c r="U140" i="2"/>
  <c r="T140" i="2"/>
  <c r="S140" i="2"/>
  <c r="U13" i="2"/>
  <c r="T13" i="2"/>
  <c r="S13" i="2"/>
  <c r="U128" i="2"/>
  <c r="T128" i="2"/>
  <c r="S128" i="2"/>
  <c r="U104" i="2"/>
  <c r="T104" i="2"/>
  <c r="S104" i="2"/>
  <c r="U151" i="2"/>
  <c r="T151" i="2"/>
  <c r="S151" i="2"/>
  <c r="U168" i="2"/>
  <c r="T168" i="2"/>
  <c r="S168" i="2"/>
  <c r="U21" i="2"/>
  <c r="T21" i="2"/>
  <c r="S21" i="2"/>
  <c r="U111" i="2"/>
  <c r="T111" i="2"/>
  <c r="S111" i="2"/>
  <c r="U158" i="2"/>
  <c r="T158" i="2"/>
  <c r="S158" i="2"/>
  <c r="U121" i="2"/>
  <c r="T121" i="2"/>
  <c r="S121" i="2"/>
  <c r="U142" i="2"/>
  <c r="T142" i="2"/>
  <c r="S142" i="2"/>
  <c r="U131" i="2"/>
  <c r="T131" i="2"/>
  <c r="S131" i="2"/>
  <c r="U46" i="2"/>
  <c r="T46" i="2"/>
  <c r="S46" i="2"/>
  <c r="U85" i="2"/>
  <c r="T85" i="2"/>
  <c r="S85" i="2"/>
  <c r="U170" i="2"/>
  <c r="T170" i="2"/>
  <c r="S170" i="2"/>
  <c r="U9" i="2"/>
  <c r="T9" i="2"/>
  <c r="S9" i="2"/>
  <c r="U43" i="2"/>
  <c r="T43" i="2"/>
  <c r="S43" i="2"/>
  <c r="U117" i="2"/>
  <c r="T117" i="2"/>
  <c r="S117" i="2"/>
  <c r="U186" i="2"/>
  <c r="T186" i="2"/>
  <c r="S186" i="2"/>
  <c r="U177" i="2"/>
  <c r="T177" i="2"/>
  <c r="S177" i="2"/>
  <c r="U157" i="2"/>
  <c r="T157" i="2"/>
  <c r="S157" i="2"/>
  <c r="U103" i="2"/>
  <c r="T103" i="2"/>
  <c r="S103" i="2"/>
  <c r="U174" i="2"/>
  <c r="T174" i="2"/>
  <c r="S174" i="2"/>
  <c r="U163" i="2"/>
  <c r="T163" i="2"/>
  <c r="S163" i="2"/>
  <c r="U24" i="2"/>
  <c r="T24" i="2"/>
  <c r="S24" i="2"/>
  <c r="U183" i="2"/>
  <c r="T183" i="2"/>
  <c r="S183" i="2"/>
  <c r="U83" i="2"/>
  <c r="T83" i="2"/>
  <c r="S83" i="2"/>
  <c r="U129" i="2"/>
  <c r="T129" i="2"/>
  <c r="S129" i="2"/>
  <c r="U53" i="2"/>
  <c r="T53" i="2"/>
  <c r="S53" i="2"/>
  <c r="U54" i="2"/>
  <c r="T54" i="2"/>
  <c r="S54" i="2"/>
  <c r="U101" i="2"/>
  <c r="T101" i="2"/>
  <c r="S101" i="2"/>
  <c r="U116" i="2"/>
  <c r="T116" i="2"/>
  <c r="S116" i="2"/>
  <c r="U123" i="2"/>
  <c r="T123" i="2"/>
  <c r="S123" i="2"/>
  <c r="U95" i="2"/>
  <c r="T95" i="2"/>
  <c r="S95" i="2"/>
  <c r="U107" i="2"/>
  <c r="T107" i="2"/>
  <c r="S107" i="2"/>
  <c r="U50" i="2"/>
  <c r="T50" i="2"/>
  <c r="S50" i="2"/>
  <c r="U59" i="2"/>
  <c r="T59" i="2"/>
  <c r="S59" i="2"/>
  <c r="U19" i="2"/>
  <c r="T19" i="2"/>
  <c r="S19" i="2"/>
  <c r="U127" i="2"/>
  <c r="T127" i="2"/>
  <c r="S127" i="2"/>
  <c r="U34" i="2"/>
  <c r="T34" i="2"/>
  <c r="S34" i="2"/>
  <c r="U161" i="2"/>
  <c r="T161" i="2"/>
  <c r="S161" i="2"/>
  <c r="U71" i="2"/>
  <c r="T71" i="2"/>
  <c r="S71" i="2"/>
  <c r="U181" i="2"/>
  <c r="T181" i="2"/>
  <c r="S181" i="2"/>
  <c r="U14" i="2"/>
  <c r="T14" i="2"/>
  <c r="S14" i="2"/>
  <c r="U23" i="2"/>
  <c r="T23" i="2"/>
  <c r="S23" i="2"/>
  <c r="U82" i="2"/>
  <c r="T82" i="2"/>
  <c r="S82" i="2"/>
  <c r="U47" i="2"/>
  <c r="T47" i="2"/>
  <c r="S47" i="2"/>
  <c r="U66" i="2"/>
  <c r="T66" i="2"/>
  <c r="S66" i="2"/>
  <c r="U167" i="2"/>
  <c r="T167" i="2"/>
  <c r="S167" i="2"/>
  <c r="U49" i="2"/>
  <c r="T49" i="2"/>
  <c r="S49" i="2"/>
  <c r="U171" i="2"/>
  <c r="T171" i="2"/>
  <c r="S171" i="2"/>
  <c r="U113" i="2"/>
  <c r="T113" i="2"/>
  <c r="S113" i="2"/>
  <c r="U28" i="2"/>
  <c r="T28" i="2"/>
  <c r="S28" i="2"/>
  <c r="U18" i="2"/>
  <c r="T18" i="2"/>
  <c r="S18" i="2"/>
  <c r="U75" i="2"/>
  <c r="T75" i="2"/>
  <c r="S75" i="2"/>
  <c r="U187" i="2"/>
  <c r="T187" i="2"/>
  <c r="S187" i="2"/>
  <c r="U162" i="2"/>
  <c r="T162" i="2"/>
  <c r="S162" i="2"/>
  <c r="U141" i="2"/>
  <c r="T141" i="2"/>
  <c r="S141" i="2"/>
  <c r="U184" i="2"/>
  <c r="T184" i="2"/>
  <c r="S184" i="2"/>
  <c r="U173" i="2"/>
  <c r="T173" i="2"/>
  <c r="S173" i="2"/>
  <c r="U185" i="2"/>
  <c r="T185" i="2"/>
  <c r="S185" i="2"/>
  <c r="U147" i="2"/>
  <c r="T147" i="2"/>
  <c r="S147" i="2"/>
  <c r="U55" i="2"/>
  <c r="T55" i="2"/>
  <c r="S55" i="2"/>
  <c r="T6" i="2"/>
  <c r="S6" i="2"/>
  <c r="U35" i="2"/>
  <c r="T35" i="2"/>
  <c r="S35" i="2"/>
  <c r="U74" i="2"/>
  <c r="T74" i="2"/>
  <c r="S74" i="2"/>
  <c r="U188" i="2"/>
  <c r="T188" i="2"/>
  <c r="S188" i="2"/>
  <c r="U175" i="2"/>
  <c r="T175" i="2"/>
  <c r="S175" i="2"/>
  <c r="U124" i="2"/>
  <c r="T124" i="2"/>
  <c r="S124" i="2"/>
  <c r="U67" i="2"/>
  <c r="T67" i="2"/>
  <c r="S67" i="2"/>
  <c r="U119" i="2"/>
  <c r="T119" i="2"/>
  <c r="S119" i="2"/>
  <c r="U108" i="2"/>
  <c r="T108" i="2"/>
  <c r="S108" i="2"/>
  <c r="U130" i="2"/>
  <c r="T130" i="2"/>
  <c r="S130" i="2"/>
  <c r="U176" i="2"/>
  <c r="T176" i="2"/>
  <c r="S176" i="2"/>
  <c r="U62" i="2"/>
  <c r="T62" i="2"/>
  <c r="S62" i="2"/>
  <c r="U164" i="2"/>
  <c r="T164" i="2"/>
  <c r="S164" i="2"/>
  <c r="U56" i="2"/>
  <c r="T56" i="2"/>
  <c r="S56" i="2"/>
  <c r="U42" i="2"/>
  <c r="T42" i="2"/>
  <c r="S42" i="2"/>
  <c r="U106" i="2"/>
  <c r="T106" i="2"/>
  <c r="S106" i="2"/>
  <c r="U94" i="2"/>
  <c r="T94" i="2"/>
  <c r="S94" i="2"/>
  <c r="U61" i="2"/>
  <c r="T61" i="2"/>
  <c r="S61" i="2"/>
  <c r="U3" i="2"/>
  <c r="T3" i="2"/>
  <c r="S3" i="2"/>
  <c r="U27" i="2"/>
  <c r="T27" i="2"/>
  <c r="S27" i="2"/>
  <c r="U159" i="2"/>
  <c r="T159" i="2"/>
  <c r="S159" i="2"/>
  <c r="U99" i="2"/>
  <c r="T99" i="2"/>
  <c r="S99" i="2"/>
  <c r="U133" i="2"/>
  <c r="T133" i="2"/>
  <c r="S133" i="2"/>
  <c r="U60" i="2"/>
  <c r="T60" i="2"/>
  <c r="S60" i="2"/>
  <c r="U58" i="2"/>
  <c r="T58" i="2"/>
  <c r="S58" i="2"/>
  <c r="U179" i="2"/>
  <c r="T179" i="2"/>
  <c r="S179" i="2"/>
  <c r="U145" i="2"/>
  <c r="T145" i="2"/>
  <c r="S145" i="2"/>
  <c r="U122" i="2"/>
  <c r="T122" i="2"/>
  <c r="S122" i="2"/>
  <c r="U112" i="2"/>
  <c r="T112" i="2"/>
  <c r="S112" i="2"/>
  <c r="U139" i="2"/>
  <c r="T139" i="2"/>
  <c r="S139" i="2"/>
  <c r="U33" i="2"/>
  <c r="T33" i="2"/>
  <c r="S33" i="2"/>
  <c r="U15" i="2"/>
  <c r="T15" i="2"/>
  <c r="S15" i="2"/>
  <c r="U105" i="2"/>
  <c r="T105" i="2"/>
  <c r="S105" i="2"/>
  <c r="U102" i="2"/>
  <c r="T102" i="2"/>
  <c r="S102" i="2"/>
  <c r="U32" i="2"/>
  <c r="T32" i="2"/>
  <c r="S32" i="2"/>
  <c r="U77" i="2"/>
  <c r="T77" i="2"/>
  <c r="S77" i="2"/>
  <c r="U63" i="2"/>
  <c r="T63" i="2"/>
  <c r="S63" i="2"/>
  <c r="U80" i="2"/>
  <c r="T80" i="2"/>
  <c r="S80" i="2"/>
  <c r="U180" i="2"/>
  <c r="T180" i="2"/>
  <c r="S180" i="2"/>
  <c r="U114" i="2"/>
  <c r="T114" i="2"/>
  <c r="S114" i="2"/>
  <c r="U146" i="2"/>
  <c r="T146" i="2"/>
  <c r="S146" i="2"/>
  <c r="U76" i="2"/>
  <c r="T76" i="2"/>
  <c r="S76" i="2"/>
  <c r="U96" i="2"/>
  <c r="T96" i="2"/>
  <c r="S96" i="2"/>
  <c r="U44" i="2"/>
  <c r="T44" i="2"/>
  <c r="S44" i="2"/>
  <c r="U88" i="2"/>
  <c r="T88" i="2"/>
  <c r="S88" i="2"/>
  <c r="U8" i="2"/>
  <c r="T8" i="2"/>
  <c r="S8" i="2"/>
  <c r="U115" i="2"/>
  <c r="T115" i="2"/>
  <c r="S115" i="2"/>
  <c r="U39" i="2"/>
  <c r="T39" i="2"/>
  <c r="S39" i="2"/>
  <c r="U20" i="2"/>
  <c r="T20" i="2"/>
  <c r="S20" i="2"/>
  <c r="U48" i="2"/>
  <c r="T48" i="2"/>
  <c r="S48" i="2"/>
  <c r="U136" i="2"/>
  <c r="T136" i="2"/>
  <c r="S136" i="2"/>
  <c r="U41" i="2"/>
  <c r="T41" i="2"/>
  <c r="S41" i="2"/>
  <c r="U2" i="2"/>
  <c r="T2" i="2"/>
  <c r="S2" i="2"/>
  <c r="U91" i="2"/>
  <c r="T91" i="2"/>
  <c r="S91" i="2"/>
  <c r="U118" i="2"/>
  <c r="T118" i="2"/>
  <c r="S118" i="2"/>
  <c r="U64" i="2"/>
  <c r="T64" i="2"/>
  <c r="S64" i="2"/>
  <c r="U100" i="2"/>
  <c r="T100" i="2"/>
  <c r="S100" i="2"/>
  <c r="U38" i="2"/>
  <c r="T38" i="2"/>
  <c r="S38" i="2"/>
  <c r="U86" i="2"/>
  <c r="T86" i="2"/>
  <c r="S86" i="2"/>
  <c r="U25" i="2"/>
  <c r="T25" i="2"/>
  <c r="S25" i="2"/>
  <c r="U72" i="2"/>
  <c r="T72" i="2"/>
  <c r="S72" i="2"/>
  <c r="U182" i="2"/>
  <c r="T182" i="2"/>
  <c r="S182" i="2"/>
  <c r="U120" i="2"/>
  <c r="T120" i="2"/>
  <c r="S120" i="2"/>
  <c r="U134" i="2"/>
  <c r="T134" i="2"/>
  <c r="S134" i="2"/>
  <c r="U87" i="2"/>
  <c r="T87" i="2"/>
  <c r="S87" i="2"/>
  <c r="U137" i="2"/>
  <c r="T137" i="2"/>
  <c r="S137" i="2"/>
  <c r="U93" i="2"/>
  <c r="T93" i="2"/>
  <c r="S93" i="2"/>
  <c r="U73" i="2"/>
  <c r="T73" i="2"/>
  <c r="S73" i="2"/>
  <c r="U138" i="2"/>
  <c r="T138" i="2"/>
  <c r="S138" i="2"/>
  <c r="U165" i="2"/>
  <c r="T165" i="2"/>
  <c r="S165" i="2"/>
  <c r="U22" i="2"/>
  <c r="T22" i="2"/>
  <c r="S22" i="2"/>
  <c r="U88" i="1"/>
  <c r="U39" i="1"/>
  <c r="U34" i="1"/>
  <c r="U53" i="1"/>
  <c r="U106" i="1"/>
  <c r="U21" i="1"/>
  <c r="U119" i="1"/>
  <c r="U95" i="1"/>
  <c r="U78" i="1"/>
  <c r="U108" i="1"/>
  <c r="U61" i="1"/>
  <c r="U55" i="1"/>
  <c r="U107" i="1"/>
  <c r="U19" i="1"/>
  <c r="U76" i="1"/>
  <c r="U60" i="1"/>
  <c r="U148" i="1"/>
  <c r="U5" i="1"/>
  <c r="U101" i="1"/>
  <c r="U56" i="1"/>
  <c r="U154" i="1"/>
  <c r="U79" i="1"/>
  <c r="U140" i="1"/>
  <c r="U164" i="1"/>
  <c r="U40" i="1"/>
  <c r="U75" i="1"/>
  <c r="U118" i="1"/>
  <c r="U111" i="1"/>
  <c r="U29" i="1"/>
  <c r="U142" i="1"/>
  <c r="U114" i="1"/>
  <c r="U4" i="1"/>
  <c r="U138" i="1"/>
  <c r="U6" i="1"/>
  <c r="U160" i="1"/>
  <c r="U130" i="1"/>
  <c r="U42" i="1"/>
  <c r="U27" i="1"/>
  <c r="U45" i="1"/>
  <c r="U126" i="1"/>
  <c r="U155" i="1"/>
  <c r="U15" i="1"/>
  <c r="U163" i="1"/>
  <c r="U64" i="1"/>
  <c r="U22" i="1"/>
  <c r="U51" i="1"/>
  <c r="U117" i="1"/>
  <c r="U141" i="1"/>
  <c r="U54" i="1"/>
  <c r="U112" i="1"/>
  <c r="U12" i="1"/>
  <c r="U57" i="1"/>
  <c r="U110" i="1"/>
  <c r="U37" i="1"/>
  <c r="U139" i="1"/>
  <c r="U83" i="1"/>
  <c r="U82" i="1"/>
  <c r="U72" i="1"/>
  <c r="U159" i="1"/>
  <c r="U23" i="1"/>
  <c r="U168" i="1"/>
  <c r="U25" i="1"/>
  <c r="U81" i="1"/>
  <c r="U13" i="1"/>
  <c r="U132" i="1"/>
  <c r="U73" i="1"/>
  <c r="U144" i="1"/>
  <c r="U169" i="1"/>
  <c r="U32" i="1"/>
  <c r="U67" i="1"/>
  <c r="U43" i="1"/>
  <c r="U52" i="1"/>
  <c r="U124" i="1"/>
  <c r="U86" i="1"/>
  <c r="U20" i="1"/>
  <c r="U184" i="1"/>
  <c r="U104" i="1"/>
  <c r="U92" i="1"/>
  <c r="U65" i="1"/>
  <c r="U146" i="1"/>
  <c r="U127" i="1"/>
  <c r="U180" i="1"/>
  <c r="U8" i="1"/>
  <c r="U47" i="1"/>
  <c r="U35" i="1"/>
  <c r="U58" i="1"/>
  <c r="U41" i="1"/>
  <c r="U121" i="1"/>
  <c r="U147" i="1"/>
  <c r="U26" i="1"/>
  <c r="U150" i="1"/>
  <c r="U173" i="1"/>
  <c r="U161" i="1"/>
  <c r="U36" i="1"/>
  <c r="U33" i="1"/>
  <c r="U17" i="1"/>
  <c r="U14" i="1"/>
  <c r="U179" i="1"/>
  <c r="U100" i="1"/>
  <c r="U7" i="1"/>
  <c r="U136" i="1"/>
  <c r="U123" i="1"/>
  <c r="U116" i="1"/>
  <c r="U31" i="1"/>
  <c r="U10" i="1"/>
  <c r="U68" i="1"/>
  <c r="U167" i="1"/>
  <c r="U85" i="1"/>
  <c r="U80" i="1"/>
  <c r="U103" i="1"/>
  <c r="U91" i="1"/>
  <c r="U11" i="1"/>
  <c r="U49" i="1"/>
  <c r="U30" i="1"/>
  <c r="U38" i="1"/>
  <c r="U166" i="1"/>
  <c r="U177" i="1"/>
  <c r="U46" i="1"/>
  <c r="U137" i="1"/>
  <c r="U84" i="1"/>
  <c r="U48" i="1"/>
  <c r="U158" i="1"/>
  <c r="U135" i="1"/>
  <c r="U174" i="1"/>
  <c r="U125" i="1"/>
  <c r="U44" i="1"/>
  <c r="U122" i="1"/>
  <c r="U165" i="1"/>
  <c r="U50" i="1"/>
  <c r="U128" i="1"/>
  <c r="U59" i="1"/>
  <c r="U71" i="1"/>
  <c r="U133" i="1"/>
  <c r="U97" i="1"/>
  <c r="U170" i="1"/>
  <c r="U134" i="1"/>
  <c r="U162" i="1"/>
  <c r="U96" i="1"/>
  <c r="U87" i="1"/>
  <c r="U149" i="1"/>
  <c r="U74" i="1"/>
  <c r="U172" i="1"/>
  <c r="U171" i="1"/>
  <c r="U28" i="1"/>
  <c r="U94" i="1"/>
  <c r="U16" i="1"/>
  <c r="U69" i="1"/>
  <c r="U131" i="1"/>
  <c r="U98" i="1"/>
  <c r="U93" i="1"/>
  <c r="U66" i="1"/>
  <c r="U77" i="1"/>
  <c r="U153" i="1"/>
  <c r="U18" i="1"/>
  <c r="U115" i="1"/>
  <c r="U175" i="1"/>
  <c r="U181" i="1"/>
  <c r="U178" i="1"/>
  <c r="U120" i="1"/>
  <c r="U99" i="1"/>
  <c r="U62" i="1"/>
  <c r="U176" i="1"/>
  <c r="U89" i="1"/>
  <c r="U143" i="1"/>
  <c r="U113" i="1"/>
  <c r="U90" i="1"/>
  <c r="U156" i="1"/>
  <c r="U105" i="1"/>
  <c r="U145" i="1"/>
  <c r="U183" i="1"/>
  <c r="U102" i="1"/>
  <c r="U129" i="1"/>
  <c r="U152" i="1"/>
  <c r="U70" i="1"/>
  <c r="U151" i="1"/>
  <c r="U182" i="1"/>
  <c r="U63" i="1"/>
  <c r="U109" i="1"/>
  <c r="U24" i="1"/>
  <c r="U157" i="1"/>
  <c r="U9" i="1"/>
  <c r="U187" i="1"/>
  <c r="U185" i="1"/>
  <c r="U186" i="1"/>
  <c r="U2" i="1"/>
  <c r="U3" i="1"/>
  <c r="U188" i="1"/>
  <c r="T176" i="1"/>
  <c r="S176" i="1"/>
  <c r="T30" i="1"/>
  <c r="S30" i="1"/>
  <c r="T117" i="1"/>
  <c r="S117" i="1"/>
  <c r="T42" i="1"/>
  <c r="S42" i="1"/>
  <c r="T124" i="1"/>
  <c r="S124" i="1"/>
  <c r="T6" i="1"/>
  <c r="S6" i="1"/>
  <c r="T48" i="1"/>
  <c r="S48" i="1"/>
  <c r="T60" i="1"/>
  <c r="S60" i="1"/>
  <c r="T57" i="1"/>
  <c r="S57" i="1"/>
  <c r="T132" i="1"/>
  <c r="S132" i="1"/>
  <c r="T144" i="1"/>
  <c r="S144" i="1"/>
  <c r="T170" i="1"/>
  <c r="S170" i="1"/>
  <c r="T113" i="1"/>
  <c r="S113" i="1"/>
  <c r="T11" i="1"/>
  <c r="S11" i="1"/>
  <c r="T27" i="1"/>
  <c r="S27" i="1"/>
  <c r="T179" i="1"/>
  <c r="S179" i="1"/>
  <c r="T185" i="1"/>
  <c r="S185" i="1"/>
  <c r="T46" i="1"/>
  <c r="S46" i="1"/>
  <c r="T89" i="1"/>
  <c r="S89" i="1"/>
  <c r="T82" i="1"/>
  <c r="S82" i="1"/>
  <c r="T136" i="1"/>
  <c r="S136" i="1"/>
  <c r="T83" i="1"/>
  <c r="S83" i="1"/>
  <c r="T181" i="1"/>
  <c r="S181" i="1"/>
  <c r="T53" i="1"/>
  <c r="S53" i="1"/>
  <c r="T119" i="1"/>
  <c r="S119" i="1"/>
  <c r="T67" i="1"/>
  <c r="S67" i="1"/>
  <c r="T175" i="1"/>
  <c r="S175" i="1"/>
  <c r="T146" i="1"/>
  <c r="S146" i="1"/>
  <c r="T14" i="1"/>
  <c r="S14" i="1"/>
  <c r="T107" i="1"/>
  <c r="S107" i="1"/>
  <c r="T129" i="1"/>
  <c r="S129" i="1"/>
  <c r="T159" i="1"/>
  <c r="S159" i="1"/>
  <c r="T162" i="1"/>
  <c r="S162" i="1"/>
  <c r="T73" i="1"/>
  <c r="S73" i="1"/>
  <c r="T149" i="1"/>
  <c r="S149" i="1"/>
  <c r="T166" i="1"/>
  <c r="S166" i="1"/>
  <c r="T184" i="1"/>
  <c r="S184" i="1"/>
  <c r="T7" i="1"/>
  <c r="S7" i="1"/>
  <c r="T164" i="1"/>
  <c r="S164" i="1"/>
  <c r="T163" i="1"/>
  <c r="S163" i="1"/>
  <c r="T70" i="1"/>
  <c r="S70" i="1"/>
  <c r="T50" i="1"/>
  <c r="S50" i="1"/>
  <c r="T137" i="1"/>
  <c r="S137" i="1"/>
  <c r="T169" i="1"/>
  <c r="S169" i="1"/>
  <c r="T168" i="1"/>
  <c r="S168" i="1"/>
  <c r="T13" i="1"/>
  <c r="S13" i="1"/>
  <c r="T187" i="1"/>
  <c r="S187" i="1"/>
  <c r="T75" i="1"/>
  <c r="S75" i="1"/>
  <c r="T172" i="1"/>
  <c r="S172" i="1"/>
  <c r="T19" i="1"/>
  <c r="S19" i="1"/>
  <c r="T103" i="1"/>
  <c r="S103" i="1"/>
  <c r="T9" i="1"/>
  <c r="S9" i="1"/>
  <c r="T78" i="1"/>
  <c r="S78" i="1"/>
  <c r="T25" i="1"/>
  <c r="S25" i="1"/>
  <c r="T182" i="1"/>
  <c r="S182" i="1"/>
  <c r="T101" i="1"/>
  <c r="S101" i="1"/>
  <c r="T135" i="1"/>
  <c r="S135" i="1"/>
  <c r="T140" i="1"/>
  <c r="S140" i="1"/>
  <c r="T37" i="1"/>
  <c r="S37" i="1"/>
  <c r="T85" i="1"/>
  <c r="S85" i="1"/>
  <c r="T112" i="1"/>
  <c r="S112" i="1"/>
  <c r="T54" i="1"/>
  <c r="S54" i="1"/>
  <c r="T58" i="1"/>
  <c r="S58" i="1"/>
  <c r="T86" i="1"/>
  <c r="S86" i="1"/>
  <c r="T51" i="1"/>
  <c r="S51" i="1"/>
  <c r="T183" i="1"/>
  <c r="S183" i="1"/>
  <c r="T138" i="1"/>
  <c r="S138" i="1"/>
  <c r="T56" i="1"/>
  <c r="S56" i="1"/>
  <c r="T109" i="1"/>
  <c r="S109" i="1"/>
  <c r="T177" i="1"/>
  <c r="S177" i="1"/>
  <c r="T47" i="1"/>
  <c r="S47" i="1"/>
  <c r="T5" i="1"/>
  <c r="S5" i="1"/>
  <c r="T32" i="1"/>
  <c r="S32" i="1"/>
  <c r="T33" i="1"/>
  <c r="S33" i="1"/>
  <c r="T155" i="1"/>
  <c r="S155" i="1"/>
  <c r="T22" i="1"/>
  <c r="S22" i="1"/>
  <c r="T23" i="1"/>
  <c r="S23" i="1"/>
  <c r="T120" i="1"/>
  <c r="S120" i="1"/>
  <c r="T61" i="1"/>
  <c r="S61" i="1"/>
  <c r="T122" i="1"/>
  <c r="S122" i="1"/>
  <c r="T64" i="1"/>
  <c r="S64" i="1"/>
  <c r="T2" i="1"/>
  <c r="S2" i="1"/>
  <c r="T69" i="1"/>
  <c r="S69" i="1"/>
  <c r="T154" i="1"/>
  <c r="S154" i="1"/>
  <c r="T38" i="1"/>
  <c r="S38" i="1"/>
  <c r="T127" i="1"/>
  <c r="S127" i="1"/>
  <c r="T71" i="1"/>
  <c r="S71" i="1"/>
  <c r="T160" i="1"/>
  <c r="S160" i="1"/>
  <c r="T62" i="1"/>
  <c r="S62" i="1"/>
  <c r="T128" i="1"/>
  <c r="S128" i="1"/>
  <c r="T178" i="1"/>
  <c r="S178" i="1"/>
  <c r="T43" i="1"/>
  <c r="S43" i="1"/>
  <c r="T102" i="1"/>
  <c r="S102" i="1"/>
  <c r="T118" i="1"/>
  <c r="S118" i="1"/>
  <c r="T158" i="1"/>
  <c r="S158" i="1"/>
  <c r="T41" i="1"/>
  <c r="S41" i="1"/>
  <c r="T63" i="1"/>
  <c r="S63" i="1"/>
  <c r="T115" i="1"/>
  <c r="S115" i="1"/>
  <c r="T31" i="1"/>
  <c r="S31" i="1"/>
  <c r="T167" i="1"/>
  <c r="S167" i="1"/>
  <c r="T139" i="1"/>
  <c r="S139" i="1"/>
  <c r="T76" i="1"/>
  <c r="S76" i="1"/>
  <c r="T133" i="1"/>
  <c r="S133" i="1"/>
  <c r="T88" i="1"/>
  <c r="S88" i="1"/>
  <c r="T40" i="1"/>
  <c r="S40" i="1"/>
  <c r="T151" i="1"/>
  <c r="S151" i="1"/>
  <c r="T145" i="1"/>
  <c r="S145" i="1"/>
  <c r="T68" i="1"/>
  <c r="S68" i="1"/>
  <c r="T21" i="1"/>
  <c r="S21" i="1"/>
  <c r="T106" i="1"/>
  <c r="S106" i="1"/>
  <c r="T126" i="1"/>
  <c r="S126" i="1"/>
  <c r="T34" i="1"/>
  <c r="S34" i="1"/>
  <c r="T108" i="1"/>
  <c r="S108" i="1"/>
  <c r="T29" i="1"/>
  <c r="S29" i="1"/>
  <c r="T8" i="1"/>
  <c r="S8" i="1"/>
  <c r="T66" i="1"/>
  <c r="S66" i="1"/>
  <c r="T157" i="1"/>
  <c r="S157" i="1"/>
  <c r="T147" i="1"/>
  <c r="S147" i="1"/>
  <c r="T143" i="1"/>
  <c r="S143" i="1"/>
  <c r="T4" i="1"/>
  <c r="S4" i="1"/>
  <c r="T45" i="1"/>
  <c r="S45" i="1"/>
  <c r="T17" i="1"/>
  <c r="S17" i="1"/>
  <c r="T99" i="1"/>
  <c r="S99" i="1"/>
  <c r="T110" i="1"/>
  <c r="S110" i="1"/>
  <c r="T92" i="1"/>
  <c r="S92" i="1"/>
  <c r="T35" i="1"/>
  <c r="S35" i="1"/>
  <c r="T15" i="1"/>
  <c r="S15" i="1"/>
  <c r="T98" i="1"/>
  <c r="S98" i="1"/>
  <c r="T79" i="1"/>
  <c r="S79" i="1"/>
  <c r="T24" i="1"/>
  <c r="S24" i="1"/>
  <c r="T123" i="1"/>
  <c r="S123" i="1"/>
  <c r="T80" i="1"/>
  <c r="S80" i="1"/>
  <c r="T72" i="1"/>
  <c r="S72" i="1"/>
  <c r="T90" i="1"/>
  <c r="S90" i="1"/>
  <c r="T186" i="1"/>
  <c r="S186" i="1"/>
  <c r="T171" i="1"/>
  <c r="S171" i="1"/>
  <c r="T95" i="1"/>
  <c r="S95" i="1"/>
  <c r="T121" i="1"/>
  <c r="S121" i="1"/>
  <c r="T96" i="1"/>
  <c r="S96" i="1"/>
  <c r="T116" i="1"/>
  <c r="S116" i="1"/>
  <c r="T28" i="1"/>
  <c r="S28" i="1"/>
  <c r="T55" i="1"/>
  <c r="S55" i="1"/>
  <c r="T3" i="1"/>
  <c r="S3" i="1"/>
  <c r="T104" i="1"/>
  <c r="S104" i="1"/>
  <c r="T44" i="1"/>
  <c r="S44" i="1"/>
  <c r="T114" i="1"/>
  <c r="S114" i="1"/>
  <c r="T165" i="1"/>
  <c r="S165" i="1"/>
  <c r="T97" i="1"/>
  <c r="S97" i="1"/>
  <c r="T49" i="1"/>
  <c r="S49" i="1"/>
  <c r="T142" i="1"/>
  <c r="S142" i="1"/>
  <c r="T173" i="1"/>
  <c r="S173" i="1"/>
  <c r="T94" i="1"/>
  <c r="S94" i="1"/>
  <c r="T131" i="1"/>
  <c r="S131" i="1"/>
  <c r="T16" i="1"/>
  <c r="S16" i="1"/>
  <c r="T39" i="1"/>
  <c r="S39" i="1"/>
  <c r="T130" i="1"/>
  <c r="S130" i="1"/>
  <c r="T36" i="1"/>
  <c r="S36" i="1"/>
  <c r="T125" i="1"/>
  <c r="S125" i="1"/>
  <c r="T65" i="1"/>
  <c r="S65" i="1"/>
  <c r="T134" i="1"/>
  <c r="S134" i="1"/>
  <c r="T84" i="1"/>
  <c r="S84" i="1"/>
  <c r="T152" i="1"/>
  <c r="S152" i="1"/>
  <c r="T10" i="1"/>
  <c r="S10" i="1"/>
  <c r="T153" i="1"/>
  <c r="S153" i="1"/>
  <c r="T174" i="1"/>
  <c r="S174" i="1"/>
  <c r="T150" i="1"/>
  <c r="S150" i="1"/>
  <c r="T148" i="1"/>
  <c r="S148" i="1"/>
  <c r="T180" i="1"/>
  <c r="S180" i="1"/>
  <c r="T188" i="1"/>
  <c r="S188" i="1"/>
  <c r="T77" i="1"/>
  <c r="S77" i="1"/>
  <c r="T18" i="1"/>
  <c r="S18" i="1"/>
  <c r="T74" i="1"/>
  <c r="S74" i="1"/>
  <c r="T141" i="1"/>
  <c r="S141" i="1"/>
  <c r="T93" i="1"/>
  <c r="S93" i="1"/>
  <c r="T87" i="1"/>
  <c r="S87" i="1"/>
  <c r="T105" i="1"/>
  <c r="S105" i="1"/>
  <c r="T91" i="1"/>
  <c r="S91" i="1"/>
  <c r="T12" i="1"/>
  <c r="S12" i="1"/>
  <c r="T81" i="1"/>
  <c r="S81" i="1"/>
  <c r="T52" i="1"/>
  <c r="S52" i="1"/>
  <c r="T100" i="1"/>
  <c r="S100" i="1"/>
  <c r="T26" i="1"/>
  <c r="S26" i="1"/>
  <c r="T59" i="1"/>
  <c r="S59" i="1"/>
  <c r="T161" i="1"/>
  <c r="S161" i="1"/>
  <c r="T111" i="1"/>
  <c r="S111" i="1"/>
  <c r="T20" i="1"/>
  <c r="S20" i="1"/>
  <c r="T156" i="1"/>
  <c r="S156" i="1"/>
  <c r="V185" i="1" l="1"/>
  <c r="V24" i="1"/>
  <c r="V151" i="1"/>
  <c r="V120" i="1"/>
  <c r="V115" i="1"/>
  <c r="V66" i="1"/>
  <c r="V171" i="1"/>
  <c r="V170" i="1"/>
  <c r="V122" i="1"/>
  <c r="V167" i="1"/>
  <c r="V116" i="1"/>
  <c r="V33" i="1"/>
  <c r="V150" i="1"/>
  <c r="V41" i="1"/>
  <c r="V20" i="1"/>
  <c r="V43" i="1"/>
  <c r="V159" i="1"/>
  <c r="V12" i="1"/>
  <c r="V163" i="1"/>
  <c r="V160" i="1"/>
  <c r="V114" i="1"/>
  <c r="V118" i="1"/>
  <c r="V140" i="1"/>
  <c r="V101" i="1"/>
  <c r="V76" i="1"/>
  <c r="V34" i="1"/>
  <c r="V183" i="1"/>
  <c r="V90" i="1"/>
  <c r="V93" i="1"/>
  <c r="V16" i="1"/>
  <c r="V97" i="1"/>
  <c r="V128" i="1"/>
  <c r="V46" i="1"/>
  <c r="V30" i="1"/>
  <c r="V68" i="1"/>
  <c r="V179" i="1"/>
  <c r="V26" i="1"/>
  <c r="V180" i="1"/>
  <c r="V86" i="1"/>
  <c r="V67" i="1"/>
  <c r="V73" i="1"/>
  <c r="V25" i="1"/>
  <c r="V6" i="1"/>
  <c r="V142" i="1"/>
  <c r="V75" i="1"/>
  <c r="V5" i="1"/>
  <c r="V19" i="1"/>
  <c r="V2" i="1"/>
  <c r="V9" i="1"/>
  <c r="V152" i="1"/>
  <c r="V153" i="1"/>
  <c r="V98" i="1"/>
  <c r="V94" i="1"/>
  <c r="V74" i="1"/>
  <c r="V50" i="1"/>
  <c r="V125" i="1"/>
  <c r="V177" i="1"/>
  <c r="V80" i="1"/>
  <c r="V161" i="1"/>
  <c r="V147" i="1"/>
  <c r="V35" i="1"/>
  <c r="V127" i="1"/>
  <c r="V104" i="1"/>
  <c r="V132" i="1"/>
  <c r="V82" i="1"/>
  <c r="V110" i="1"/>
  <c r="V54" i="1"/>
  <c r="V22" i="1"/>
  <c r="V42" i="1"/>
  <c r="V29" i="1"/>
  <c r="V154" i="1"/>
  <c r="V107" i="1"/>
  <c r="V106" i="1"/>
  <c r="V88" i="1"/>
  <c r="V186" i="1"/>
  <c r="V157" i="1"/>
  <c r="V182" i="1"/>
  <c r="V129" i="1"/>
  <c r="V105" i="1"/>
  <c r="V143" i="1"/>
  <c r="V99" i="1"/>
  <c r="V175" i="1"/>
  <c r="V77" i="1"/>
  <c r="V131" i="1"/>
  <c r="V28" i="1"/>
  <c r="V149" i="1"/>
  <c r="V134" i="1"/>
  <c r="V71" i="1"/>
  <c r="V165" i="1"/>
  <c r="V174" i="1"/>
  <c r="V84" i="1"/>
  <c r="V166" i="1"/>
  <c r="V11" i="1"/>
  <c r="V85" i="1"/>
  <c r="V31" i="1"/>
  <c r="V7" i="1"/>
  <c r="V17" i="1"/>
  <c r="V173" i="1"/>
  <c r="V121" i="1"/>
  <c r="V47" i="1"/>
  <c r="V146" i="1"/>
  <c r="V184" i="1"/>
  <c r="V52" i="1"/>
  <c r="V169" i="1"/>
  <c r="V13" i="1"/>
  <c r="V23" i="1"/>
  <c r="V83" i="1"/>
  <c r="V57" i="1"/>
  <c r="V141" i="1"/>
  <c r="V64" i="1"/>
  <c r="V126" i="1"/>
  <c r="V130" i="1"/>
  <c r="V4" i="1"/>
  <c r="V56" i="1"/>
  <c r="V60" i="1"/>
  <c r="V55" i="1"/>
  <c r="V53" i="1"/>
  <c r="V188" i="1"/>
  <c r="V102" i="1"/>
  <c r="V156" i="1"/>
  <c r="V89" i="1"/>
  <c r="V69" i="1"/>
  <c r="V87" i="1"/>
  <c r="V59" i="1"/>
  <c r="V135" i="1"/>
  <c r="V137" i="1"/>
  <c r="V38" i="1"/>
  <c r="V91" i="1"/>
  <c r="V100" i="1"/>
  <c r="V8" i="1"/>
  <c r="V65" i="1"/>
  <c r="V144" i="1"/>
  <c r="V81" i="1"/>
  <c r="V139" i="1"/>
  <c r="V117" i="1"/>
  <c r="V45" i="1"/>
  <c r="V61" i="1"/>
  <c r="V119" i="1"/>
  <c r="V3" i="1"/>
  <c r="V109" i="1"/>
  <c r="V176" i="1"/>
  <c r="V18" i="1"/>
  <c r="V172" i="1"/>
  <c r="V44" i="1"/>
  <c r="V158" i="1"/>
  <c r="V103" i="1"/>
  <c r="V123" i="1"/>
  <c r="V36" i="1"/>
  <c r="V58" i="1"/>
  <c r="V92" i="1"/>
  <c r="V72" i="1"/>
  <c r="V37" i="1"/>
  <c r="V112" i="1"/>
  <c r="V51" i="1"/>
  <c r="V15" i="1"/>
  <c r="V27" i="1"/>
  <c r="V79" i="1"/>
  <c r="V108" i="1"/>
  <c r="V21" i="1"/>
  <c r="V39" i="1"/>
  <c r="V187" i="1"/>
  <c r="V70" i="1"/>
  <c r="V178" i="1"/>
  <c r="V96" i="1"/>
  <c r="V63" i="1"/>
  <c r="V145" i="1"/>
  <c r="V113" i="1"/>
  <c r="V62" i="1"/>
  <c r="V181" i="1"/>
  <c r="V162" i="1"/>
  <c r="V133" i="1"/>
  <c r="V48" i="1"/>
  <c r="V49" i="1"/>
  <c r="V10" i="1"/>
  <c r="V136" i="1"/>
  <c r="V14" i="1"/>
  <c r="V124" i="1"/>
  <c r="V32" i="1"/>
  <c r="V168" i="1"/>
  <c r="V155" i="1"/>
  <c r="V138" i="1"/>
  <c r="V40" i="1"/>
  <c r="V148" i="1"/>
  <c r="V78" i="1"/>
  <c r="V111" i="1"/>
  <c r="V164" i="1"/>
  <c r="V95" i="1"/>
  <c r="V25" i="2"/>
  <c r="V39" i="2"/>
  <c r="V55" i="2"/>
  <c r="V171" i="2"/>
  <c r="V47" i="2"/>
  <c r="V127" i="2"/>
  <c r="V83" i="2"/>
  <c r="V174" i="2"/>
  <c r="V81" i="2"/>
  <c r="V152" i="2"/>
  <c r="V69" i="2"/>
  <c r="V138" i="2"/>
  <c r="V146" i="2"/>
  <c r="V63" i="2"/>
  <c r="V105" i="2"/>
  <c r="V112" i="2"/>
  <c r="V94" i="2"/>
  <c r="V164" i="2"/>
  <c r="V108" i="2"/>
  <c r="V175" i="2"/>
  <c r="V6" i="2"/>
  <c r="V173" i="2"/>
  <c r="V187" i="2"/>
  <c r="V113" i="2"/>
  <c r="V66" i="2"/>
  <c r="V116" i="2"/>
  <c r="V177" i="2"/>
  <c r="V9" i="2"/>
  <c r="V156" i="2"/>
  <c r="V92" i="2"/>
  <c r="V78" i="2"/>
  <c r="V5" i="2"/>
  <c r="V132" i="2"/>
  <c r="V114" i="2"/>
  <c r="V165" i="2"/>
  <c r="V137" i="2"/>
  <c r="V91" i="2"/>
  <c r="V48" i="2"/>
  <c r="V8" i="2"/>
  <c r="V76" i="2"/>
  <c r="V102" i="2"/>
  <c r="V179" i="2"/>
  <c r="V99" i="2"/>
  <c r="V61" i="2"/>
  <c r="V124" i="2"/>
  <c r="V35" i="2"/>
  <c r="V185" i="2"/>
  <c r="V28" i="2"/>
  <c r="V167" i="2"/>
  <c r="V161" i="2"/>
  <c r="V123" i="2"/>
  <c r="V24" i="2"/>
  <c r="V43" i="2"/>
  <c r="V151" i="2"/>
  <c r="V140" i="2"/>
  <c r="V143" i="2"/>
  <c r="V149" i="2"/>
  <c r="V84" i="2"/>
  <c r="V98" i="2"/>
  <c r="V109" i="2"/>
  <c r="V135" i="2"/>
  <c r="V70" i="2"/>
  <c r="V93" i="2"/>
  <c r="V120" i="2"/>
  <c r="V86" i="2"/>
  <c r="V136" i="2"/>
  <c r="V96" i="2"/>
  <c r="V32" i="2"/>
  <c r="V33" i="2"/>
  <c r="V145" i="2"/>
  <c r="V133" i="2"/>
  <c r="V3" i="2"/>
  <c r="V42" i="2"/>
  <c r="V176" i="2"/>
  <c r="V67" i="2"/>
  <c r="V74" i="2"/>
  <c r="V141" i="2"/>
  <c r="V18" i="2"/>
  <c r="V49" i="2"/>
  <c r="V19" i="2"/>
  <c r="V95" i="2"/>
  <c r="V54" i="2"/>
  <c r="V183" i="2"/>
  <c r="V103" i="2"/>
  <c r="V117" i="2"/>
  <c r="V85" i="2"/>
  <c r="V168" i="2"/>
  <c r="V13" i="2"/>
  <c r="V45" i="2"/>
  <c r="V79" i="2"/>
  <c r="V10" i="2"/>
  <c r="V125" i="2"/>
  <c r="V51" i="2"/>
  <c r="V40" i="2"/>
  <c r="V7" i="2"/>
  <c r="V172" i="2"/>
  <c r="V90" i="2"/>
  <c r="V150" i="2"/>
  <c r="V182" i="2"/>
  <c r="V38" i="2"/>
  <c r="V80" i="2"/>
  <c r="V139" i="2"/>
  <c r="V56" i="2"/>
  <c r="V130" i="2"/>
  <c r="V162" i="2"/>
  <c r="V23" i="2"/>
  <c r="V59" i="2"/>
  <c r="V53" i="2"/>
  <c r="V157" i="2"/>
  <c r="V178" i="2"/>
  <c r="V148" i="2"/>
  <c r="V57" i="2"/>
  <c r="V155" i="2"/>
  <c r="V89" i="2"/>
  <c r="V73" i="2"/>
  <c r="V134" i="2"/>
  <c r="V88" i="2"/>
  <c r="V77" i="2"/>
  <c r="V58" i="2"/>
  <c r="V27" i="2"/>
  <c r="V181" i="2"/>
  <c r="V129" i="2"/>
  <c r="V186" i="2"/>
  <c r="V170" i="2"/>
  <c r="V104" i="2"/>
  <c r="V97" i="2"/>
  <c r="V144" i="2"/>
  <c r="V16" i="2"/>
  <c r="V64" i="2"/>
  <c r="V41" i="2"/>
  <c r="V44" i="2"/>
  <c r="V60" i="2"/>
  <c r="V106" i="2"/>
  <c r="V119" i="2"/>
  <c r="V75" i="2"/>
  <c r="V107" i="2"/>
  <c r="V142" i="2"/>
  <c r="V128" i="2"/>
  <c r="V65" i="2"/>
  <c r="V169" i="2"/>
  <c r="V153" i="2"/>
  <c r="V87" i="2"/>
  <c r="V72" i="2"/>
  <c r="V100" i="2"/>
  <c r="V2" i="2"/>
  <c r="V20" i="2"/>
  <c r="V159" i="2"/>
  <c r="V14" i="2"/>
  <c r="V34" i="2"/>
  <c r="V50" i="2"/>
  <c r="V163" i="2"/>
  <c r="V131" i="2"/>
  <c r="V111" i="2"/>
  <c r="V17" i="2"/>
  <c r="V36" i="2"/>
  <c r="V110" i="2"/>
  <c r="V26" i="2"/>
  <c r="V160" i="2"/>
  <c r="V154" i="2"/>
  <c r="V31" i="2"/>
  <c r="V15" i="2"/>
  <c r="V122" i="2"/>
  <c r="V62" i="2"/>
  <c r="V184" i="2"/>
  <c r="V101" i="2"/>
  <c r="V21" i="2"/>
  <c r="V166" i="2"/>
  <c r="V29" i="2"/>
  <c r="V68" i="2"/>
  <c r="V37" i="2"/>
  <c r="V22" i="2"/>
  <c r="V118" i="2"/>
  <c r="V115" i="2"/>
  <c r="V180" i="2"/>
  <c r="V147" i="2"/>
  <c r="V82" i="2"/>
  <c r="V71" i="2"/>
  <c r="V46" i="2"/>
  <c r="V121" i="2"/>
  <c r="V158" i="2"/>
  <c r="V4" i="2"/>
  <c r="V11" i="2"/>
  <c r="V30" i="2"/>
  <c r="V126" i="2"/>
  <c r="V52" i="2"/>
</calcChain>
</file>

<file path=xl/sharedStrings.xml><?xml version="1.0" encoding="utf-8"?>
<sst xmlns="http://schemas.openxmlformats.org/spreadsheetml/2006/main" count="1582" uniqueCount="425">
  <si>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</si>
  <si>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</si>
  <si>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</si>
  <si>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</si>
  <si>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</si>
  <si>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</si>
  <si>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</si>
  <si>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</si>
  <si>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</si>
  <si>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</si>
  <si>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</si>
  <si>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</si>
  <si>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</si>
  <si>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</si>
  <si>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</si>
  <si>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</si>
  <si>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lot_size</t>
  </si>
  <si>
    <t>AARTIIND</t>
  </si>
  <si>
    <t>ABB</t>
  </si>
  <si>
    <t>ABBOTINDIA</t>
  </si>
  <si>
    <t>ACC</t>
  </si>
  <si>
    <t>ADANIENT</t>
  </si>
  <si>
    <t>ADANIPORTS</t>
  </si>
  <si>
    <t>ABCAPITAL</t>
  </si>
  <si>
    <t>ABFRL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</si>
  <si>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</si>
  <si>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</si>
  <si>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</si>
  <si>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</si>
  <si>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</si>
  <si>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</si>
  <si>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</si>
  <si>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</si>
  <si>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</si>
  <si>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</si>
  <si>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</si>
  <si>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</si>
  <si>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</si>
  <si>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BAJFINANCE</t>
  </si>
  <si>
    <t>BAJAJFINSV</t>
  </si>
  <si>
    <t>BALKRISIND</t>
  </si>
  <si>
    <t>BALRAMCHIN</t>
  </si>
  <si>
    <t>BANDHANBNK</t>
  </si>
  <si>
    <t>BANKBARODA</t>
  </si>
  <si>
    <t>BATAINDIA</t>
  </si>
  <si>
    <t>BERGEPAINT</t>
  </si>
  <si>
    <t>BEL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</si>
  <si>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</si>
  <si>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</si>
  <si>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</si>
  <si>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</si>
  <si>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</si>
  <si>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</si>
  <si>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</si>
  <si>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</si>
  <si>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</si>
  <si>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</si>
  <si>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</si>
  <si>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</si>
  <si>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</si>
  <si>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</si>
  <si>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</si>
  <si>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</si>
  <si>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</si>
  <si>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</si>
  <si>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</si>
  <si>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</si>
  <si>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</si>
  <si>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</si>
  <si>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</si>
  <si>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</si>
  <si>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</si>
  <si>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</si>
  <si>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</si>
  <si>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</si>
  <si>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</si>
  <si>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</si>
  <si>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</si>
  <si>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</si>
  <si>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</si>
  <si>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</si>
  <si>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</si>
  <si>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</si>
  <si>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</si>
  <si>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</si>
  <si>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</si>
  <si>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</si>
  <si>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GNFC</t>
  </si>
  <si>
    <t>GUJGASLTD</t>
  </si>
  <si>
    <t>GSPL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</si>
  <si>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</si>
  <si>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</si>
  <si>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</si>
  <si>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</si>
  <si>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</si>
  <si>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</si>
  <si>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</si>
  <si>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</si>
  <si>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HINDCOPPER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</si>
  <si>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</si>
  <si>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</si>
  <si>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</si>
  <si>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</si>
  <si>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</si>
  <si>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</si>
  <si>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</si>
  <si>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</si>
  <si>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IBULHSGFIN</t>
  </si>
  <si>
    <t>INDIAMART</t>
  </si>
  <si>
    <t>IEX</t>
  </si>
  <si>
    <t>IOC</t>
  </si>
  <si>
    <t>IRCTC</t>
  </si>
  <si>
    <t>IGL</t>
  </si>
  <si>
    <t>INDUSTOWER</t>
  </si>
  <si>
    <t>INDUSINDBK</t>
  </si>
  <si>
    <t>NAUKRI</t>
  </si>
  <si>
    <t>INFY</t>
  </si>
  <si>
    <t>INTELLECT</t>
  </si>
  <si>
    <t>INDIGO</t>
  </si>
  <si>
    <t>IPCALAB</t>
  </si>
  <si>
    <t>ITC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</si>
  <si>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</si>
  <si>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</si>
  <si>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</si>
  <si>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</si>
  <si>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</si>
  <si>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</si>
  <si>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</si>
  <si>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</si>
  <si>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</si>
  <si>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</si>
  <si>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</si>
  <si>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</si>
  <si>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</si>
  <si>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</si>
  <si>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</si>
  <si>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</si>
  <si>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</si>
  <si>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</si>
  <si>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</si>
  <si>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MINDTREE</t>
  </si>
  <si>
    <t>MPHASIS</t>
  </si>
  <si>
    <t>MRF</t>
  </si>
  <si>
    <t>MCX</t>
  </si>
  <si>
    <t>NATIONALUM</t>
  </si>
  <si>
    <t>NAVINFLUOR</t>
  </si>
  <si>
    <t>NESTLEIND</t>
  </si>
  <si>
    <t>NMDC</t>
  </si>
  <si>
    <t>NTPC</t>
  </si>
  <si>
    <t>OBEROIRLTY</t>
  </si>
  <si>
    <t>ONGC</t>
  </si>
  <si>
    <t>OFSS</t>
  </si>
  <si>
    <t>PAGEIND</t>
  </si>
  <si>
    <t>PERSISTENT</t>
  </si>
  <si>
    <t>PETRONET</t>
  </si>
  <si>
    <t>PIIND</t>
  </si>
  <si>
    <t>PIDILITIND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</si>
  <si>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</si>
  <si>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</si>
  <si>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</si>
  <si>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</si>
  <si>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</si>
  <si>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</si>
  <si>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</si>
  <si>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</si>
  <si>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</si>
  <si>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</si>
  <si>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</si>
  <si>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</si>
  <si>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</si>
  <si>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SIEMENS</t>
  </si>
  <si>
    <t>SRF</t>
  </si>
  <si>
    <t>SBIN</t>
  </si>
  <si>
    <t>SAIL</t>
  </si>
  <si>
    <t>SUNPHARMA</t>
  </si>
  <si>
    <t>SUNTV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</si>
  <si>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</si>
  <si>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</si>
  <si>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</si>
  <si>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</si>
  <si>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</si>
  <si>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</si>
  <si>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</si>
  <si>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</si>
  <si>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</si>
  <si>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INDIACEM</t>
  </si>
  <si>
    <t>INDHOTEL</t>
  </si>
  <si>
    <t>RAMCOCEM</t>
  </si>
  <si>
    <t>TITAN</t>
  </si>
  <si>
    <t>TORNTPHARM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</si>
  <si>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</si>
  <si>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</si>
  <si>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</si>
  <si>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</si>
  <si>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</si>
  <si>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</si>
  <si>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</si>
  <si>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</si>
  <si>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</si>
  <si>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</si>
  <si>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</si>
  <si>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</si>
  <si>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</si>
  <si>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</si>
  <si>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</si>
  <si>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</si>
  <si>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</si>
  <si>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</si>
  <si>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</si>
  <si>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</si>
  <si>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</si>
  <si>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</si>
  <si>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</si>
  <si>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</si>
  <si>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</si>
  <si>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</si>
  <si>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</si>
  <si>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</si>
  <si>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</si>
  <si>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</si>
  <si>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</si>
  <si>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</si>
  <si>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</si>
  <si>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</si>
  <si>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</si>
  <si>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</si>
  <si>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</si>
  <si>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</si>
  <si>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</si>
  <si>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</si>
  <si>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</si>
  <si>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</si>
  <si>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</si>
  <si>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</si>
  <si>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</si>
  <si>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</si>
  <si>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</si>
  <si>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</si>
  <si>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</si>
  <si>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</si>
  <si>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</si>
  <si>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</si>
  <si>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</si>
  <si>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</si>
  <si>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</si>
  <si>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</si>
  <si>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</si>
  <si>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</si>
  <si>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</si>
  <si>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</si>
  <si>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</si>
  <si>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</si>
  <si>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</si>
  <si>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</si>
  <si>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</si>
  <si>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</si>
  <si>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</si>
  <si>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</si>
  <si>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</si>
  <si>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</si>
  <si>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</si>
  <si>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</si>
  <si>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</si>
  <si>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</si>
  <si>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</si>
  <si>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</si>
  <si>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</si>
  <si>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</si>
  <si>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</si>
  <si>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</si>
  <si>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</si>
  <si>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</si>
  <si>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</si>
  <si>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</si>
  <si>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</si>
  <si>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</si>
  <si>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</si>
  <si>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</si>
  <si>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</si>
  <si>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</si>
  <si>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</si>
  <si>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</si>
  <si>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</si>
  <si>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</si>
  <si>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</si>
  <si>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</si>
  <si>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</si>
  <si>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</si>
  <si>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</si>
  <si>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</si>
  <si>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</si>
  <si>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</si>
  <si>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</si>
  <si>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</si>
  <si>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</si>
  <si>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</si>
  <si>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</si>
  <si>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</si>
  <si>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</si>
  <si>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</si>
  <si>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</si>
  <si>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</si>
  <si>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</si>
  <si>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</si>
  <si>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</si>
  <si>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</si>
  <si>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</si>
  <si>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</si>
  <si>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</si>
  <si>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</si>
  <si>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</si>
  <si>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</si>
  <si>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</si>
  <si>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</si>
  <si>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</si>
  <si>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</si>
  <si>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</si>
  <si>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</si>
  <si>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</si>
  <si>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</si>
  <si>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</si>
  <si>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</si>
  <si>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</si>
  <si>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</si>
  <si>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</si>
  <si>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</si>
  <si>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</si>
  <si>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</si>
  <si>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</si>
  <si>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</si>
  <si>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</si>
  <si>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</si>
  <si>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</si>
  <si>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</si>
  <si>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</si>
  <si>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</si>
  <si>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</si>
  <si>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</si>
  <si>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</si>
  <si>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</si>
  <si>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</si>
  <si>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</si>
  <si>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</si>
  <si>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</si>
  <si>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</si>
  <si>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</si>
  <si>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</si>
  <si>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</si>
  <si>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</si>
  <si>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</si>
  <si>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</si>
  <si>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</si>
  <si>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</si>
  <si>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</si>
  <si>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</si>
  <si>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</si>
  <si>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</si>
  <si>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</si>
  <si>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</si>
  <si>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</si>
  <si>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</si>
  <si>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</si>
  <si>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</si>
  <si>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</si>
  <si>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</si>
  <si>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</si>
  <si>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</si>
  <si>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</si>
  <si>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</si>
  <si>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</si>
  <si>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</si>
  <si>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</si>
  <si>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</si>
  <si>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</si>
  <si>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</si>
  <si>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</si>
  <si>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</si>
  <si>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</si>
  <si>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</si>
  <si>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</si>
  <si>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</si>
  <si>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</si>
  <si>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</si>
  <si>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</si>
  <si>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</si>
  <si>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</si>
  <si>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</si>
  <si>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</si>
  <si>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</si>
  <si>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</si>
  <si>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</si>
  <si>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</si>
  <si>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</si>
  <si>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</si>
  <si>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</si>
  <si>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</si>
  <si>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</si>
  <si>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</si>
  <si>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</si>
  <si>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</si>
  <si>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</si>
  <si>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</si>
  <si>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</si>
  <si>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</si>
  <si>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</si>
  <si>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CANBK</t>
  </si>
  <si>
    <t>FSL</t>
  </si>
  <si>
    <t>M&amp;MFIN</t>
  </si>
  <si>
    <t>NBCC</t>
  </si>
  <si>
    <t>NAM-INDIA</t>
  </si>
  <si>
    <t>PVR</t>
  </si>
  <si>
    <t>SBICARD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</si>
  <si>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</si>
  <si>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</si>
  <si>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</si>
  <si>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</si>
  <si>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</si>
  <si>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</si>
  <si>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</si>
  <si>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</si>
  <si>
    <t>Premium</t>
  </si>
  <si>
    <t>%Premium</t>
  </si>
  <si>
    <t>ID</t>
  </si>
  <si>
    <t>% Diff in price</t>
  </si>
  <si>
    <t>Cushion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</si>
</sst>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0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65" fontId="1" fillId="2" borderId="0" xfId="0" applyNumberFormat="1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8"/>
  <sheetViews>
    <sheetView workbookViewId="0">
      <selection activeCell="E157" sqref="E157"/>
    </sheetView>
  </sheetViews>
  <sheetFormatPr baseColWidth="10" defaultColWidth="8.83203125" defaultRowHeight="15" x14ac:dyDescent="0.2"/>
  <cols>
    <col min="2" max="2" width="12.5" bestFit="1" customWidth="1"/>
    <col min="3" max="3" width="10.1640625" bestFit="1" customWidth="1"/>
    <col min="4" max="4" width="7.6640625" customWidth="1"/>
    <col min="5" max="5" width="10" bestFit="1" customWidth="1"/>
    <col min="6" max="6" width="7.1640625" bestFit="1" customWidth="1"/>
    <col min="11" max="11" width="10.1640625" bestFit="1" customWidth="1"/>
    <col min="12" max="12" width="13.33203125" customWidth="1"/>
    <col min="13" max="13" width="13.83203125" customWidth="1"/>
    <col min="14" max="14" width="15.6640625" bestFit="1" customWidth="1"/>
    <col min="15" max="15" width="11.83203125" bestFit="1" customWidth="1"/>
    <col min="16" max="16" width="10.6640625" bestFit="1" customWidth="1"/>
    <col min="17" max="17" width="9.6640625" bestFit="1" customWidth="1"/>
    <col min="18" max="18" width="7" bestFit="1" customWidth="1"/>
    <col min="20" max="20" width="10.1640625" customWidth="1"/>
    <col min="21" max="21" width="9.83203125" customWidth="1"/>
  </cols>
  <sheetData>
    <row r="1" spans="1:22" ht="37" customHeight="1" x14ac:dyDescent="0.2">
      <c r="A1" s="3" t="s">
        <v>422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420</v>
      </c>
      <c r="T1" s="5" t="s">
        <v>421</v>
      </c>
      <c r="U1" s="5" t="s">
        <v>423</v>
      </c>
      <c r="V1" s="5" t="s">
        <v>424</v>
      </c>
    </row>
    <row r="2" spans="1:22" hidden="1" x14ac:dyDescent="0.2">
      <c r="A2" s="1">
        <v>105</v>
      </c>
      <c r="B2" t="s">
        <v>122</v>
      </c>
      <c r="C2" s="2">
        <v>44889</v>
      </c>
      <c r="D2" t="s">
        <v>204</v>
      </c>
      <c r="E2">
        <v>2650</v>
      </c>
      <c r="F2">
        <v>0</v>
      </c>
      <c r="G2">
        <v>0</v>
      </c>
      <c r="H2">
        <v>0</v>
      </c>
      <c r="I2">
        <v>220.85</v>
      </c>
      <c r="J2">
        <v>0</v>
      </c>
      <c r="K2">
        <v>41.9</v>
      </c>
      <c r="L2">
        <v>0</v>
      </c>
      <c r="M2">
        <v>0</v>
      </c>
      <c r="N2">
        <v>0</v>
      </c>
      <c r="O2">
        <v>0</v>
      </c>
      <c r="P2">
        <v>0</v>
      </c>
      <c r="Q2">
        <v>2768.6</v>
      </c>
      <c r="R2">
        <v>250</v>
      </c>
      <c r="S2">
        <f t="shared" ref="S2:S33" si="0">R2*I2</f>
        <v>55212.5</v>
      </c>
      <c r="T2" s="6">
        <f t="shared" ref="T2:T33" si="1">I2/Q2</f>
        <v>7.9769558621686054E-2</v>
      </c>
      <c r="U2" s="6">
        <f t="shared" ref="U2:U33" si="2">(Q2-E2)/Q2</f>
        <v>4.2837535216354805E-2</v>
      </c>
      <c r="V2" s="6">
        <f t="shared" ref="V2:V33" si="3">U2+T2</f>
        <v>0.12260709383804086</v>
      </c>
    </row>
    <row r="3" spans="1:22" hidden="1" x14ac:dyDescent="0.2">
      <c r="A3" s="1">
        <v>44</v>
      </c>
      <c r="B3" t="s">
        <v>61</v>
      </c>
      <c r="C3" s="2">
        <v>44889</v>
      </c>
      <c r="D3" t="s">
        <v>204</v>
      </c>
      <c r="E3">
        <v>3550</v>
      </c>
      <c r="F3">
        <v>0</v>
      </c>
      <c r="G3">
        <v>0</v>
      </c>
      <c r="H3">
        <v>0</v>
      </c>
      <c r="I3">
        <v>294.35000000000002</v>
      </c>
      <c r="J3">
        <v>0</v>
      </c>
      <c r="K3">
        <v>82.6</v>
      </c>
      <c r="L3">
        <v>0</v>
      </c>
      <c r="M3">
        <v>0</v>
      </c>
      <c r="N3">
        <v>0</v>
      </c>
      <c r="O3">
        <v>0</v>
      </c>
      <c r="P3">
        <v>0</v>
      </c>
      <c r="Q3">
        <v>3676.1</v>
      </c>
      <c r="R3">
        <v>150</v>
      </c>
      <c r="S3">
        <f t="shared" si="0"/>
        <v>44152.5</v>
      </c>
      <c r="T3" s="6">
        <f t="shared" si="1"/>
        <v>8.0071271184135373E-2</v>
      </c>
      <c r="U3" s="6">
        <f t="shared" si="2"/>
        <v>3.4302657707896929E-2</v>
      </c>
      <c r="V3" s="6">
        <f t="shared" si="3"/>
        <v>0.11437392889203229</v>
      </c>
    </row>
    <row r="4" spans="1:22" hidden="1" x14ac:dyDescent="0.2">
      <c r="A4" s="1">
        <v>67</v>
      </c>
      <c r="B4" t="s">
        <v>84</v>
      </c>
      <c r="C4" s="2">
        <v>44889</v>
      </c>
      <c r="D4" t="s">
        <v>204</v>
      </c>
      <c r="E4">
        <v>1120</v>
      </c>
      <c r="F4">
        <v>19.75</v>
      </c>
      <c r="G4">
        <v>19.850000000000001</v>
      </c>
      <c r="H4">
        <v>5.95</v>
      </c>
      <c r="I4">
        <v>6.75</v>
      </c>
      <c r="J4">
        <v>6.9</v>
      </c>
      <c r="K4">
        <v>6.75</v>
      </c>
      <c r="L4">
        <v>789</v>
      </c>
      <c r="M4">
        <v>289653000</v>
      </c>
      <c r="N4">
        <v>2457000</v>
      </c>
      <c r="O4">
        <v>44200</v>
      </c>
      <c r="P4">
        <v>-1300</v>
      </c>
      <c r="Q4">
        <v>1235.3499999999999</v>
      </c>
      <c r="R4">
        <v>325</v>
      </c>
      <c r="S4">
        <f t="shared" si="0"/>
        <v>2193.75</v>
      </c>
      <c r="T4" s="6">
        <f t="shared" si="1"/>
        <v>5.464038531590238E-3</v>
      </c>
      <c r="U4" s="6">
        <f t="shared" si="2"/>
        <v>9.337434735095311E-2</v>
      </c>
      <c r="V4" s="6">
        <f t="shared" si="3"/>
        <v>9.8838385882543345E-2</v>
      </c>
    </row>
    <row r="5" spans="1:22" hidden="1" x14ac:dyDescent="0.2">
      <c r="A5" s="1">
        <v>115</v>
      </c>
      <c r="B5" t="s">
        <v>132</v>
      </c>
      <c r="C5" s="2">
        <v>44889</v>
      </c>
      <c r="D5" t="s">
        <v>204</v>
      </c>
      <c r="E5">
        <v>660</v>
      </c>
      <c r="F5">
        <v>4.2</v>
      </c>
      <c r="G5">
        <v>4.2</v>
      </c>
      <c r="H5">
        <v>1.75</v>
      </c>
      <c r="I5">
        <v>3.05</v>
      </c>
      <c r="J5">
        <v>2.95</v>
      </c>
      <c r="K5">
        <v>3.05</v>
      </c>
      <c r="L5">
        <v>998</v>
      </c>
      <c r="M5">
        <v>561956000</v>
      </c>
      <c r="N5">
        <v>2078000</v>
      </c>
      <c r="O5">
        <v>113050</v>
      </c>
      <c r="P5">
        <v>-48450</v>
      </c>
      <c r="Q5">
        <v>719.35</v>
      </c>
      <c r="R5">
        <v>850</v>
      </c>
      <c r="S5">
        <f t="shared" si="0"/>
        <v>2592.5</v>
      </c>
      <c r="T5" s="6">
        <f t="shared" si="1"/>
        <v>4.2399388336692842E-3</v>
      </c>
      <c r="U5" s="6">
        <f t="shared" si="2"/>
        <v>8.2505039271564634E-2</v>
      </c>
      <c r="V5" s="6">
        <f t="shared" si="3"/>
        <v>8.6744978105233919E-2</v>
      </c>
    </row>
    <row r="6" spans="1:22" hidden="1" x14ac:dyDescent="0.2">
      <c r="A6" s="1">
        <v>181</v>
      </c>
      <c r="B6" t="s">
        <v>198</v>
      </c>
      <c r="C6" s="2">
        <v>44889</v>
      </c>
      <c r="D6" t="s">
        <v>204</v>
      </c>
      <c r="E6">
        <v>8</v>
      </c>
      <c r="F6">
        <v>0.1</v>
      </c>
      <c r="G6">
        <v>0.15</v>
      </c>
      <c r="H6">
        <v>0.05</v>
      </c>
      <c r="I6">
        <v>0.05</v>
      </c>
      <c r="J6">
        <v>0.05</v>
      </c>
      <c r="K6">
        <v>0.05</v>
      </c>
      <c r="L6">
        <v>203</v>
      </c>
      <c r="M6">
        <v>115101000</v>
      </c>
      <c r="N6">
        <v>1421000</v>
      </c>
      <c r="O6">
        <v>47670000</v>
      </c>
      <c r="P6">
        <v>140000</v>
      </c>
      <c r="Q6">
        <v>8.65</v>
      </c>
      <c r="R6">
        <v>70000</v>
      </c>
      <c r="S6">
        <f t="shared" si="0"/>
        <v>3500</v>
      </c>
      <c r="T6" s="6">
        <f t="shared" si="1"/>
        <v>5.7803468208092483E-3</v>
      </c>
      <c r="U6" s="6">
        <f t="shared" si="2"/>
        <v>7.5144508670520263E-2</v>
      </c>
      <c r="V6" s="6">
        <f t="shared" si="3"/>
        <v>8.0924855491329509E-2</v>
      </c>
    </row>
    <row r="7" spans="1:22" hidden="1" x14ac:dyDescent="0.2">
      <c r="A7" s="1">
        <v>149</v>
      </c>
      <c r="B7" t="s">
        <v>166</v>
      </c>
      <c r="C7" s="2">
        <v>44889</v>
      </c>
      <c r="D7" t="s">
        <v>204</v>
      </c>
      <c r="E7">
        <v>66</v>
      </c>
      <c r="F7">
        <v>1.3</v>
      </c>
      <c r="G7">
        <v>1.5</v>
      </c>
      <c r="H7">
        <v>0.65</v>
      </c>
      <c r="I7">
        <v>0.9</v>
      </c>
      <c r="J7">
        <v>0.85</v>
      </c>
      <c r="K7">
        <v>0.9</v>
      </c>
      <c r="L7">
        <v>124</v>
      </c>
      <c r="M7">
        <v>56111000</v>
      </c>
      <c r="N7">
        <v>869000</v>
      </c>
      <c r="O7">
        <v>465750</v>
      </c>
      <c r="P7">
        <v>135000</v>
      </c>
      <c r="Q7">
        <v>70.45</v>
      </c>
      <c r="R7">
        <v>4500</v>
      </c>
      <c r="S7">
        <f t="shared" si="0"/>
        <v>4050</v>
      </c>
      <c r="T7" s="6">
        <f t="shared" si="1"/>
        <v>1.2775017743080198E-2</v>
      </c>
      <c r="U7" s="6">
        <f t="shared" si="2"/>
        <v>6.3165365507452137E-2</v>
      </c>
      <c r="V7" s="6">
        <f t="shared" si="3"/>
        <v>7.5940383250532331E-2</v>
      </c>
    </row>
    <row r="8" spans="1:22" x14ac:dyDescent="0.2">
      <c r="A8" s="8">
        <v>72</v>
      </c>
      <c r="B8" s="9" t="s">
        <v>89</v>
      </c>
      <c r="C8" s="10">
        <v>44889</v>
      </c>
      <c r="D8" s="9" t="s">
        <v>204</v>
      </c>
      <c r="E8" s="9">
        <v>220</v>
      </c>
      <c r="F8" s="9">
        <v>2.85</v>
      </c>
      <c r="G8" s="9">
        <v>2.85</v>
      </c>
      <c r="H8" s="9">
        <v>2</v>
      </c>
      <c r="I8" s="9">
        <v>2.6</v>
      </c>
      <c r="J8" s="9">
        <v>2.5499999999999998</v>
      </c>
      <c r="K8" s="9">
        <v>2.6</v>
      </c>
      <c r="L8" s="9">
        <v>118</v>
      </c>
      <c r="M8" s="9">
        <v>65616000</v>
      </c>
      <c r="N8" s="9">
        <v>716000</v>
      </c>
      <c r="O8" s="9">
        <v>382500</v>
      </c>
      <c r="P8" s="9">
        <v>145000</v>
      </c>
      <c r="Q8" s="9">
        <v>234.35</v>
      </c>
      <c r="R8" s="9">
        <v>2500</v>
      </c>
      <c r="S8" s="12">
        <f t="shared" si="0"/>
        <v>6500</v>
      </c>
      <c r="T8" s="11">
        <f t="shared" si="1"/>
        <v>1.109451674845317E-2</v>
      </c>
      <c r="U8" s="11">
        <f t="shared" si="2"/>
        <v>6.1233198207808807E-2</v>
      </c>
      <c r="V8" s="11">
        <f t="shared" si="3"/>
        <v>7.2327714956261974E-2</v>
      </c>
    </row>
    <row r="9" spans="1:22" hidden="1" x14ac:dyDescent="0.2">
      <c r="A9" s="1">
        <v>135</v>
      </c>
      <c r="B9" t="s">
        <v>152</v>
      </c>
      <c r="C9" s="2">
        <v>44889</v>
      </c>
      <c r="D9" t="s">
        <v>204</v>
      </c>
      <c r="E9">
        <v>47500</v>
      </c>
      <c r="F9">
        <v>0</v>
      </c>
      <c r="G9">
        <v>0</v>
      </c>
      <c r="H9">
        <v>0</v>
      </c>
      <c r="I9">
        <v>2332.6</v>
      </c>
      <c r="J9">
        <v>0</v>
      </c>
      <c r="K9">
        <v>824.25</v>
      </c>
      <c r="L9">
        <v>0</v>
      </c>
      <c r="M9">
        <v>0</v>
      </c>
      <c r="N9">
        <v>0</v>
      </c>
      <c r="O9">
        <v>0</v>
      </c>
      <c r="P9">
        <v>0</v>
      </c>
      <c r="Q9">
        <v>48666</v>
      </c>
      <c r="R9">
        <v>15</v>
      </c>
      <c r="S9">
        <f t="shared" si="0"/>
        <v>34989</v>
      </c>
      <c r="T9" s="6">
        <f t="shared" si="1"/>
        <v>4.7930793572514688E-2</v>
      </c>
      <c r="U9" s="6">
        <f t="shared" si="2"/>
        <v>2.3959232318250936E-2</v>
      </c>
      <c r="V9" s="6">
        <f t="shared" si="3"/>
        <v>7.1890025890765624E-2</v>
      </c>
    </row>
    <row r="10" spans="1:22" x14ac:dyDescent="0.2">
      <c r="A10" s="8">
        <v>24</v>
      </c>
      <c r="B10" s="9" t="s">
        <v>41</v>
      </c>
      <c r="C10" s="10">
        <v>44889</v>
      </c>
      <c r="D10" s="9" t="s">
        <v>204</v>
      </c>
      <c r="E10" s="9">
        <v>310</v>
      </c>
      <c r="F10" s="9">
        <v>7.45</v>
      </c>
      <c r="G10" s="9">
        <v>8</v>
      </c>
      <c r="H10" s="9">
        <v>2.95</v>
      </c>
      <c r="I10" s="9">
        <v>4.3</v>
      </c>
      <c r="J10" s="9">
        <v>4.0999999999999996</v>
      </c>
      <c r="K10" s="9">
        <v>4.3</v>
      </c>
      <c r="L10" s="9">
        <v>1155</v>
      </c>
      <c r="M10" s="9">
        <v>581640000</v>
      </c>
      <c r="N10" s="9">
        <v>8760000</v>
      </c>
      <c r="O10" s="9">
        <v>753600</v>
      </c>
      <c r="P10" s="9">
        <v>96000</v>
      </c>
      <c r="Q10" s="9">
        <v>329.25</v>
      </c>
      <c r="R10" s="9">
        <v>1600</v>
      </c>
      <c r="S10" s="12">
        <f t="shared" si="0"/>
        <v>6880</v>
      </c>
      <c r="T10" s="11">
        <f t="shared" si="1"/>
        <v>1.3059984813971146E-2</v>
      </c>
      <c r="U10" s="11">
        <f t="shared" si="2"/>
        <v>5.8466211085801065E-2</v>
      </c>
      <c r="V10" s="11">
        <f t="shared" si="3"/>
        <v>7.1526195899772216E-2</v>
      </c>
    </row>
    <row r="11" spans="1:22" x14ac:dyDescent="0.2">
      <c r="A11" s="8">
        <v>173</v>
      </c>
      <c r="B11" s="9" t="s">
        <v>190</v>
      </c>
      <c r="C11" s="10">
        <v>44889</v>
      </c>
      <c r="D11" s="9" t="s">
        <v>204</v>
      </c>
      <c r="E11" s="9">
        <v>480</v>
      </c>
      <c r="F11" s="9">
        <v>7.4</v>
      </c>
      <c r="G11" s="9">
        <v>9</v>
      </c>
      <c r="H11" s="9">
        <v>5.9</v>
      </c>
      <c r="I11" s="9">
        <v>7.25</v>
      </c>
      <c r="J11" s="9">
        <v>7.45</v>
      </c>
      <c r="K11" s="9">
        <v>7.25</v>
      </c>
      <c r="L11" s="9">
        <v>32</v>
      </c>
      <c r="M11" s="9">
        <v>23410000</v>
      </c>
      <c r="N11" s="9">
        <v>370000</v>
      </c>
      <c r="O11" s="9">
        <v>144000</v>
      </c>
      <c r="P11" s="9">
        <v>1500</v>
      </c>
      <c r="Q11" s="9">
        <v>509</v>
      </c>
      <c r="R11" s="9">
        <v>1500</v>
      </c>
      <c r="S11" s="12">
        <f t="shared" si="0"/>
        <v>10875</v>
      </c>
      <c r="T11" s="11">
        <f t="shared" si="1"/>
        <v>1.4243614931237721E-2</v>
      </c>
      <c r="U11" s="11">
        <f t="shared" si="2"/>
        <v>5.6974459724950882E-2</v>
      </c>
      <c r="V11" s="11">
        <f t="shared" si="3"/>
        <v>7.1218074656188596E-2</v>
      </c>
    </row>
    <row r="12" spans="1:22" hidden="1" x14ac:dyDescent="0.2">
      <c r="A12" s="1">
        <v>9</v>
      </c>
      <c r="B12" t="s">
        <v>26</v>
      </c>
      <c r="C12" s="2">
        <v>44889</v>
      </c>
      <c r="D12" t="s">
        <v>204</v>
      </c>
      <c r="E12">
        <v>590</v>
      </c>
      <c r="F12">
        <v>7</v>
      </c>
      <c r="G12">
        <v>7.2</v>
      </c>
      <c r="H12">
        <v>4.25</v>
      </c>
      <c r="I12">
        <v>4.5999999999999996</v>
      </c>
      <c r="J12">
        <v>4.5999999999999996</v>
      </c>
      <c r="K12">
        <v>4.5999999999999996</v>
      </c>
      <c r="L12">
        <v>492</v>
      </c>
      <c r="M12">
        <v>292774000</v>
      </c>
      <c r="N12">
        <v>2494000</v>
      </c>
      <c r="O12">
        <v>337000</v>
      </c>
      <c r="P12">
        <v>17000</v>
      </c>
      <c r="Q12">
        <v>629.15</v>
      </c>
      <c r="R12">
        <v>1000</v>
      </c>
      <c r="S12">
        <f t="shared" si="0"/>
        <v>4600</v>
      </c>
      <c r="T12" s="6">
        <f t="shared" si="1"/>
        <v>7.311451958992291E-3</v>
      </c>
      <c r="U12" s="6">
        <f t="shared" si="2"/>
        <v>6.2226813955336531E-2</v>
      </c>
      <c r="V12" s="6">
        <f t="shared" si="3"/>
        <v>6.9538265914328823E-2</v>
      </c>
    </row>
    <row r="13" spans="1:22" x14ac:dyDescent="0.2">
      <c r="A13" s="8">
        <v>141</v>
      </c>
      <c r="B13" s="9" t="s">
        <v>158</v>
      </c>
      <c r="C13" s="10">
        <v>44889</v>
      </c>
      <c r="D13" s="9" t="s">
        <v>204</v>
      </c>
      <c r="E13" s="9">
        <v>2550</v>
      </c>
      <c r="F13" s="9">
        <v>16.05</v>
      </c>
      <c r="G13" s="9">
        <v>24.6</v>
      </c>
      <c r="H13" s="9">
        <v>15.3</v>
      </c>
      <c r="I13" s="9">
        <v>22.55</v>
      </c>
      <c r="J13" s="9">
        <v>22.55</v>
      </c>
      <c r="K13" s="9">
        <v>22.45</v>
      </c>
      <c r="L13" s="9">
        <v>16</v>
      </c>
      <c r="M13" s="9">
        <v>12331000</v>
      </c>
      <c r="N13" s="9">
        <v>91000</v>
      </c>
      <c r="O13" s="9">
        <v>5700</v>
      </c>
      <c r="P13" s="9">
        <v>600</v>
      </c>
      <c r="Q13" s="9">
        <v>2710.1</v>
      </c>
      <c r="R13" s="9">
        <v>300</v>
      </c>
      <c r="S13" s="12">
        <f t="shared" si="0"/>
        <v>6765</v>
      </c>
      <c r="T13" s="11">
        <f t="shared" si="1"/>
        <v>8.3207261724659604E-3</v>
      </c>
      <c r="U13" s="11">
        <f t="shared" si="2"/>
        <v>5.9075310874137456E-2</v>
      </c>
      <c r="V13" s="11">
        <f t="shared" si="3"/>
        <v>6.7396037046603421E-2</v>
      </c>
    </row>
    <row r="14" spans="1:22" x14ac:dyDescent="0.2">
      <c r="A14" s="1">
        <v>158</v>
      </c>
      <c r="B14" t="s">
        <v>175</v>
      </c>
      <c r="C14" s="2">
        <v>44889</v>
      </c>
      <c r="D14" t="s">
        <v>204</v>
      </c>
      <c r="E14">
        <v>530</v>
      </c>
      <c r="F14">
        <v>6.9</v>
      </c>
      <c r="G14">
        <v>7.2</v>
      </c>
      <c r="H14">
        <v>4.75</v>
      </c>
      <c r="I14">
        <v>6.7</v>
      </c>
      <c r="J14">
        <v>6.65</v>
      </c>
      <c r="K14">
        <v>6.7</v>
      </c>
      <c r="L14">
        <v>121</v>
      </c>
      <c r="M14">
        <v>97250000</v>
      </c>
      <c r="N14">
        <v>1055000</v>
      </c>
      <c r="O14">
        <v>157500</v>
      </c>
      <c r="P14">
        <v>39000</v>
      </c>
      <c r="Q14">
        <v>560.54999999999995</v>
      </c>
      <c r="R14">
        <v>1500</v>
      </c>
      <c r="S14" s="13">
        <f t="shared" si="0"/>
        <v>10050</v>
      </c>
      <c r="T14" s="6">
        <f t="shared" si="1"/>
        <v>1.1952546606011954E-2</v>
      </c>
      <c r="U14" s="6">
        <f t="shared" si="2"/>
        <v>5.4500044599054422E-2</v>
      </c>
      <c r="V14" s="6">
        <f t="shared" si="3"/>
        <v>6.6452591205066372E-2</v>
      </c>
    </row>
    <row r="15" spans="1:22" x14ac:dyDescent="0.2">
      <c r="A15" s="1">
        <v>60</v>
      </c>
      <c r="B15" t="s">
        <v>77</v>
      </c>
      <c r="C15" s="2">
        <v>44889</v>
      </c>
      <c r="D15" t="s">
        <v>204</v>
      </c>
      <c r="E15">
        <v>1900</v>
      </c>
      <c r="F15">
        <v>15</v>
      </c>
      <c r="G15">
        <v>21.55</v>
      </c>
      <c r="H15">
        <v>7</v>
      </c>
      <c r="I15">
        <v>12.6</v>
      </c>
      <c r="J15">
        <v>13</v>
      </c>
      <c r="K15">
        <v>12.6</v>
      </c>
      <c r="L15">
        <v>1584</v>
      </c>
      <c r="M15">
        <v>833384000</v>
      </c>
      <c r="N15">
        <v>5744000</v>
      </c>
      <c r="O15">
        <v>140250</v>
      </c>
      <c r="P15">
        <v>8250</v>
      </c>
      <c r="Q15">
        <v>2020.45</v>
      </c>
      <c r="R15">
        <v>550</v>
      </c>
      <c r="S15" s="13">
        <f t="shared" si="0"/>
        <v>6930</v>
      </c>
      <c r="T15" s="6">
        <f t="shared" si="1"/>
        <v>6.2362345022148524E-3</v>
      </c>
      <c r="U15" s="6">
        <f t="shared" si="2"/>
        <v>5.9615432205696775E-2</v>
      </c>
      <c r="V15" s="6">
        <f t="shared" si="3"/>
        <v>6.5851666707911621E-2</v>
      </c>
    </row>
    <row r="16" spans="1:22" x14ac:dyDescent="0.2">
      <c r="A16" s="1">
        <v>33</v>
      </c>
      <c r="B16" t="s">
        <v>50</v>
      </c>
      <c r="C16" s="2">
        <v>44889</v>
      </c>
      <c r="D16" t="s">
        <v>204</v>
      </c>
      <c r="E16">
        <v>72</v>
      </c>
      <c r="F16">
        <v>1.6</v>
      </c>
      <c r="G16">
        <v>1.75</v>
      </c>
      <c r="H16">
        <v>1.2</v>
      </c>
      <c r="I16">
        <v>1.4</v>
      </c>
      <c r="J16">
        <v>1.4</v>
      </c>
      <c r="K16">
        <v>1.4</v>
      </c>
      <c r="L16">
        <v>90</v>
      </c>
      <c r="M16">
        <v>69367000</v>
      </c>
      <c r="N16">
        <v>1327000</v>
      </c>
      <c r="O16">
        <v>1638000</v>
      </c>
      <c r="P16">
        <v>-136500</v>
      </c>
      <c r="Q16">
        <v>75.55</v>
      </c>
      <c r="R16">
        <v>10500</v>
      </c>
      <c r="S16" s="13">
        <f t="shared" si="0"/>
        <v>14699.999999999998</v>
      </c>
      <c r="T16" s="6">
        <f t="shared" si="1"/>
        <v>1.8530774321641297E-2</v>
      </c>
      <c r="U16" s="6">
        <f t="shared" si="2"/>
        <v>4.6988749172733255E-2</v>
      </c>
      <c r="V16" s="6">
        <f t="shared" si="3"/>
        <v>6.5519523494374551E-2</v>
      </c>
    </row>
    <row r="17" spans="1:22" x14ac:dyDescent="0.2">
      <c r="A17" s="1">
        <v>65</v>
      </c>
      <c r="B17" t="s">
        <v>82</v>
      </c>
      <c r="C17" s="2">
        <v>44889</v>
      </c>
      <c r="D17" t="s">
        <v>204</v>
      </c>
      <c r="E17">
        <v>36</v>
      </c>
      <c r="F17">
        <v>0.5</v>
      </c>
      <c r="G17">
        <v>0.55000000000000004</v>
      </c>
      <c r="H17">
        <v>0.45</v>
      </c>
      <c r="I17">
        <v>0.45</v>
      </c>
      <c r="J17">
        <v>0.45</v>
      </c>
      <c r="K17">
        <v>0.45</v>
      </c>
      <c r="L17">
        <v>91</v>
      </c>
      <c r="M17">
        <v>74729000</v>
      </c>
      <c r="N17">
        <v>1019000</v>
      </c>
      <c r="O17">
        <v>3037500</v>
      </c>
      <c r="P17">
        <v>765000</v>
      </c>
      <c r="Q17">
        <v>38</v>
      </c>
      <c r="R17">
        <v>22500</v>
      </c>
      <c r="S17" s="13">
        <f t="shared" si="0"/>
        <v>10125</v>
      </c>
      <c r="T17" s="6">
        <f t="shared" si="1"/>
        <v>1.1842105263157895E-2</v>
      </c>
      <c r="U17" s="6">
        <f t="shared" si="2"/>
        <v>5.2631578947368418E-2</v>
      </c>
      <c r="V17" s="6">
        <f t="shared" si="3"/>
        <v>6.4473684210526308E-2</v>
      </c>
    </row>
    <row r="18" spans="1:22" x14ac:dyDescent="0.2">
      <c r="A18" s="1">
        <v>16</v>
      </c>
      <c r="B18" t="s">
        <v>33</v>
      </c>
      <c r="C18" s="2">
        <v>44889</v>
      </c>
      <c r="D18" t="s">
        <v>204</v>
      </c>
      <c r="E18">
        <v>7900</v>
      </c>
      <c r="F18">
        <v>160</v>
      </c>
      <c r="G18">
        <v>160</v>
      </c>
      <c r="H18">
        <v>160</v>
      </c>
      <c r="I18">
        <v>160</v>
      </c>
      <c r="J18">
        <v>160</v>
      </c>
      <c r="K18">
        <v>79.75</v>
      </c>
      <c r="L18">
        <v>2</v>
      </c>
      <c r="M18">
        <v>1209000</v>
      </c>
      <c r="N18">
        <v>24000</v>
      </c>
      <c r="O18">
        <v>150</v>
      </c>
      <c r="P18">
        <v>150</v>
      </c>
      <c r="Q18">
        <v>8263.85</v>
      </c>
      <c r="R18">
        <v>75</v>
      </c>
      <c r="S18" s="13">
        <f t="shared" si="0"/>
        <v>12000</v>
      </c>
      <c r="T18" s="6">
        <f t="shared" si="1"/>
        <v>1.9361435650453479E-2</v>
      </c>
      <c r="U18" s="6">
        <f t="shared" si="2"/>
        <v>4.4029114758859414E-2</v>
      </c>
      <c r="V18" s="6">
        <f t="shared" si="3"/>
        <v>6.3390550409312893E-2</v>
      </c>
    </row>
    <row r="19" spans="1:22" hidden="1" x14ac:dyDescent="0.2">
      <c r="A19" s="1">
        <v>137</v>
      </c>
      <c r="B19" t="s">
        <v>154</v>
      </c>
      <c r="C19" s="2">
        <v>44889</v>
      </c>
      <c r="D19" t="s">
        <v>204</v>
      </c>
      <c r="E19">
        <v>200</v>
      </c>
      <c r="F19">
        <v>1.55</v>
      </c>
      <c r="G19">
        <v>1.55</v>
      </c>
      <c r="H19">
        <v>0.45</v>
      </c>
      <c r="I19">
        <v>0.85</v>
      </c>
      <c r="J19">
        <v>0.8</v>
      </c>
      <c r="K19">
        <v>0.85</v>
      </c>
      <c r="L19">
        <v>432</v>
      </c>
      <c r="M19">
        <v>260108000</v>
      </c>
      <c r="N19">
        <v>908000</v>
      </c>
      <c r="O19">
        <v>924000</v>
      </c>
      <c r="P19">
        <v>-60000</v>
      </c>
      <c r="Q19">
        <v>212.6</v>
      </c>
      <c r="R19">
        <v>3000</v>
      </c>
      <c r="S19">
        <f t="shared" si="0"/>
        <v>2550</v>
      </c>
      <c r="T19" s="6">
        <f t="shared" si="1"/>
        <v>3.9981185324553152E-3</v>
      </c>
      <c r="U19" s="6">
        <f t="shared" si="2"/>
        <v>5.9266227657572883E-2</v>
      </c>
      <c r="V19" s="6">
        <f t="shared" si="3"/>
        <v>6.3264346190028201E-2</v>
      </c>
    </row>
    <row r="20" spans="1:22" x14ac:dyDescent="0.2">
      <c r="A20" s="8">
        <v>1</v>
      </c>
      <c r="B20" s="9" t="s">
        <v>18</v>
      </c>
      <c r="C20" s="10">
        <v>44889</v>
      </c>
      <c r="D20" s="9" t="s">
        <v>204</v>
      </c>
      <c r="E20" s="9">
        <v>3000</v>
      </c>
      <c r="F20" s="9">
        <v>60</v>
      </c>
      <c r="G20" s="9">
        <v>66</v>
      </c>
      <c r="H20" s="9">
        <v>19.95</v>
      </c>
      <c r="I20" s="9">
        <v>31.95</v>
      </c>
      <c r="J20" s="9">
        <v>33.5</v>
      </c>
      <c r="K20" s="9">
        <v>31.95</v>
      </c>
      <c r="L20" s="9">
        <v>382</v>
      </c>
      <c r="M20" s="9">
        <v>289444000</v>
      </c>
      <c r="N20" s="9">
        <v>2944000</v>
      </c>
      <c r="O20" s="9">
        <v>55500</v>
      </c>
      <c r="P20" s="9">
        <v>7000</v>
      </c>
      <c r="Q20" s="9">
        <v>3166.9</v>
      </c>
      <c r="R20" s="9">
        <v>250</v>
      </c>
      <c r="S20" s="12">
        <f t="shared" si="0"/>
        <v>7987.5</v>
      </c>
      <c r="T20" s="11">
        <f t="shared" si="1"/>
        <v>1.0088730304082857E-2</v>
      </c>
      <c r="U20" s="11">
        <f t="shared" si="2"/>
        <v>5.2701379898323311E-2</v>
      </c>
      <c r="V20" s="11">
        <f t="shared" si="3"/>
        <v>6.2790110202406171E-2</v>
      </c>
    </row>
    <row r="21" spans="1:22" hidden="1" x14ac:dyDescent="0.2">
      <c r="A21" s="1">
        <v>78</v>
      </c>
      <c r="B21" t="s">
        <v>95</v>
      </c>
      <c r="C21" s="2">
        <v>44889</v>
      </c>
      <c r="D21" t="s">
        <v>204</v>
      </c>
      <c r="E21">
        <v>2550</v>
      </c>
      <c r="F21">
        <v>16.850000000000001</v>
      </c>
      <c r="G21">
        <v>16.850000000000001</v>
      </c>
      <c r="H21">
        <v>7</v>
      </c>
      <c r="I21">
        <v>7.6</v>
      </c>
      <c r="J21">
        <v>7</v>
      </c>
      <c r="K21">
        <v>7.6</v>
      </c>
      <c r="L21">
        <v>1009</v>
      </c>
      <c r="M21">
        <v>774761000</v>
      </c>
      <c r="N21">
        <v>2876000</v>
      </c>
      <c r="O21">
        <v>80100</v>
      </c>
      <c r="P21">
        <v>-20100</v>
      </c>
      <c r="Q21">
        <v>2712.5</v>
      </c>
      <c r="R21">
        <v>300</v>
      </c>
      <c r="S21">
        <f t="shared" si="0"/>
        <v>2280</v>
      </c>
      <c r="T21" s="6">
        <f t="shared" si="1"/>
        <v>2.8018433179723503E-3</v>
      </c>
      <c r="U21" s="6">
        <f t="shared" si="2"/>
        <v>5.9907834101382486E-2</v>
      </c>
      <c r="V21" s="6">
        <f t="shared" si="3"/>
        <v>6.2709677419354834E-2</v>
      </c>
    </row>
    <row r="22" spans="1:22" hidden="1" x14ac:dyDescent="0.2">
      <c r="A22" s="1">
        <v>111</v>
      </c>
      <c r="B22" t="s">
        <v>128</v>
      </c>
      <c r="C22" s="2">
        <v>44889</v>
      </c>
      <c r="D22" t="s">
        <v>204</v>
      </c>
      <c r="E22">
        <v>3450</v>
      </c>
      <c r="F22">
        <v>0</v>
      </c>
      <c r="G22">
        <v>0</v>
      </c>
      <c r="H22">
        <v>0</v>
      </c>
      <c r="I22">
        <v>24.35</v>
      </c>
      <c r="J22">
        <v>24.35</v>
      </c>
      <c r="K22">
        <v>50</v>
      </c>
      <c r="L22">
        <v>0</v>
      </c>
      <c r="M22">
        <v>0</v>
      </c>
      <c r="N22">
        <v>0</v>
      </c>
      <c r="O22">
        <v>1400</v>
      </c>
      <c r="P22">
        <v>0</v>
      </c>
      <c r="Q22">
        <v>3652.35</v>
      </c>
      <c r="R22">
        <v>200</v>
      </c>
      <c r="S22">
        <f t="shared" si="0"/>
        <v>4870</v>
      </c>
      <c r="T22" s="6">
        <f t="shared" si="1"/>
        <v>6.666940462989583E-3</v>
      </c>
      <c r="U22" s="6">
        <f t="shared" si="2"/>
        <v>5.5402685941927779E-2</v>
      </c>
      <c r="V22" s="6">
        <f t="shared" si="3"/>
        <v>6.2069626404917359E-2</v>
      </c>
    </row>
    <row r="23" spans="1:22" x14ac:dyDescent="0.2">
      <c r="A23" s="1">
        <v>110</v>
      </c>
      <c r="B23" t="s">
        <v>127</v>
      </c>
      <c r="C23" s="2">
        <v>44889</v>
      </c>
      <c r="D23" t="s">
        <v>204</v>
      </c>
      <c r="E23">
        <v>4600</v>
      </c>
      <c r="F23">
        <v>45.5</v>
      </c>
      <c r="G23">
        <v>46.55</v>
      </c>
      <c r="H23">
        <v>32.950000000000003</v>
      </c>
      <c r="I23">
        <v>38.799999999999997</v>
      </c>
      <c r="J23">
        <v>39.700000000000003</v>
      </c>
      <c r="K23">
        <v>38.799999999999997</v>
      </c>
      <c r="L23">
        <v>138</v>
      </c>
      <c r="M23">
        <v>96035000</v>
      </c>
      <c r="N23">
        <v>815000</v>
      </c>
      <c r="O23">
        <v>25050</v>
      </c>
      <c r="P23">
        <v>3450</v>
      </c>
      <c r="Q23">
        <v>4862.5</v>
      </c>
      <c r="R23">
        <v>150</v>
      </c>
      <c r="S23" s="13">
        <f t="shared" si="0"/>
        <v>5820</v>
      </c>
      <c r="T23" s="6">
        <f t="shared" si="1"/>
        <v>7.9794344473007699E-3</v>
      </c>
      <c r="U23" s="6">
        <f t="shared" si="2"/>
        <v>5.3984575835475578E-2</v>
      </c>
      <c r="V23" s="6">
        <f t="shared" si="3"/>
        <v>6.1964010282776344E-2</v>
      </c>
    </row>
    <row r="24" spans="1:22" x14ac:dyDescent="0.2">
      <c r="A24" s="1">
        <v>57</v>
      </c>
      <c r="B24" t="s">
        <v>74</v>
      </c>
      <c r="C24" s="2">
        <v>44889</v>
      </c>
      <c r="D24" t="s">
        <v>204</v>
      </c>
      <c r="E24">
        <v>2300</v>
      </c>
      <c r="F24">
        <v>66.599999999999994</v>
      </c>
      <c r="G24">
        <v>116.8</v>
      </c>
      <c r="H24">
        <v>60.75</v>
      </c>
      <c r="I24">
        <v>83.6</v>
      </c>
      <c r="J24">
        <v>82.8</v>
      </c>
      <c r="K24">
        <v>83.6</v>
      </c>
      <c r="L24">
        <v>1534</v>
      </c>
      <c r="M24">
        <v>916604999.99999988</v>
      </c>
      <c r="N24">
        <v>34555000</v>
      </c>
      <c r="O24">
        <v>57500</v>
      </c>
      <c r="P24">
        <v>4750</v>
      </c>
      <c r="Q24">
        <v>2359.9</v>
      </c>
      <c r="R24">
        <v>250</v>
      </c>
      <c r="S24" s="13">
        <f t="shared" si="0"/>
        <v>20900</v>
      </c>
      <c r="T24" s="6">
        <f t="shared" si="1"/>
        <v>3.5425229882622145E-2</v>
      </c>
      <c r="U24" s="6">
        <f t="shared" si="2"/>
        <v>2.5382431458960162E-2</v>
      </c>
      <c r="V24" s="6">
        <f t="shared" si="3"/>
        <v>6.0807661341582303E-2</v>
      </c>
    </row>
    <row r="25" spans="1:22" hidden="1" x14ac:dyDescent="0.2">
      <c r="A25" s="1">
        <v>133</v>
      </c>
      <c r="B25" t="s">
        <v>150</v>
      </c>
      <c r="C25" s="2">
        <v>44889</v>
      </c>
      <c r="D25" t="s">
        <v>204</v>
      </c>
      <c r="E25">
        <v>132.5</v>
      </c>
      <c r="F25">
        <v>1.4</v>
      </c>
      <c r="G25">
        <v>1.4</v>
      </c>
      <c r="H25">
        <v>1</v>
      </c>
      <c r="I25">
        <v>1.1499999999999999</v>
      </c>
      <c r="J25">
        <v>1.2</v>
      </c>
      <c r="K25">
        <v>1.1499999999999999</v>
      </c>
      <c r="L25">
        <v>520</v>
      </c>
      <c r="M25">
        <v>267625000</v>
      </c>
      <c r="N25">
        <v>2360000</v>
      </c>
      <c r="O25">
        <v>1474550</v>
      </c>
      <c r="P25">
        <v>488950</v>
      </c>
      <c r="Q25">
        <v>139.85</v>
      </c>
      <c r="R25">
        <v>3850</v>
      </c>
      <c r="S25">
        <f t="shared" si="0"/>
        <v>4427.5</v>
      </c>
      <c r="T25" s="6">
        <f t="shared" si="1"/>
        <v>8.2230961744726491E-3</v>
      </c>
      <c r="U25" s="6">
        <f t="shared" si="2"/>
        <v>5.2556310332499065E-2</v>
      </c>
      <c r="V25" s="6">
        <f t="shared" si="3"/>
        <v>6.0779406506971716E-2</v>
      </c>
    </row>
    <row r="26" spans="1:22" x14ac:dyDescent="0.2">
      <c r="A26" s="1">
        <v>5</v>
      </c>
      <c r="B26" t="s">
        <v>22</v>
      </c>
      <c r="C26" s="2">
        <v>44889</v>
      </c>
      <c r="D26" t="s">
        <v>204</v>
      </c>
      <c r="E26">
        <v>850</v>
      </c>
      <c r="F26">
        <v>13</v>
      </c>
      <c r="G26">
        <v>14.1</v>
      </c>
      <c r="H26">
        <v>9.4</v>
      </c>
      <c r="I26">
        <v>10.3</v>
      </c>
      <c r="J26">
        <v>9.6999999999999993</v>
      </c>
      <c r="K26">
        <v>10.3</v>
      </c>
      <c r="L26">
        <v>2939</v>
      </c>
      <c r="M26">
        <v>1583186000</v>
      </c>
      <c r="N26">
        <v>21842000</v>
      </c>
      <c r="O26">
        <v>753125</v>
      </c>
      <c r="P26">
        <v>-2500</v>
      </c>
      <c r="Q26">
        <v>893.45</v>
      </c>
      <c r="R26">
        <v>1250</v>
      </c>
      <c r="S26" s="13">
        <f t="shared" si="0"/>
        <v>12875</v>
      </c>
      <c r="T26" s="6">
        <f t="shared" si="1"/>
        <v>1.1528345178801276E-2</v>
      </c>
      <c r="U26" s="6">
        <f t="shared" si="2"/>
        <v>4.8631708545525822E-2</v>
      </c>
      <c r="V26" s="6">
        <f t="shared" si="3"/>
        <v>6.0160053724327096E-2</v>
      </c>
    </row>
    <row r="27" spans="1:22" hidden="1" x14ac:dyDescent="0.2">
      <c r="A27" s="1">
        <v>172</v>
      </c>
      <c r="B27" t="s">
        <v>189</v>
      </c>
      <c r="C27" s="2">
        <v>44889</v>
      </c>
      <c r="D27" t="s">
        <v>204</v>
      </c>
      <c r="E27">
        <v>1575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11.1</v>
      </c>
      <c r="L27">
        <v>1</v>
      </c>
      <c r="M27">
        <v>793000</v>
      </c>
      <c r="N27">
        <v>5000</v>
      </c>
      <c r="O27">
        <v>500</v>
      </c>
      <c r="P27">
        <v>500</v>
      </c>
      <c r="Q27">
        <v>1664.65</v>
      </c>
      <c r="R27">
        <v>250</v>
      </c>
      <c r="S27">
        <f t="shared" si="0"/>
        <v>2500</v>
      </c>
      <c r="T27" s="6">
        <f t="shared" si="1"/>
        <v>6.0072687952422424E-3</v>
      </c>
      <c r="U27" s="6">
        <f t="shared" si="2"/>
        <v>5.3855164749346762E-2</v>
      </c>
      <c r="V27" s="6">
        <f t="shared" si="3"/>
        <v>5.9862433544589005E-2</v>
      </c>
    </row>
    <row r="28" spans="1:22" x14ac:dyDescent="0.2">
      <c r="A28" s="1">
        <v>46</v>
      </c>
      <c r="B28" t="s">
        <v>63</v>
      </c>
      <c r="C28" s="2">
        <v>44889</v>
      </c>
      <c r="D28" t="s">
        <v>204</v>
      </c>
      <c r="E28">
        <v>770</v>
      </c>
      <c r="F28">
        <v>12</v>
      </c>
      <c r="G28">
        <v>17.25</v>
      </c>
      <c r="H28">
        <v>11.8</v>
      </c>
      <c r="I28">
        <v>14.7</v>
      </c>
      <c r="J28">
        <v>14.5</v>
      </c>
      <c r="K28">
        <v>14.7</v>
      </c>
      <c r="L28">
        <v>30</v>
      </c>
      <c r="M28">
        <v>23538000</v>
      </c>
      <c r="N28">
        <v>438000</v>
      </c>
      <c r="O28">
        <v>111000</v>
      </c>
      <c r="P28">
        <v>0</v>
      </c>
      <c r="Q28">
        <v>803.3</v>
      </c>
      <c r="R28">
        <v>1000</v>
      </c>
      <c r="S28" s="13">
        <f t="shared" si="0"/>
        <v>14700</v>
      </c>
      <c r="T28" s="6">
        <f t="shared" si="1"/>
        <v>1.8299514502676459E-2</v>
      </c>
      <c r="U28" s="6">
        <f t="shared" si="2"/>
        <v>4.1454002240756821E-2</v>
      </c>
      <c r="V28" s="6">
        <f t="shared" si="3"/>
        <v>5.975351674343328E-2</v>
      </c>
    </row>
    <row r="29" spans="1:22" hidden="1" x14ac:dyDescent="0.2">
      <c r="A29" s="1">
        <v>73</v>
      </c>
      <c r="B29" t="s">
        <v>90</v>
      </c>
      <c r="C29" s="2">
        <v>44889</v>
      </c>
      <c r="D29" t="s">
        <v>204</v>
      </c>
      <c r="E29">
        <v>1160</v>
      </c>
      <c r="F29">
        <v>13</v>
      </c>
      <c r="G29">
        <v>15.55</v>
      </c>
      <c r="H29">
        <v>6</v>
      </c>
      <c r="I29">
        <v>6.4</v>
      </c>
      <c r="J29">
        <v>6.05</v>
      </c>
      <c r="K29">
        <v>6.4</v>
      </c>
      <c r="L29">
        <v>441</v>
      </c>
      <c r="M29">
        <v>258035000</v>
      </c>
      <c r="N29">
        <v>2255000</v>
      </c>
      <c r="O29">
        <v>105000</v>
      </c>
      <c r="P29">
        <v>12000</v>
      </c>
      <c r="Q29">
        <v>1226.75</v>
      </c>
      <c r="R29">
        <v>500</v>
      </c>
      <c r="S29">
        <f t="shared" si="0"/>
        <v>3200</v>
      </c>
      <c r="T29" s="6">
        <f t="shared" si="1"/>
        <v>5.2170368860811091E-3</v>
      </c>
      <c r="U29" s="6">
        <f t="shared" si="2"/>
        <v>5.4412064397799061E-2</v>
      </c>
      <c r="V29" s="6">
        <f t="shared" si="3"/>
        <v>5.9629101283880173E-2</v>
      </c>
    </row>
    <row r="30" spans="1:22" x14ac:dyDescent="0.2">
      <c r="A30" s="1">
        <v>185</v>
      </c>
      <c r="B30" t="s">
        <v>202</v>
      </c>
      <c r="C30" s="2">
        <v>44889</v>
      </c>
      <c r="D30" t="s">
        <v>204</v>
      </c>
      <c r="E30">
        <v>250</v>
      </c>
      <c r="F30">
        <v>3.25</v>
      </c>
      <c r="G30">
        <v>4.4000000000000004</v>
      </c>
      <c r="H30">
        <v>3.05</v>
      </c>
      <c r="I30">
        <v>3.75</v>
      </c>
      <c r="J30">
        <v>3.85</v>
      </c>
      <c r="K30">
        <v>3.75</v>
      </c>
      <c r="L30">
        <v>491</v>
      </c>
      <c r="M30">
        <v>373931000</v>
      </c>
      <c r="N30">
        <v>5681000</v>
      </c>
      <c r="O30">
        <v>2487000</v>
      </c>
      <c r="P30">
        <v>72000</v>
      </c>
      <c r="Q30">
        <v>261.7</v>
      </c>
      <c r="R30">
        <v>3000</v>
      </c>
      <c r="S30" s="13">
        <f t="shared" si="0"/>
        <v>11250</v>
      </c>
      <c r="T30" s="6">
        <f t="shared" si="1"/>
        <v>1.4329384791746275E-2</v>
      </c>
      <c r="U30" s="6">
        <f t="shared" si="2"/>
        <v>4.4707680550248333E-2</v>
      </c>
      <c r="V30" s="6">
        <f t="shared" si="3"/>
        <v>5.9037065341994606E-2</v>
      </c>
    </row>
    <row r="31" spans="1:22" x14ac:dyDescent="0.2">
      <c r="A31" s="1">
        <v>88</v>
      </c>
      <c r="B31" t="s">
        <v>105</v>
      </c>
      <c r="C31" s="2">
        <v>44889</v>
      </c>
      <c r="D31" t="s">
        <v>204</v>
      </c>
      <c r="E31">
        <v>55</v>
      </c>
      <c r="F31">
        <v>0.85</v>
      </c>
      <c r="G31">
        <v>0.9</v>
      </c>
      <c r="H31">
        <v>0.6</v>
      </c>
      <c r="I31">
        <v>0.75</v>
      </c>
      <c r="J31">
        <v>0.75</v>
      </c>
      <c r="K31">
        <v>0.75</v>
      </c>
      <c r="L31">
        <v>888</v>
      </c>
      <c r="M31">
        <v>742577000</v>
      </c>
      <c r="N31">
        <v>9977000</v>
      </c>
      <c r="O31">
        <v>9870000</v>
      </c>
      <c r="P31">
        <v>555000</v>
      </c>
      <c r="Q31">
        <v>57.6</v>
      </c>
      <c r="R31">
        <v>15000</v>
      </c>
      <c r="S31" s="13">
        <f t="shared" si="0"/>
        <v>11250</v>
      </c>
      <c r="T31" s="6">
        <f t="shared" si="1"/>
        <v>1.3020833333333332E-2</v>
      </c>
      <c r="U31" s="6">
        <f t="shared" si="2"/>
        <v>4.5138888888888916E-2</v>
      </c>
      <c r="V31" s="6">
        <f t="shared" si="3"/>
        <v>5.8159722222222252E-2</v>
      </c>
    </row>
    <row r="32" spans="1:22" x14ac:dyDescent="0.2">
      <c r="A32" s="1">
        <v>114</v>
      </c>
      <c r="B32" t="s">
        <v>131</v>
      </c>
      <c r="C32" s="2">
        <v>44889</v>
      </c>
      <c r="D32" t="s">
        <v>204</v>
      </c>
      <c r="E32">
        <v>365</v>
      </c>
      <c r="F32">
        <v>4.8</v>
      </c>
      <c r="G32">
        <v>5</v>
      </c>
      <c r="H32">
        <v>3.1</v>
      </c>
      <c r="I32">
        <v>3.35</v>
      </c>
      <c r="J32">
        <v>3.4</v>
      </c>
      <c r="K32">
        <v>3.35</v>
      </c>
      <c r="L32">
        <v>127</v>
      </c>
      <c r="M32">
        <v>93732000</v>
      </c>
      <c r="N32">
        <v>1022000</v>
      </c>
      <c r="O32">
        <v>232000</v>
      </c>
      <c r="P32">
        <v>6000</v>
      </c>
      <c r="Q32">
        <v>383.9</v>
      </c>
      <c r="R32">
        <v>2000</v>
      </c>
      <c r="S32" s="13">
        <f t="shared" si="0"/>
        <v>6700</v>
      </c>
      <c r="T32" s="6">
        <f t="shared" si="1"/>
        <v>8.7262307892680396E-3</v>
      </c>
      <c r="U32" s="6">
        <f t="shared" si="2"/>
        <v>4.9231570721542009E-2</v>
      </c>
      <c r="V32" s="6">
        <f t="shared" si="3"/>
        <v>5.795780151081005E-2</v>
      </c>
    </row>
    <row r="33" spans="1:22" hidden="1" x14ac:dyDescent="0.2">
      <c r="A33" s="1">
        <v>113</v>
      </c>
      <c r="B33" t="s">
        <v>130</v>
      </c>
      <c r="C33" s="2">
        <v>44889</v>
      </c>
      <c r="D33" t="s">
        <v>204</v>
      </c>
      <c r="E33">
        <v>430</v>
      </c>
      <c r="F33">
        <v>4.5</v>
      </c>
      <c r="G33">
        <v>5.65</v>
      </c>
      <c r="H33">
        <v>3.9</v>
      </c>
      <c r="I33">
        <v>5.3</v>
      </c>
      <c r="J33">
        <v>5</v>
      </c>
      <c r="K33">
        <v>5.3</v>
      </c>
      <c r="L33">
        <v>101</v>
      </c>
      <c r="M33">
        <v>39500000</v>
      </c>
      <c r="N33">
        <v>413000</v>
      </c>
      <c r="O33">
        <v>110700</v>
      </c>
      <c r="P33">
        <v>-1800</v>
      </c>
      <c r="Q33">
        <v>450.8</v>
      </c>
      <c r="R33">
        <v>900</v>
      </c>
      <c r="S33">
        <f t="shared" si="0"/>
        <v>4770</v>
      </c>
      <c r="T33" s="6">
        <f t="shared" si="1"/>
        <v>1.175687666370896E-2</v>
      </c>
      <c r="U33" s="6">
        <f t="shared" si="2"/>
        <v>4.6140195208518212E-2</v>
      </c>
      <c r="V33" s="6">
        <f t="shared" si="3"/>
        <v>5.7897071872227174E-2</v>
      </c>
    </row>
    <row r="34" spans="1:22" hidden="1" x14ac:dyDescent="0.2">
      <c r="A34" s="1">
        <v>75</v>
      </c>
      <c r="B34" t="s">
        <v>92</v>
      </c>
      <c r="C34" s="2">
        <v>44889</v>
      </c>
      <c r="D34" t="s">
        <v>204</v>
      </c>
      <c r="E34">
        <v>1440</v>
      </c>
      <c r="F34">
        <v>4.1500000000000004</v>
      </c>
      <c r="G34">
        <v>4.9000000000000004</v>
      </c>
      <c r="H34">
        <v>3.1</v>
      </c>
      <c r="I34">
        <v>3.3</v>
      </c>
      <c r="J34">
        <v>3.2</v>
      </c>
      <c r="K34">
        <v>3.3</v>
      </c>
      <c r="L34">
        <v>1228</v>
      </c>
      <c r="M34">
        <v>975229999.99999988</v>
      </c>
      <c r="N34">
        <v>2654000</v>
      </c>
      <c r="O34">
        <v>999350</v>
      </c>
      <c r="P34">
        <v>-23100</v>
      </c>
      <c r="Q34">
        <v>1524.75</v>
      </c>
      <c r="R34">
        <v>550</v>
      </c>
      <c r="S34">
        <f t="shared" ref="S34:S65" si="4">R34*I34</f>
        <v>1815</v>
      </c>
      <c r="T34" s="6">
        <f t="shared" ref="T34:T65" si="5">I34/Q34</f>
        <v>2.1642892277422528E-3</v>
      </c>
      <c r="U34" s="6">
        <f t="shared" ref="U34:U65" si="6">(Q34-E34)/Q34</f>
        <v>5.558288243974422E-2</v>
      </c>
      <c r="V34" s="6">
        <f t="shared" ref="V34:V65" si="7">U34+T34</f>
        <v>5.7747171667486476E-2</v>
      </c>
    </row>
    <row r="35" spans="1:22" x14ac:dyDescent="0.2">
      <c r="A35" s="1">
        <v>61</v>
      </c>
      <c r="B35" t="s">
        <v>78</v>
      </c>
      <c r="C35" s="2">
        <v>44889</v>
      </c>
      <c r="D35" t="s">
        <v>204</v>
      </c>
      <c r="E35">
        <v>168</v>
      </c>
      <c r="F35">
        <v>1.85</v>
      </c>
      <c r="G35">
        <v>2.25</v>
      </c>
      <c r="H35">
        <v>1.4</v>
      </c>
      <c r="I35">
        <v>2</v>
      </c>
      <c r="J35">
        <v>2</v>
      </c>
      <c r="K35">
        <v>2</v>
      </c>
      <c r="L35">
        <v>66</v>
      </c>
      <c r="M35">
        <v>40345000</v>
      </c>
      <c r="N35">
        <v>428000</v>
      </c>
      <c r="O35">
        <v>165600</v>
      </c>
      <c r="P35">
        <v>115200</v>
      </c>
      <c r="Q35">
        <v>176.15</v>
      </c>
      <c r="R35">
        <v>3600</v>
      </c>
      <c r="S35" s="13">
        <f t="shared" si="4"/>
        <v>7200</v>
      </c>
      <c r="T35" s="6">
        <f t="shared" si="5"/>
        <v>1.1353959693443088E-2</v>
      </c>
      <c r="U35" s="6">
        <f t="shared" si="6"/>
        <v>4.6267385750780612E-2</v>
      </c>
      <c r="V35" s="6">
        <f t="shared" si="7"/>
        <v>5.7621345444223704E-2</v>
      </c>
    </row>
    <row r="36" spans="1:22" x14ac:dyDescent="0.2">
      <c r="A36" s="1">
        <v>30</v>
      </c>
      <c r="B36" t="s">
        <v>47</v>
      </c>
      <c r="C36" s="2">
        <v>44889</v>
      </c>
      <c r="D36" t="s">
        <v>204</v>
      </c>
      <c r="E36">
        <v>840</v>
      </c>
      <c r="F36">
        <v>13.35</v>
      </c>
      <c r="G36">
        <v>13.4</v>
      </c>
      <c r="H36">
        <v>9.25</v>
      </c>
      <c r="I36">
        <v>10.3</v>
      </c>
      <c r="J36">
        <v>9.75</v>
      </c>
      <c r="K36">
        <v>10.3</v>
      </c>
      <c r="L36">
        <v>105</v>
      </c>
      <c r="M36">
        <v>89315000</v>
      </c>
      <c r="N36">
        <v>1115000</v>
      </c>
      <c r="O36">
        <v>139000</v>
      </c>
      <c r="P36">
        <v>5000</v>
      </c>
      <c r="Q36">
        <v>880.4</v>
      </c>
      <c r="R36">
        <v>1000</v>
      </c>
      <c r="S36" s="13">
        <f t="shared" si="4"/>
        <v>10300</v>
      </c>
      <c r="T36" s="6">
        <f t="shared" si="5"/>
        <v>1.1699227623807361E-2</v>
      </c>
      <c r="U36" s="6">
        <f t="shared" si="6"/>
        <v>4.5888232621535643E-2</v>
      </c>
      <c r="V36" s="6">
        <f t="shared" si="7"/>
        <v>5.7587460245343003E-2</v>
      </c>
    </row>
    <row r="37" spans="1:22" x14ac:dyDescent="0.2">
      <c r="A37" s="1">
        <v>128</v>
      </c>
      <c r="B37" t="s">
        <v>145</v>
      </c>
      <c r="C37" s="2">
        <v>44889</v>
      </c>
      <c r="D37" t="s">
        <v>204</v>
      </c>
      <c r="E37">
        <v>4250</v>
      </c>
      <c r="F37">
        <v>72</v>
      </c>
      <c r="G37">
        <v>72</v>
      </c>
      <c r="H37">
        <v>33</v>
      </c>
      <c r="I37">
        <v>33</v>
      </c>
      <c r="J37">
        <v>33</v>
      </c>
      <c r="K37">
        <v>58.75</v>
      </c>
      <c r="L37">
        <v>2</v>
      </c>
      <c r="M37">
        <v>1936000</v>
      </c>
      <c r="N37">
        <v>24000</v>
      </c>
      <c r="O37">
        <v>675</v>
      </c>
      <c r="P37">
        <v>225</v>
      </c>
      <c r="Q37">
        <v>4474.6499999999996</v>
      </c>
      <c r="R37">
        <v>225</v>
      </c>
      <c r="S37" s="13">
        <f t="shared" si="4"/>
        <v>7425</v>
      </c>
      <c r="T37" s="6">
        <f t="shared" si="5"/>
        <v>7.3748784821159206E-3</v>
      </c>
      <c r="U37" s="6">
        <f t="shared" si="6"/>
        <v>5.0205043969919358E-2</v>
      </c>
      <c r="V37" s="6">
        <f t="shared" si="7"/>
        <v>5.7579922452035276E-2</v>
      </c>
    </row>
    <row r="38" spans="1:22" x14ac:dyDescent="0.2">
      <c r="A38" s="1">
        <v>102</v>
      </c>
      <c r="B38" t="s">
        <v>119</v>
      </c>
      <c r="C38" s="2">
        <v>44889</v>
      </c>
      <c r="D38" t="s">
        <v>204</v>
      </c>
      <c r="E38">
        <v>850</v>
      </c>
      <c r="F38">
        <v>11</v>
      </c>
      <c r="G38">
        <v>18.3</v>
      </c>
      <c r="H38">
        <v>9.85</v>
      </c>
      <c r="I38">
        <v>12.8</v>
      </c>
      <c r="J38">
        <v>12.8</v>
      </c>
      <c r="K38">
        <v>12.8</v>
      </c>
      <c r="L38">
        <v>194</v>
      </c>
      <c r="M38">
        <v>109104000</v>
      </c>
      <c r="N38">
        <v>1919000</v>
      </c>
      <c r="O38">
        <v>41600</v>
      </c>
      <c r="P38">
        <v>21450</v>
      </c>
      <c r="Q38">
        <v>888.35</v>
      </c>
      <c r="R38">
        <v>650</v>
      </c>
      <c r="S38" s="13">
        <f t="shared" si="4"/>
        <v>8320</v>
      </c>
      <c r="T38" s="6">
        <f t="shared" si="5"/>
        <v>1.4408735295773063E-2</v>
      </c>
      <c r="U38" s="6">
        <f t="shared" si="6"/>
        <v>4.3169921765070098E-2</v>
      </c>
      <c r="V38" s="6">
        <f t="shared" si="7"/>
        <v>5.7578657060843162E-2</v>
      </c>
    </row>
    <row r="39" spans="1:22" hidden="1" x14ac:dyDescent="0.2">
      <c r="A39" s="1">
        <v>32</v>
      </c>
      <c r="B39" t="s">
        <v>49</v>
      </c>
      <c r="C39" s="2">
        <v>44889</v>
      </c>
      <c r="D39" t="s">
        <v>204</v>
      </c>
      <c r="E39">
        <v>780</v>
      </c>
      <c r="F39">
        <v>2.2000000000000002</v>
      </c>
      <c r="G39">
        <v>2.4</v>
      </c>
      <c r="H39">
        <v>1.45</v>
      </c>
      <c r="I39">
        <v>1.65</v>
      </c>
      <c r="J39">
        <v>1.65</v>
      </c>
      <c r="K39">
        <v>1.65</v>
      </c>
      <c r="L39">
        <v>719</v>
      </c>
      <c r="M39">
        <v>533984000</v>
      </c>
      <c r="N39">
        <v>1205000</v>
      </c>
      <c r="O39">
        <v>492100</v>
      </c>
      <c r="P39">
        <v>-54150</v>
      </c>
      <c r="Q39">
        <v>825.75</v>
      </c>
      <c r="R39">
        <v>950</v>
      </c>
      <c r="S39">
        <f t="shared" si="4"/>
        <v>1567.5</v>
      </c>
      <c r="T39" s="6">
        <f t="shared" si="5"/>
        <v>1.9981834695731154E-3</v>
      </c>
      <c r="U39" s="6">
        <f t="shared" si="6"/>
        <v>5.5404178019981834E-2</v>
      </c>
      <c r="V39" s="6">
        <f t="shared" si="7"/>
        <v>5.7402361489554951E-2</v>
      </c>
    </row>
    <row r="40" spans="1:22" hidden="1" x14ac:dyDescent="0.2">
      <c r="A40" s="1">
        <v>82</v>
      </c>
      <c r="B40" t="s">
        <v>99</v>
      </c>
      <c r="C40" s="2">
        <v>44889</v>
      </c>
      <c r="D40" t="s">
        <v>204</v>
      </c>
      <c r="E40">
        <v>195</v>
      </c>
      <c r="F40">
        <v>1.25</v>
      </c>
      <c r="G40">
        <v>1.25</v>
      </c>
      <c r="H40">
        <v>0.85</v>
      </c>
      <c r="I40">
        <v>1</v>
      </c>
      <c r="J40">
        <v>1</v>
      </c>
      <c r="K40">
        <v>2.35</v>
      </c>
      <c r="L40">
        <v>54</v>
      </c>
      <c r="M40">
        <v>28582000</v>
      </c>
      <c r="N40">
        <v>151000</v>
      </c>
      <c r="O40">
        <v>291600</v>
      </c>
      <c r="P40">
        <v>-5400</v>
      </c>
      <c r="Q40">
        <v>205.8</v>
      </c>
      <c r="R40">
        <v>2700</v>
      </c>
      <c r="S40">
        <f t="shared" si="4"/>
        <v>2700</v>
      </c>
      <c r="T40" s="6">
        <f t="shared" si="5"/>
        <v>4.859086491739553E-3</v>
      </c>
      <c r="U40" s="6">
        <f t="shared" si="6"/>
        <v>5.2478134110787222E-2</v>
      </c>
      <c r="V40" s="6">
        <f t="shared" si="7"/>
        <v>5.7337220602526773E-2</v>
      </c>
    </row>
    <row r="41" spans="1:22" x14ac:dyDescent="0.2">
      <c r="A41" s="1">
        <v>91</v>
      </c>
      <c r="B41" t="s">
        <v>108</v>
      </c>
      <c r="C41" s="2">
        <v>44889</v>
      </c>
      <c r="D41" t="s">
        <v>204</v>
      </c>
      <c r="E41">
        <v>4600</v>
      </c>
      <c r="F41">
        <v>56</v>
      </c>
      <c r="G41">
        <v>60</v>
      </c>
      <c r="H41">
        <v>55</v>
      </c>
      <c r="I41">
        <v>55.05</v>
      </c>
      <c r="J41">
        <v>55</v>
      </c>
      <c r="K41">
        <v>55.05</v>
      </c>
      <c r="L41">
        <v>7</v>
      </c>
      <c r="M41">
        <v>4890000</v>
      </c>
      <c r="N41">
        <v>60000</v>
      </c>
      <c r="O41">
        <v>3150</v>
      </c>
      <c r="P41">
        <v>150</v>
      </c>
      <c r="Q41">
        <v>4820.6499999999996</v>
      </c>
      <c r="R41">
        <v>150</v>
      </c>
      <c r="S41" s="13">
        <f t="shared" si="4"/>
        <v>8257.5</v>
      </c>
      <c r="T41" s="6">
        <f t="shared" si="5"/>
        <v>1.1419621835229689E-2</v>
      </c>
      <c r="U41" s="6">
        <f t="shared" si="6"/>
        <v>4.5771835748291134E-2</v>
      </c>
      <c r="V41" s="6">
        <f t="shared" si="7"/>
        <v>5.7191457583520823E-2</v>
      </c>
    </row>
    <row r="42" spans="1:22" hidden="1" x14ac:dyDescent="0.2">
      <c r="A42" s="1">
        <v>183</v>
      </c>
      <c r="B42" t="s">
        <v>200</v>
      </c>
      <c r="C42" s="2">
        <v>44889</v>
      </c>
      <c r="D42" t="s">
        <v>204</v>
      </c>
      <c r="E42">
        <v>1440</v>
      </c>
      <c r="F42">
        <v>0</v>
      </c>
      <c r="G42">
        <v>0</v>
      </c>
      <c r="H42">
        <v>0</v>
      </c>
      <c r="I42">
        <v>8.9499999999999993</v>
      </c>
      <c r="J42">
        <v>0</v>
      </c>
      <c r="K42">
        <v>11.3</v>
      </c>
      <c r="L42">
        <v>0</v>
      </c>
      <c r="M42">
        <v>0</v>
      </c>
      <c r="N42">
        <v>0</v>
      </c>
      <c r="O42">
        <v>0</v>
      </c>
      <c r="P42">
        <v>0</v>
      </c>
      <c r="Q42">
        <v>1515.35</v>
      </c>
      <c r="R42">
        <v>350</v>
      </c>
      <c r="S42">
        <f t="shared" si="4"/>
        <v>3132.4999999999995</v>
      </c>
      <c r="T42" s="6">
        <f t="shared" si="5"/>
        <v>5.9062262843567487E-3</v>
      </c>
      <c r="U42" s="6">
        <f t="shared" si="6"/>
        <v>4.972448609232185E-2</v>
      </c>
      <c r="V42" s="6">
        <f t="shared" si="7"/>
        <v>5.5630712376678597E-2</v>
      </c>
    </row>
    <row r="43" spans="1:22" x14ac:dyDescent="0.2">
      <c r="A43" s="1">
        <v>95</v>
      </c>
      <c r="B43" t="s">
        <v>112</v>
      </c>
      <c r="C43" s="2">
        <v>44889</v>
      </c>
      <c r="D43" t="s">
        <v>204</v>
      </c>
      <c r="E43">
        <v>400</v>
      </c>
      <c r="F43">
        <v>4.8</v>
      </c>
      <c r="G43">
        <v>4.8499999999999996</v>
      </c>
      <c r="H43">
        <v>3.25</v>
      </c>
      <c r="I43">
        <v>3.75</v>
      </c>
      <c r="J43">
        <v>3.55</v>
      </c>
      <c r="K43">
        <v>3.75</v>
      </c>
      <c r="L43">
        <v>258</v>
      </c>
      <c r="M43">
        <v>143316000</v>
      </c>
      <c r="N43">
        <v>1416000</v>
      </c>
      <c r="O43">
        <v>497750</v>
      </c>
      <c r="P43">
        <v>-6875</v>
      </c>
      <c r="Q43">
        <v>419.45</v>
      </c>
      <c r="R43">
        <v>1375</v>
      </c>
      <c r="S43" s="13">
        <f t="shared" si="4"/>
        <v>5156.25</v>
      </c>
      <c r="T43" s="6">
        <f t="shared" si="5"/>
        <v>8.9402789367028258E-3</v>
      </c>
      <c r="U43" s="6">
        <f t="shared" si="6"/>
        <v>4.6370246751698624E-2</v>
      </c>
      <c r="V43" s="6">
        <f t="shared" si="7"/>
        <v>5.5310525688401446E-2</v>
      </c>
    </row>
    <row r="44" spans="1:22" x14ac:dyDescent="0.2">
      <c r="A44" s="1">
        <v>42</v>
      </c>
      <c r="B44" t="s">
        <v>59</v>
      </c>
      <c r="C44" s="2">
        <v>44889</v>
      </c>
      <c r="D44" t="s">
        <v>204</v>
      </c>
      <c r="E44">
        <v>185</v>
      </c>
      <c r="F44">
        <v>2.4</v>
      </c>
      <c r="G44">
        <v>4.5</v>
      </c>
      <c r="H44">
        <v>2.4</v>
      </c>
      <c r="I44">
        <v>3</v>
      </c>
      <c r="J44">
        <v>3</v>
      </c>
      <c r="K44">
        <v>3</v>
      </c>
      <c r="L44">
        <v>113</v>
      </c>
      <c r="M44">
        <v>106542000</v>
      </c>
      <c r="N44">
        <v>2017000</v>
      </c>
      <c r="O44">
        <v>585000</v>
      </c>
      <c r="P44">
        <v>-195000</v>
      </c>
      <c r="Q44">
        <v>192.65</v>
      </c>
      <c r="R44">
        <v>5000</v>
      </c>
      <c r="S44" s="13">
        <f t="shared" si="4"/>
        <v>15000</v>
      </c>
      <c r="T44" s="6">
        <f t="shared" si="5"/>
        <v>1.5572281339216195E-2</v>
      </c>
      <c r="U44" s="6">
        <f t="shared" si="6"/>
        <v>3.9709317415001326E-2</v>
      </c>
      <c r="V44" s="6">
        <f t="shared" si="7"/>
        <v>5.5281598754217523E-2</v>
      </c>
    </row>
    <row r="45" spans="1:22" hidden="1" x14ac:dyDescent="0.2">
      <c r="A45" s="1">
        <v>66</v>
      </c>
      <c r="B45" t="s">
        <v>83</v>
      </c>
      <c r="C45" s="2">
        <v>44889</v>
      </c>
      <c r="D45" t="s">
        <v>204</v>
      </c>
      <c r="E45">
        <v>780</v>
      </c>
      <c r="F45">
        <v>8.9499999999999993</v>
      </c>
      <c r="G45">
        <v>11.6</v>
      </c>
      <c r="H45">
        <v>4.7</v>
      </c>
      <c r="I45">
        <v>5</v>
      </c>
      <c r="J45">
        <v>4.7</v>
      </c>
      <c r="K45">
        <v>5</v>
      </c>
      <c r="L45">
        <v>284</v>
      </c>
      <c r="M45">
        <v>223875000</v>
      </c>
      <c r="N45">
        <v>2355000</v>
      </c>
      <c r="O45">
        <v>78000</v>
      </c>
      <c r="P45">
        <v>9000</v>
      </c>
      <c r="Q45">
        <v>820.2</v>
      </c>
      <c r="R45">
        <v>1000</v>
      </c>
      <c r="S45">
        <f t="shared" si="4"/>
        <v>5000</v>
      </c>
      <c r="T45" s="6">
        <f t="shared" si="5"/>
        <v>6.0960741282613997E-3</v>
      </c>
      <c r="U45" s="6">
        <f t="shared" si="6"/>
        <v>4.9012435991221709E-2</v>
      </c>
      <c r="V45" s="6">
        <f t="shared" si="7"/>
        <v>5.510851011948311E-2</v>
      </c>
    </row>
    <row r="46" spans="1:22" x14ac:dyDescent="0.2">
      <c r="A46" s="1">
        <v>169</v>
      </c>
      <c r="B46" t="s">
        <v>186</v>
      </c>
      <c r="C46" s="2">
        <v>44889</v>
      </c>
      <c r="D46" t="s">
        <v>204</v>
      </c>
      <c r="E46">
        <v>325</v>
      </c>
      <c r="F46">
        <v>5.45</v>
      </c>
      <c r="G46">
        <v>5.85</v>
      </c>
      <c r="H46">
        <v>3.35</v>
      </c>
      <c r="I46">
        <v>4.95</v>
      </c>
      <c r="J46">
        <v>4.75</v>
      </c>
      <c r="K46">
        <v>4.95</v>
      </c>
      <c r="L46">
        <v>116</v>
      </c>
      <c r="M46">
        <v>153895000</v>
      </c>
      <c r="N46">
        <v>2265000</v>
      </c>
      <c r="O46">
        <v>357958</v>
      </c>
      <c r="P46">
        <v>72396</v>
      </c>
      <c r="Q46">
        <v>338.7</v>
      </c>
      <c r="R46">
        <v>4022</v>
      </c>
      <c r="S46" s="13">
        <f t="shared" si="4"/>
        <v>19908.900000000001</v>
      </c>
      <c r="T46" s="6">
        <f t="shared" si="5"/>
        <v>1.4614703277236494E-2</v>
      </c>
      <c r="U46" s="6">
        <f t="shared" si="6"/>
        <v>4.0448774726896924E-2</v>
      </c>
      <c r="V46" s="6">
        <f t="shared" si="7"/>
        <v>5.5063478004133415E-2</v>
      </c>
    </row>
    <row r="47" spans="1:22" x14ac:dyDescent="0.2">
      <c r="A47" s="1">
        <v>116</v>
      </c>
      <c r="B47" t="s">
        <v>133</v>
      </c>
      <c r="C47" s="2">
        <v>44889</v>
      </c>
      <c r="D47" t="s">
        <v>204</v>
      </c>
      <c r="E47">
        <v>840</v>
      </c>
      <c r="F47">
        <v>10</v>
      </c>
      <c r="G47">
        <v>10</v>
      </c>
      <c r="H47">
        <v>9.6999999999999993</v>
      </c>
      <c r="I47">
        <v>9.85</v>
      </c>
      <c r="J47">
        <v>9.85</v>
      </c>
      <c r="K47">
        <v>11.55</v>
      </c>
      <c r="L47">
        <v>8</v>
      </c>
      <c r="M47">
        <v>5439000</v>
      </c>
      <c r="N47">
        <v>63000</v>
      </c>
      <c r="O47">
        <v>26400</v>
      </c>
      <c r="P47">
        <v>0</v>
      </c>
      <c r="Q47">
        <v>878</v>
      </c>
      <c r="R47">
        <v>800</v>
      </c>
      <c r="S47" s="13">
        <f t="shared" si="4"/>
        <v>7880</v>
      </c>
      <c r="T47" s="6">
        <f t="shared" si="5"/>
        <v>1.121867881548975E-2</v>
      </c>
      <c r="U47" s="6">
        <f t="shared" si="6"/>
        <v>4.328018223234624E-2</v>
      </c>
      <c r="V47" s="6">
        <f t="shared" si="7"/>
        <v>5.4498861047835988E-2</v>
      </c>
    </row>
    <row r="48" spans="1:22" x14ac:dyDescent="0.2">
      <c r="A48" s="1">
        <v>180</v>
      </c>
      <c r="B48" t="s">
        <v>197</v>
      </c>
      <c r="C48" s="2">
        <v>44889</v>
      </c>
      <c r="D48" t="s">
        <v>204</v>
      </c>
      <c r="E48">
        <v>295</v>
      </c>
      <c r="F48">
        <v>4.8</v>
      </c>
      <c r="G48">
        <v>5.6</v>
      </c>
      <c r="H48">
        <v>4</v>
      </c>
      <c r="I48">
        <v>4.55</v>
      </c>
      <c r="J48">
        <v>4.55</v>
      </c>
      <c r="K48">
        <v>4.55</v>
      </c>
      <c r="L48">
        <v>326</v>
      </c>
      <c r="M48">
        <v>151416000</v>
      </c>
      <c r="N48">
        <v>2353000</v>
      </c>
      <c r="O48">
        <v>908300</v>
      </c>
      <c r="P48">
        <v>-44950</v>
      </c>
      <c r="Q48">
        <v>307.14999999999998</v>
      </c>
      <c r="R48">
        <v>1550</v>
      </c>
      <c r="S48" s="13">
        <f t="shared" si="4"/>
        <v>7052.5</v>
      </c>
      <c r="T48" s="6">
        <f t="shared" si="5"/>
        <v>1.4813608985837539E-2</v>
      </c>
      <c r="U48" s="6">
        <f t="shared" si="6"/>
        <v>3.9557219599544127E-2</v>
      </c>
      <c r="V48" s="6">
        <f t="shared" si="7"/>
        <v>5.437082858538167E-2</v>
      </c>
    </row>
    <row r="49" spans="1:22" x14ac:dyDescent="0.2">
      <c r="A49" s="1">
        <v>38</v>
      </c>
      <c r="B49" t="s">
        <v>55</v>
      </c>
      <c r="C49" s="2">
        <v>44889</v>
      </c>
      <c r="D49" t="s">
        <v>204</v>
      </c>
      <c r="E49">
        <v>510</v>
      </c>
      <c r="F49">
        <v>6.9</v>
      </c>
      <c r="G49">
        <v>9.4</v>
      </c>
      <c r="H49">
        <v>6.9</v>
      </c>
      <c r="I49">
        <v>7.6</v>
      </c>
      <c r="J49">
        <v>7.6</v>
      </c>
      <c r="K49">
        <v>7.6</v>
      </c>
      <c r="L49">
        <v>33</v>
      </c>
      <c r="M49">
        <v>16664000</v>
      </c>
      <c r="N49">
        <v>255000</v>
      </c>
      <c r="O49">
        <v>125775</v>
      </c>
      <c r="P49">
        <v>975</v>
      </c>
      <c r="Q49">
        <v>531.04999999999995</v>
      </c>
      <c r="R49">
        <v>975</v>
      </c>
      <c r="S49" s="13">
        <f t="shared" si="4"/>
        <v>7410</v>
      </c>
      <c r="T49" s="6">
        <f t="shared" si="5"/>
        <v>1.4311270125223614E-2</v>
      </c>
      <c r="U49" s="6">
        <f t="shared" si="6"/>
        <v>3.9638452123152167E-2</v>
      </c>
      <c r="V49" s="6">
        <f t="shared" si="7"/>
        <v>5.3949722248375784E-2</v>
      </c>
    </row>
    <row r="50" spans="1:22" x14ac:dyDescent="0.2">
      <c r="A50" s="1">
        <v>145</v>
      </c>
      <c r="B50" t="s">
        <v>162</v>
      </c>
      <c r="C50" s="2">
        <v>44889</v>
      </c>
      <c r="D50" t="s">
        <v>204</v>
      </c>
      <c r="E50">
        <v>165</v>
      </c>
      <c r="F50">
        <v>2.65</v>
      </c>
      <c r="G50">
        <v>3.25</v>
      </c>
      <c r="H50">
        <v>1.9</v>
      </c>
      <c r="I50">
        <v>2.75</v>
      </c>
      <c r="J50">
        <v>2.5499999999999998</v>
      </c>
      <c r="K50">
        <v>2.75</v>
      </c>
      <c r="L50">
        <v>140</v>
      </c>
      <c r="M50">
        <v>82101000</v>
      </c>
      <c r="N50">
        <v>1251000</v>
      </c>
      <c r="O50">
        <v>371000</v>
      </c>
      <c r="P50">
        <v>-84000</v>
      </c>
      <c r="Q50">
        <v>171.5</v>
      </c>
      <c r="R50">
        <v>3500</v>
      </c>
      <c r="S50" s="13">
        <f t="shared" si="4"/>
        <v>9625</v>
      </c>
      <c r="T50" s="6">
        <f t="shared" si="5"/>
        <v>1.6034985422740525E-2</v>
      </c>
      <c r="U50" s="6">
        <f t="shared" si="6"/>
        <v>3.7900874635568516E-2</v>
      </c>
      <c r="V50" s="6">
        <f t="shared" si="7"/>
        <v>5.393586005830904E-2</v>
      </c>
    </row>
    <row r="51" spans="1:22" hidden="1" x14ac:dyDescent="0.2">
      <c r="A51" s="1">
        <v>122</v>
      </c>
      <c r="B51" t="s">
        <v>139</v>
      </c>
      <c r="C51" s="2">
        <v>44889</v>
      </c>
      <c r="D51" t="s">
        <v>204</v>
      </c>
      <c r="E51">
        <v>1540</v>
      </c>
      <c r="F51">
        <v>0</v>
      </c>
      <c r="G51">
        <v>0</v>
      </c>
      <c r="H51">
        <v>0</v>
      </c>
      <c r="I51">
        <v>11</v>
      </c>
      <c r="J51">
        <v>11</v>
      </c>
      <c r="K51">
        <v>29.25</v>
      </c>
      <c r="L51">
        <v>0</v>
      </c>
      <c r="M51">
        <v>0</v>
      </c>
      <c r="N51">
        <v>0</v>
      </c>
      <c r="O51">
        <v>5400</v>
      </c>
      <c r="P51">
        <v>0</v>
      </c>
      <c r="Q51">
        <v>1615.45</v>
      </c>
      <c r="R51">
        <v>300</v>
      </c>
      <c r="S51">
        <f t="shared" si="4"/>
        <v>3300</v>
      </c>
      <c r="T51" s="6">
        <f t="shared" si="5"/>
        <v>6.8092481970967837E-3</v>
      </c>
      <c r="U51" s="6">
        <f t="shared" si="6"/>
        <v>4.6705252406450244E-2</v>
      </c>
      <c r="V51" s="6">
        <f t="shared" si="7"/>
        <v>5.3514500603547024E-2</v>
      </c>
    </row>
    <row r="52" spans="1:22" x14ac:dyDescent="0.2">
      <c r="A52" s="1">
        <v>7</v>
      </c>
      <c r="B52" t="s">
        <v>24</v>
      </c>
      <c r="C52" s="2">
        <v>44889</v>
      </c>
      <c r="D52" t="s">
        <v>204</v>
      </c>
      <c r="E52">
        <v>300</v>
      </c>
      <c r="F52">
        <v>4.5999999999999996</v>
      </c>
      <c r="G52">
        <v>5.0999999999999996</v>
      </c>
      <c r="H52">
        <v>2.6</v>
      </c>
      <c r="I52">
        <v>2.9</v>
      </c>
      <c r="J52">
        <v>2.95</v>
      </c>
      <c r="K52">
        <v>2.9</v>
      </c>
      <c r="L52">
        <v>251</v>
      </c>
      <c r="M52">
        <v>198311000</v>
      </c>
      <c r="N52">
        <v>2531000</v>
      </c>
      <c r="O52">
        <v>715000</v>
      </c>
      <c r="P52">
        <v>-7800</v>
      </c>
      <c r="Q52">
        <v>313.7</v>
      </c>
      <c r="R52">
        <v>2600</v>
      </c>
      <c r="S52" s="13">
        <f t="shared" si="4"/>
        <v>7540</v>
      </c>
      <c r="T52" s="6">
        <f t="shared" si="5"/>
        <v>9.2445011157156528E-3</v>
      </c>
      <c r="U52" s="6">
        <f t="shared" si="6"/>
        <v>4.3672298374242871E-2</v>
      </c>
      <c r="V52" s="6">
        <f t="shared" si="7"/>
        <v>5.2916799489958526E-2</v>
      </c>
    </row>
    <row r="53" spans="1:22" hidden="1" x14ac:dyDescent="0.2">
      <c r="A53" s="1">
        <v>163</v>
      </c>
      <c r="B53" t="s">
        <v>180</v>
      </c>
      <c r="C53" s="2">
        <v>44889</v>
      </c>
      <c r="D53" t="s">
        <v>204</v>
      </c>
      <c r="E53">
        <v>730</v>
      </c>
      <c r="F53">
        <v>2.6</v>
      </c>
      <c r="G53">
        <v>2.8</v>
      </c>
      <c r="H53">
        <v>1.9</v>
      </c>
      <c r="I53">
        <v>1.9</v>
      </c>
      <c r="J53">
        <v>1.9</v>
      </c>
      <c r="K53">
        <v>1.9</v>
      </c>
      <c r="L53">
        <v>35</v>
      </c>
      <c r="M53">
        <v>23069000</v>
      </c>
      <c r="N53">
        <v>74000</v>
      </c>
      <c r="O53">
        <v>119700</v>
      </c>
      <c r="P53">
        <v>18000</v>
      </c>
      <c r="Q53">
        <v>768.7</v>
      </c>
      <c r="R53">
        <v>900</v>
      </c>
      <c r="S53">
        <f t="shared" si="4"/>
        <v>1710</v>
      </c>
      <c r="T53" s="6">
        <f t="shared" si="5"/>
        <v>2.4717054767789772E-3</v>
      </c>
      <c r="U53" s="6">
        <f t="shared" si="6"/>
        <v>5.0344737869129755E-2</v>
      </c>
      <c r="V53" s="6">
        <f t="shared" si="7"/>
        <v>5.281644334590873E-2</v>
      </c>
    </row>
    <row r="54" spans="1:22" x14ac:dyDescent="0.2">
      <c r="A54" s="1">
        <v>125</v>
      </c>
      <c r="B54" t="s">
        <v>142</v>
      </c>
      <c r="C54" s="2">
        <v>44889</v>
      </c>
      <c r="D54" t="s">
        <v>204</v>
      </c>
      <c r="E54">
        <v>83500</v>
      </c>
      <c r="F54">
        <v>979.15</v>
      </c>
      <c r="G54">
        <v>1028.1500000000001</v>
      </c>
      <c r="H54">
        <v>613.85</v>
      </c>
      <c r="I54">
        <v>613.85</v>
      </c>
      <c r="J54">
        <v>613.85</v>
      </c>
      <c r="K54">
        <v>807.95</v>
      </c>
      <c r="L54">
        <v>5</v>
      </c>
      <c r="M54">
        <v>4218000</v>
      </c>
      <c r="N54">
        <v>43000</v>
      </c>
      <c r="O54">
        <v>20</v>
      </c>
      <c r="P54">
        <v>20</v>
      </c>
      <c r="Q54">
        <v>87468.65</v>
      </c>
      <c r="R54">
        <v>10</v>
      </c>
      <c r="S54" s="13">
        <f t="shared" si="4"/>
        <v>6138.5</v>
      </c>
      <c r="T54" s="6">
        <f t="shared" si="5"/>
        <v>7.0179430001491971E-3</v>
      </c>
      <c r="U54" s="6">
        <f t="shared" si="6"/>
        <v>4.5372256231232498E-2</v>
      </c>
      <c r="V54" s="6">
        <f t="shared" si="7"/>
        <v>5.2390199231381697E-2</v>
      </c>
    </row>
    <row r="55" spans="1:22" hidden="1" x14ac:dyDescent="0.2">
      <c r="A55" s="1">
        <v>45</v>
      </c>
      <c r="B55" t="s">
        <v>62</v>
      </c>
      <c r="C55" s="2">
        <v>44889</v>
      </c>
      <c r="D55" t="s">
        <v>204</v>
      </c>
      <c r="E55">
        <v>1520</v>
      </c>
      <c r="F55">
        <v>3.3</v>
      </c>
      <c r="G55">
        <v>6.85</v>
      </c>
      <c r="H55">
        <v>2.35</v>
      </c>
      <c r="I55">
        <v>5.85</v>
      </c>
      <c r="J55">
        <v>5.85</v>
      </c>
      <c r="K55">
        <v>5.85</v>
      </c>
      <c r="L55">
        <v>138</v>
      </c>
      <c r="M55">
        <v>73606000</v>
      </c>
      <c r="N55">
        <v>190000</v>
      </c>
      <c r="O55">
        <v>13650</v>
      </c>
      <c r="P55">
        <v>-3500</v>
      </c>
      <c r="Q55">
        <v>1597.4</v>
      </c>
      <c r="R55">
        <v>350</v>
      </c>
      <c r="S55">
        <f t="shared" si="4"/>
        <v>2047.4999999999998</v>
      </c>
      <c r="T55" s="6">
        <f t="shared" si="5"/>
        <v>3.662201076749718E-3</v>
      </c>
      <c r="U55" s="6">
        <f t="shared" si="6"/>
        <v>4.845373732315017E-2</v>
      </c>
      <c r="V55" s="6">
        <f t="shared" si="7"/>
        <v>5.2115938399899892E-2</v>
      </c>
    </row>
    <row r="56" spans="1:22" hidden="1" x14ac:dyDescent="0.2">
      <c r="A56" s="1">
        <v>119</v>
      </c>
      <c r="B56" t="s">
        <v>136</v>
      </c>
      <c r="C56" s="2">
        <v>44889</v>
      </c>
      <c r="D56" t="s">
        <v>204</v>
      </c>
      <c r="E56">
        <v>480</v>
      </c>
      <c r="F56">
        <v>2.7</v>
      </c>
      <c r="G56">
        <v>3.05</v>
      </c>
      <c r="H56">
        <v>2</v>
      </c>
      <c r="I56">
        <v>2.2000000000000002</v>
      </c>
      <c r="J56">
        <v>2.0499999999999998</v>
      </c>
      <c r="K56">
        <v>2.2000000000000002</v>
      </c>
      <c r="L56">
        <v>164</v>
      </c>
      <c r="M56">
        <v>94971000</v>
      </c>
      <c r="N56">
        <v>507000</v>
      </c>
      <c r="O56">
        <v>207600</v>
      </c>
      <c r="P56">
        <v>-30000</v>
      </c>
      <c r="Q56">
        <v>504.05</v>
      </c>
      <c r="R56">
        <v>1200</v>
      </c>
      <c r="S56">
        <f t="shared" si="4"/>
        <v>2640</v>
      </c>
      <c r="T56" s="6">
        <f t="shared" si="5"/>
        <v>4.3646463644479716E-3</v>
      </c>
      <c r="U56" s="6">
        <f t="shared" si="6"/>
        <v>4.7713520484078981E-2</v>
      </c>
      <c r="V56" s="6">
        <f t="shared" si="7"/>
        <v>5.2078166848526952E-2</v>
      </c>
    </row>
    <row r="57" spans="1:22" hidden="1" x14ac:dyDescent="0.2">
      <c r="A57" s="1">
        <v>178</v>
      </c>
      <c r="B57" t="s">
        <v>195</v>
      </c>
      <c r="C57" s="2">
        <v>44889</v>
      </c>
      <c r="D57" t="s">
        <v>204</v>
      </c>
      <c r="E57">
        <v>840</v>
      </c>
      <c r="F57">
        <v>8.25</v>
      </c>
      <c r="G57">
        <v>9.3000000000000007</v>
      </c>
      <c r="H57">
        <v>6.2</v>
      </c>
      <c r="I57">
        <v>6.45</v>
      </c>
      <c r="J57">
        <v>6.8</v>
      </c>
      <c r="K57">
        <v>6.45</v>
      </c>
      <c r="L57">
        <v>160</v>
      </c>
      <c r="M57">
        <v>84753000</v>
      </c>
      <c r="N57">
        <v>753000</v>
      </c>
      <c r="O57">
        <v>249375</v>
      </c>
      <c r="P57">
        <v>10625</v>
      </c>
      <c r="Q57">
        <v>879.3</v>
      </c>
      <c r="R57">
        <v>625</v>
      </c>
      <c r="S57">
        <f t="shared" si="4"/>
        <v>4031.25</v>
      </c>
      <c r="T57" s="6">
        <f t="shared" si="5"/>
        <v>7.3353804162401915E-3</v>
      </c>
      <c r="U57" s="6">
        <f t="shared" si="6"/>
        <v>4.4694643466393673E-2</v>
      </c>
      <c r="V57" s="6">
        <f t="shared" si="7"/>
        <v>5.2030023882633863E-2</v>
      </c>
    </row>
    <row r="58" spans="1:22" hidden="1" x14ac:dyDescent="0.2">
      <c r="A58" s="1">
        <v>124</v>
      </c>
      <c r="B58" t="s">
        <v>141</v>
      </c>
      <c r="C58" s="2">
        <v>44889</v>
      </c>
      <c r="D58" t="s">
        <v>204</v>
      </c>
      <c r="E58">
        <v>1850</v>
      </c>
      <c r="F58">
        <v>17.55</v>
      </c>
      <c r="G58">
        <v>26</v>
      </c>
      <c r="H58">
        <v>16.649999999999999</v>
      </c>
      <c r="I58">
        <v>22</v>
      </c>
      <c r="J58">
        <v>20.55</v>
      </c>
      <c r="K58">
        <v>22</v>
      </c>
      <c r="L58">
        <v>61</v>
      </c>
      <c r="M58">
        <v>19985000</v>
      </c>
      <c r="N58">
        <v>237000</v>
      </c>
      <c r="O58">
        <v>8575</v>
      </c>
      <c r="P58">
        <v>5600</v>
      </c>
      <c r="Q58">
        <v>1928.15</v>
      </c>
      <c r="R58">
        <v>175</v>
      </c>
      <c r="S58">
        <f t="shared" si="4"/>
        <v>3850</v>
      </c>
      <c r="T58" s="6">
        <f t="shared" si="5"/>
        <v>1.1409900682000882E-2</v>
      </c>
      <c r="U58" s="6">
        <f t="shared" si="6"/>
        <v>4.0531079013562267E-2</v>
      </c>
      <c r="V58" s="6">
        <f t="shared" si="7"/>
        <v>5.1940979695563147E-2</v>
      </c>
    </row>
    <row r="59" spans="1:22" x14ac:dyDescent="0.2">
      <c r="A59" s="1">
        <v>4</v>
      </c>
      <c r="B59" t="s">
        <v>21</v>
      </c>
      <c r="C59" s="2">
        <v>44889</v>
      </c>
      <c r="D59" t="s">
        <v>204</v>
      </c>
      <c r="E59">
        <v>3850</v>
      </c>
      <c r="F59">
        <v>69.55</v>
      </c>
      <c r="G59">
        <v>79</v>
      </c>
      <c r="H59">
        <v>63</v>
      </c>
      <c r="I59">
        <v>64.75</v>
      </c>
      <c r="J59">
        <v>63</v>
      </c>
      <c r="K59">
        <v>64.75</v>
      </c>
      <c r="L59">
        <v>1579</v>
      </c>
      <c r="M59">
        <v>1546907000</v>
      </c>
      <c r="N59">
        <v>27120000</v>
      </c>
      <c r="O59">
        <v>161750</v>
      </c>
      <c r="P59">
        <v>11750</v>
      </c>
      <c r="Q59">
        <v>3992.25</v>
      </c>
      <c r="R59">
        <v>500</v>
      </c>
      <c r="S59" s="13">
        <f t="shared" si="4"/>
        <v>32375</v>
      </c>
      <c r="T59" s="6">
        <f t="shared" si="5"/>
        <v>1.6218924165570792E-2</v>
      </c>
      <c r="U59" s="6">
        <f t="shared" si="6"/>
        <v>3.5631536101196071E-2</v>
      </c>
      <c r="V59" s="6">
        <f t="shared" si="7"/>
        <v>5.185046026676686E-2</v>
      </c>
    </row>
    <row r="60" spans="1:22" hidden="1" x14ac:dyDescent="0.2">
      <c r="A60" s="1">
        <v>179</v>
      </c>
      <c r="B60" t="s">
        <v>196</v>
      </c>
      <c r="C60" s="2">
        <v>44889</v>
      </c>
      <c r="D60" t="s">
        <v>204</v>
      </c>
      <c r="E60">
        <v>720</v>
      </c>
      <c r="F60">
        <v>4.1500000000000004</v>
      </c>
      <c r="G60">
        <v>4.8</v>
      </c>
      <c r="H60">
        <v>2.8</v>
      </c>
      <c r="I60">
        <v>3.1</v>
      </c>
      <c r="J60">
        <v>2.9</v>
      </c>
      <c r="K60">
        <v>3.1</v>
      </c>
      <c r="L60">
        <v>501</v>
      </c>
      <c r="M60">
        <v>471355000</v>
      </c>
      <c r="N60">
        <v>2419000</v>
      </c>
      <c r="O60">
        <v>507000</v>
      </c>
      <c r="P60">
        <v>28600</v>
      </c>
      <c r="Q60">
        <v>756.1</v>
      </c>
      <c r="R60">
        <v>1300</v>
      </c>
      <c r="S60">
        <f t="shared" si="4"/>
        <v>4030</v>
      </c>
      <c r="T60" s="6">
        <f t="shared" si="5"/>
        <v>4.0999867742362124E-3</v>
      </c>
      <c r="U60" s="6">
        <f t="shared" si="6"/>
        <v>4.7745007274170109E-2</v>
      </c>
      <c r="V60" s="6">
        <f t="shared" si="7"/>
        <v>5.1844994048406319E-2</v>
      </c>
    </row>
    <row r="61" spans="1:22" hidden="1" x14ac:dyDescent="0.2">
      <c r="A61" s="1">
        <v>108</v>
      </c>
      <c r="B61" t="s">
        <v>125</v>
      </c>
      <c r="C61" s="2">
        <v>44889</v>
      </c>
      <c r="D61" t="s">
        <v>204</v>
      </c>
      <c r="E61">
        <v>1820</v>
      </c>
      <c r="F61">
        <v>8.3000000000000007</v>
      </c>
      <c r="G61">
        <v>8.9499999999999993</v>
      </c>
      <c r="H61">
        <v>6.35</v>
      </c>
      <c r="I61">
        <v>6.85</v>
      </c>
      <c r="J61">
        <v>6.35</v>
      </c>
      <c r="K61">
        <v>6.85</v>
      </c>
      <c r="L61">
        <v>595</v>
      </c>
      <c r="M61">
        <v>435014999.99999988</v>
      </c>
      <c r="N61">
        <v>1855000</v>
      </c>
      <c r="O61">
        <v>146000</v>
      </c>
      <c r="P61">
        <v>29200</v>
      </c>
      <c r="Q61">
        <v>1912.15</v>
      </c>
      <c r="R61">
        <v>400</v>
      </c>
      <c r="S61">
        <f t="shared" si="4"/>
        <v>2740</v>
      </c>
      <c r="T61" s="6">
        <f t="shared" si="5"/>
        <v>3.5823549407734746E-3</v>
      </c>
      <c r="U61" s="6">
        <f t="shared" si="6"/>
        <v>4.8191825955076789E-2</v>
      </c>
      <c r="V61" s="6">
        <f t="shared" si="7"/>
        <v>5.1774180895850265E-2</v>
      </c>
    </row>
    <row r="62" spans="1:22" x14ac:dyDescent="0.2">
      <c r="A62" s="1">
        <v>98</v>
      </c>
      <c r="B62" t="s">
        <v>115</v>
      </c>
      <c r="C62" s="2">
        <v>44889</v>
      </c>
      <c r="D62" t="s">
        <v>204</v>
      </c>
      <c r="E62">
        <v>3700</v>
      </c>
      <c r="F62">
        <v>60.9</v>
      </c>
      <c r="G62">
        <v>91.9</v>
      </c>
      <c r="H62">
        <v>57</v>
      </c>
      <c r="I62">
        <v>80.099999999999994</v>
      </c>
      <c r="J62">
        <v>75</v>
      </c>
      <c r="K62">
        <v>80.099999999999994</v>
      </c>
      <c r="L62">
        <v>215</v>
      </c>
      <c r="M62">
        <v>101527000</v>
      </c>
      <c r="N62">
        <v>2090000</v>
      </c>
      <c r="O62">
        <v>34125</v>
      </c>
      <c r="P62">
        <v>-625</v>
      </c>
      <c r="Q62">
        <v>3815.15</v>
      </c>
      <c r="R62">
        <v>125</v>
      </c>
      <c r="S62" s="13">
        <f t="shared" si="4"/>
        <v>10012.5</v>
      </c>
      <c r="T62" s="6">
        <f t="shared" si="5"/>
        <v>2.0995242651009789E-2</v>
      </c>
      <c r="U62" s="6">
        <f t="shared" si="6"/>
        <v>3.0182299516401737E-2</v>
      </c>
      <c r="V62" s="6">
        <f t="shared" si="7"/>
        <v>5.1177542167411522E-2</v>
      </c>
    </row>
    <row r="63" spans="1:22" x14ac:dyDescent="0.2">
      <c r="A63" s="1">
        <v>90</v>
      </c>
      <c r="B63" t="s">
        <v>107</v>
      </c>
      <c r="C63" s="2">
        <v>44889</v>
      </c>
      <c r="D63" t="s">
        <v>204</v>
      </c>
      <c r="E63">
        <v>127.5</v>
      </c>
      <c r="F63">
        <v>3.75</v>
      </c>
      <c r="G63">
        <v>5.65</v>
      </c>
      <c r="H63">
        <v>3.65</v>
      </c>
      <c r="I63">
        <v>3.95</v>
      </c>
      <c r="J63">
        <v>3.9</v>
      </c>
      <c r="K63">
        <v>3.95</v>
      </c>
      <c r="L63">
        <v>39</v>
      </c>
      <c r="M63">
        <v>20615000</v>
      </c>
      <c r="N63">
        <v>725000</v>
      </c>
      <c r="O63">
        <v>252000</v>
      </c>
      <c r="P63">
        <v>36000</v>
      </c>
      <c r="Q63">
        <v>130.19999999999999</v>
      </c>
      <c r="R63">
        <v>4000</v>
      </c>
      <c r="S63" s="13">
        <f t="shared" si="4"/>
        <v>15800</v>
      </c>
      <c r="T63" s="6">
        <f t="shared" si="5"/>
        <v>3.0337941628264212E-2</v>
      </c>
      <c r="U63" s="6">
        <f t="shared" si="6"/>
        <v>2.0737327188940006E-2</v>
      </c>
      <c r="V63" s="6">
        <f t="shared" si="7"/>
        <v>5.1075268817204214E-2</v>
      </c>
    </row>
    <row r="64" spans="1:22" x14ac:dyDescent="0.2">
      <c r="A64" s="1">
        <v>106</v>
      </c>
      <c r="B64" t="s">
        <v>123</v>
      </c>
      <c r="C64" s="2">
        <v>44889</v>
      </c>
      <c r="D64" t="s">
        <v>204</v>
      </c>
      <c r="E64">
        <v>670</v>
      </c>
      <c r="F64">
        <v>5.15</v>
      </c>
      <c r="G64">
        <v>6.15</v>
      </c>
      <c r="H64">
        <v>4.4000000000000004</v>
      </c>
      <c r="I64">
        <v>4.5999999999999996</v>
      </c>
      <c r="J64">
        <v>4.7</v>
      </c>
      <c r="K64">
        <v>4.5999999999999996</v>
      </c>
      <c r="L64">
        <v>397</v>
      </c>
      <c r="M64">
        <v>361914000</v>
      </c>
      <c r="N64">
        <v>2827000</v>
      </c>
      <c r="O64">
        <v>610200</v>
      </c>
      <c r="P64">
        <v>94500</v>
      </c>
      <c r="Q64">
        <v>701.05</v>
      </c>
      <c r="R64">
        <v>1350</v>
      </c>
      <c r="S64" s="13">
        <f t="shared" si="4"/>
        <v>6209.9999999999991</v>
      </c>
      <c r="T64" s="6">
        <f t="shared" si="5"/>
        <v>6.5615861921403604E-3</v>
      </c>
      <c r="U64" s="6">
        <f t="shared" si="6"/>
        <v>4.4290706796947375E-2</v>
      </c>
      <c r="V64" s="6">
        <f t="shared" si="7"/>
        <v>5.0852292989087736E-2</v>
      </c>
    </row>
    <row r="65" spans="1:22" x14ac:dyDescent="0.2">
      <c r="A65" s="1">
        <v>28</v>
      </c>
      <c r="B65" t="s">
        <v>45</v>
      </c>
      <c r="C65" s="2">
        <v>44889</v>
      </c>
      <c r="D65" t="s">
        <v>204</v>
      </c>
      <c r="E65">
        <v>560</v>
      </c>
      <c r="F65">
        <v>6</v>
      </c>
      <c r="G65">
        <v>8.5</v>
      </c>
      <c r="H65">
        <v>6</v>
      </c>
      <c r="I65">
        <v>6.4</v>
      </c>
      <c r="J65">
        <v>6.35</v>
      </c>
      <c r="K65">
        <v>6.4</v>
      </c>
      <c r="L65">
        <v>174</v>
      </c>
      <c r="M65">
        <v>108529000</v>
      </c>
      <c r="N65">
        <v>1345000</v>
      </c>
      <c r="O65">
        <v>112200</v>
      </c>
      <c r="P65">
        <v>6600</v>
      </c>
      <c r="Q65">
        <v>583.15</v>
      </c>
      <c r="R65">
        <v>1100</v>
      </c>
      <c r="S65" s="13">
        <f t="shared" si="4"/>
        <v>7040</v>
      </c>
      <c r="T65" s="6">
        <f t="shared" si="5"/>
        <v>1.0974877818743034E-2</v>
      </c>
      <c r="U65" s="6">
        <f t="shared" si="6"/>
        <v>3.9698190859984529E-2</v>
      </c>
      <c r="V65" s="6">
        <f t="shared" si="7"/>
        <v>5.0673068678727562E-2</v>
      </c>
    </row>
    <row r="66" spans="1:22" x14ac:dyDescent="0.2">
      <c r="A66" s="1">
        <v>71</v>
      </c>
      <c r="B66" t="s">
        <v>88</v>
      </c>
      <c r="C66" s="2">
        <v>44889</v>
      </c>
      <c r="D66" t="s">
        <v>204</v>
      </c>
      <c r="E66">
        <v>480</v>
      </c>
      <c r="F66">
        <v>6.25</v>
      </c>
      <c r="G66">
        <v>11.85</v>
      </c>
      <c r="H66">
        <v>4.55</v>
      </c>
      <c r="I66">
        <v>9.4499999999999993</v>
      </c>
      <c r="J66">
        <v>10.15</v>
      </c>
      <c r="K66">
        <v>9.4499999999999993</v>
      </c>
      <c r="L66">
        <v>588</v>
      </c>
      <c r="M66">
        <v>358651000</v>
      </c>
      <c r="N66">
        <v>5851000</v>
      </c>
      <c r="O66">
        <v>148750</v>
      </c>
      <c r="P66">
        <v>61250</v>
      </c>
      <c r="Q66">
        <v>495.35</v>
      </c>
      <c r="R66">
        <v>1250</v>
      </c>
      <c r="S66" s="13">
        <f t="shared" ref="S66:S97" si="8">R66*I66</f>
        <v>11812.5</v>
      </c>
      <c r="T66" s="6">
        <f t="shared" ref="T66:T97" si="9">I66/Q66</f>
        <v>1.907742000605632E-2</v>
      </c>
      <c r="U66" s="6">
        <f t="shared" ref="U66:U97" si="10">(Q66-E66)/Q66</f>
        <v>3.0988190168567725E-2</v>
      </c>
      <c r="V66" s="6">
        <f t="shared" ref="V66:V97" si="11">U66+T66</f>
        <v>5.0065610174624048E-2</v>
      </c>
    </row>
    <row r="67" spans="1:22" x14ac:dyDescent="0.2">
      <c r="A67" s="1">
        <v>161</v>
      </c>
      <c r="B67" t="s">
        <v>178</v>
      </c>
      <c r="C67" s="2">
        <v>44889</v>
      </c>
      <c r="D67" t="s">
        <v>204</v>
      </c>
      <c r="E67">
        <v>1260</v>
      </c>
      <c r="F67">
        <v>15</v>
      </c>
      <c r="G67">
        <v>15</v>
      </c>
      <c r="H67">
        <v>10.8</v>
      </c>
      <c r="I67">
        <v>11.5</v>
      </c>
      <c r="J67">
        <v>11.8</v>
      </c>
      <c r="K67">
        <v>11.5</v>
      </c>
      <c r="L67">
        <v>74</v>
      </c>
      <c r="M67">
        <v>47076000</v>
      </c>
      <c r="N67">
        <v>455999.99999999988</v>
      </c>
      <c r="O67">
        <v>73000</v>
      </c>
      <c r="P67">
        <v>20000</v>
      </c>
      <c r="Q67">
        <v>1314.15</v>
      </c>
      <c r="R67">
        <v>500</v>
      </c>
      <c r="S67" s="13">
        <f t="shared" si="8"/>
        <v>5750</v>
      </c>
      <c r="T67" s="6">
        <f t="shared" si="9"/>
        <v>8.750903625917893E-3</v>
      </c>
      <c r="U67" s="6">
        <f t="shared" si="10"/>
        <v>4.1205341855952586E-2</v>
      </c>
      <c r="V67" s="6">
        <f t="shared" si="11"/>
        <v>4.9956245481870477E-2</v>
      </c>
    </row>
    <row r="68" spans="1:22" x14ac:dyDescent="0.2">
      <c r="A68" s="1">
        <v>79</v>
      </c>
      <c r="B68" t="s">
        <v>96</v>
      </c>
      <c r="C68" s="2">
        <v>44889</v>
      </c>
      <c r="D68" t="s">
        <v>204</v>
      </c>
      <c r="E68">
        <v>400</v>
      </c>
      <c r="F68">
        <v>6</v>
      </c>
      <c r="G68">
        <v>7</v>
      </c>
      <c r="H68">
        <v>5</v>
      </c>
      <c r="I68">
        <v>5.6</v>
      </c>
      <c r="J68">
        <v>6.05</v>
      </c>
      <c r="K68">
        <v>5.6</v>
      </c>
      <c r="L68">
        <v>1391</v>
      </c>
      <c r="M68">
        <v>606858000</v>
      </c>
      <c r="N68">
        <v>8728000</v>
      </c>
      <c r="O68">
        <v>1298600</v>
      </c>
      <c r="P68">
        <v>78475</v>
      </c>
      <c r="Q68">
        <v>415.1</v>
      </c>
      <c r="R68">
        <v>1075</v>
      </c>
      <c r="S68" s="13">
        <f t="shared" si="8"/>
        <v>6020</v>
      </c>
      <c r="T68" s="6">
        <f t="shared" si="9"/>
        <v>1.3490725126475546E-2</v>
      </c>
      <c r="U68" s="6">
        <f t="shared" si="10"/>
        <v>3.6376776680318051E-2</v>
      </c>
      <c r="V68" s="6">
        <f t="shared" si="11"/>
        <v>4.9867501806793599E-2</v>
      </c>
    </row>
    <row r="69" spans="1:22" x14ac:dyDescent="0.2">
      <c r="A69" s="1">
        <v>104</v>
      </c>
      <c r="B69" t="s">
        <v>121</v>
      </c>
      <c r="C69" s="2">
        <v>44889</v>
      </c>
      <c r="D69" t="s">
        <v>204</v>
      </c>
      <c r="E69">
        <v>460</v>
      </c>
      <c r="F69">
        <v>8.6</v>
      </c>
      <c r="G69">
        <v>10.1</v>
      </c>
      <c r="H69">
        <v>7.8</v>
      </c>
      <c r="I69">
        <v>8.8000000000000007</v>
      </c>
      <c r="J69">
        <v>9.1999999999999993</v>
      </c>
      <c r="K69">
        <v>8.8000000000000007</v>
      </c>
      <c r="L69">
        <v>480</v>
      </c>
      <c r="M69">
        <v>281367000</v>
      </c>
      <c r="N69">
        <v>5367000</v>
      </c>
      <c r="O69">
        <v>646250</v>
      </c>
      <c r="P69">
        <v>36250</v>
      </c>
      <c r="Q69">
        <v>474.85</v>
      </c>
      <c r="R69">
        <v>1250</v>
      </c>
      <c r="S69" s="13">
        <f t="shared" si="8"/>
        <v>11000</v>
      </c>
      <c r="T69" s="6">
        <f t="shared" si="9"/>
        <v>1.8532168053069391E-2</v>
      </c>
      <c r="U69" s="6">
        <f t="shared" si="10"/>
        <v>3.127303358955464E-2</v>
      </c>
      <c r="V69" s="6">
        <f t="shared" si="11"/>
        <v>4.9805201642624031E-2</v>
      </c>
    </row>
    <row r="70" spans="1:22" x14ac:dyDescent="0.2">
      <c r="A70" s="1">
        <v>146</v>
      </c>
      <c r="B70" t="s">
        <v>163</v>
      </c>
      <c r="C70" s="2">
        <v>44889</v>
      </c>
      <c r="D70" t="s">
        <v>204</v>
      </c>
      <c r="E70">
        <v>135</v>
      </c>
      <c r="F70">
        <v>4.3</v>
      </c>
      <c r="G70">
        <v>5</v>
      </c>
      <c r="H70">
        <v>2.8</v>
      </c>
      <c r="I70">
        <v>3.85</v>
      </c>
      <c r="J70">
        <v>3.8</v>
      </c>
      <c r="K70">
        <v>3.85</v>
      </c>
      <c r="L70">
        <v>650</v>
      </c>
      <c r="M70">
        <v>451463000</v>
      </c>
      <c r="N70">
        <v>12713000</v>
      </c>
      <c r="O70">
        <v>2950000</v>
      </c>
      <c r="P70">
        <v>465000</v>
      </c>
      <c r="Q70">
        <v>138</v>
      </c>
      <c r="R70">
        <v>5000</v>
      </c>
      <c r="S70" s="13">
        <f t="shared" si="8"/>
        <v>19250</v>
      </c>
      <c r="T70" s="6">
        <f t="shared" si="9"/>
        <v>2.7898550724637681E-2</v>
      </c>
      <c r="U70" s="6">
        <f t="shared" si="10"/>
        <v>2.1739130434782608E-2</v>
      </c>
      <c r="V70" s="6">
        <f t="shared" si="11"/>
        <v>4.9637681159420285E-2</v>
      </c>
    </row>
    <row r="71" spans="1:22" x14ac:dyDescent="0.2">
      <c r="A71" s="1">
        <v>100</v>
      </c>
      <c r="B71" t="s">
        <v>117</v>
      </c>
      <c r="C71" s="2">
        <v>44889</v>
      </c>
      <c r="D71" t="s">
        <v>204</v>
      </c>
      <c r="E71">
        <v>410</v>
      </c>
      <c r="F71">
        <v>6.9</v>
      </c>
      <c r="G71">
        <v>9.1</v>
      </c>
      <c r="H71">
        <v>5.25</v>
      </c>
      <c r="I71">
        <v>6.95</v>
      </c>
      <c r="J71">
        <v>6.9</v>
      </c>
      <c r="K71">
        <v>6.95</v>
      </c>
      <c r="L71">
        <v>72</v>
      </c>
      <c r="M71">
        <v>22536000</v>
      </c>
      <c r="N71">
        <v>396000</v>
      </c>
      <c r="O71">
        <v>97500</v>
      </c>
      <c r="P71">
        <v>-18750</v>
      </c>
      <c r="Q71">
        <v>424</v>
      </c>
      <c r="R71">
        <v>750</v>
      </c>
      <c r="S71" s="13">
        <f t="shared" si="8"/>
        <v>5212.5</v>
      </c>
      <c r="T71" s="6">
        <f t="shared" si="9"/>
        <v>1.6391509433962264E-2</v>
      </c>
      <c r="U71" s="6">
        <f t="shared" si="10"/>
        <v>3.3018867924528301E-2</v>
      </c>
      <c r="V71" s="6">
        <f t="shared" si="11"/>
        <v>4.9410377358490562E-2</v>
      </c>
    </row>
    <row r="72" spans="1:22" hidden="1" x14ac:dyDescent="0.2">
      <c r="A72" s="1">
        <v>54</v>
      </c>
      <c r="B72" t="s">
        <v>71</v>
      </c>
      <c r="C72" s="2">
        <v>44889</v>
      </c>
      <c r="D72" t="s">
        <v>204</v>
      </c>
      <c r="E72">
        <v>3150</v>
      </c>
      <c r="F72">
        <v>27.05</v>
      </c>
      <c r="G72">
        <v>34.549999999999997</v>
      </c>
      <c r="H72">
        <v>20.55</v>
      </c>
      <c r="I72">
        <v>25.3</v>
      </c>
      <c r="J72">
        <v>25.15</v>
      </c>
      <c r="K72">
        <v>25.3</v>
      </c>
      <c r="L72">
        <v>780</v>
      </c>
      <c r="M72">
        <v>371697000</v>
      </c>
      <c r="N72">
        <v>3147000</v>
      </c>
      <c r="O72">
        <v>44850</v>
      </c>
      <c r="P72">
        <v>11250</v>
      </c>
      <c r="Q72">
        <v>3286.75</v>
      </c>
      <c r="R72">
        <v>150</v>
      </c>
      <c r="S72">
        <f t="shared" si="8"/>
        <v>3795</v>
      </c>
      <c r="T72" s="6">
        <f t="shared" si="9"/>
        <v>7.6975735909332928E-3</v>
      </c>
      <c r="U72" s="6">
        <f t="shared" si="10"/>
        <v>4.1606450140716511E-2</v>
      </c>
      <c r="V72" s="6">
        <f t="shared" si="11"/>
        <v>4.9304023731649806E-2</v>
      </c>
    </row>
    <row r="73" spans="1:22" x14ac:dyDescent="0.2">
      <c r="A73" s="1">
        <v>153</v>
      </c>
      <c r="B73" t="s">
        <v>170</v>
      </c>
      <c r="C73" s="2">
        <v>44889</v>
      </c>
      <c r="D73" t="s">
        <v>204</v>
      </c>
      <c r="E73">
        <v>2800</v>
      </c>
      <c r="F73">
        <v>29.25</v>
      </c>
      <c r="G73">
        <v>32.5</v>
      </c>
      <c r="H73">
        <v>23</v>
      </c>
      <c r="I73">
        <v>24.3</v>
      </c>
      <c r="J73">
        <v>24.3</v>
      </c>
      <c r="K73">
        <v>24.3</v>
      </c>
      <c r="L73">
        <v>38</v>
      </c>
      <c r="M73">
        <v>29565000</v>
      </c>
      <c r="N73">
        <v>305000</v>
      </c>
      <c r="O73">
        <v>45925</v>
      </c>
      <c r="P73">
        <v>550</v>
      </c>
      <c r="Q73">
        <v>2918.8</v>
      </c>
      <c r="R73">
        <v>275</v>
      </c>
      <c r="S73" s="13">
        <f t="shared" si="8"/>
        <v>6682.5</v>
      </c>
      <c r="T73" s="6">
        <f t="shared" si="9"/>
        <v>8.3253391804851314E-3</v>
      </c>
      <c r="U73" s="6">
        <f t="shared" si="10"/>
        <v>4.0701658215705143E-2</v>
      </c>
      <c r="V73" s="6">
        <f t="shared" si="11"/>
        <v>4.9026997396190278E-2</v>
      </c>
    </row>
    <row r="74" spans="1:22" x14ac:dyDescent="0.2">
      <c r="A74" s="1">
        <v>15</v>
      </c>
      <c r="B74" t="s">
        <v>32</v>
      </c>
      <c r="C74" s="2">
        <v>44889</v>
      </c>
      <c r="D74" t="s">
        <v>204</v>
      </c>
      <c r="E74">
        <v>2000</v>
      </c>
      <c r="F74">
        <v>31.05</v>
      </c>
      <c r="G74">
        <v>41</v>
      </c>
      <c r="H74">
        <v>23.75</v>
      </c>
      <c r="I74">
        <v>36.75</v>
      </c>
      <c r="J74">
        <v>36.549999999999997</v>
      </c>
      <c r="K74">
        <v>36.75</v>
      </c>
      <c r="L74">
        <v>93</v>
      </c>
      <c r="M74">
        <v>52016000</v>
      </c>
      <c r="N74">
        <v>866000</v>
      </c>
      <c r="O74">
        <v>42900</v>
      </c>
      <c r="P74">
        <v>-3025</v>
      </c>
      <c r="Q74">
        <v>2064.4499999999998</v>
      </c>
      <c r="R74">
        <v>275</v>
      </c>
      <c r="S74" s="13">
        <f t="shared" si="8"/>
        <v>10106.25</v>
      </c>
      <c r="T74" s="6">
        <f t="shared" si="9"/>
        <v>1.7801351449538618E-2</v>
      </c>
      <c r="U74" s="6">
        <f t="shared" si="10"/>
        <v>3.1218968732592129E-2</v>
      </c>
      <c r="V74" s="6">
        <f t="shared" si="11"/>
        <v>4.9020320182130747E-2</v>
      </c>
    </row>
    <row r="75" spans="1:22" hidden="1" x14ac:dyDescent="0.2">
      <c r="A75" s="1">
        <v>139</v>
      </c>
      <c r="B75" t="s">
        <v>156</v>
      </c>
      <c r="C75" s="2">
        <v>44889</v>
      </c>
      <c r="D75" t="s">
        <v>204</v>
      </c>
      <c r="E75">
        <v>2540</v>
      </c>
      <c r="F75">
        <v>25.35</v>
      </c>
      <c r="G75">
        <v>31.45</v>
      </c>
      <c r="H75">
        <v>13.05</v>
      </c>
      <c r="I75">
        <v>13.05</v>
      </c>
      <c r="J75">
        <v>13.05</v>
      </c>
      <c r="K75">
        <v>13.05</v>
      </c>
      <c r="L75">
        <v>19</v>
      </c>
      <c r="M75">
        <v>12188000</v>
      </c>
      <c r="N75">
        <v>123000</v>
      </c>
      <c r="O75">
        <v>22000</v>
      </c>
      <c r="P75">
        <v>-1750</v>
      </c>
      <c r="Q75">
        <v>2656.35</v>
      </c>
      <c r="R75">
        <v>250</v>
      </c>
      <c r="S75">
        <f t="shared" si="8"/>
        <v>3262.5</v>
      </c>
      <c r="T75" s="6">
        <f t="shared" si="9"/>
        <v>4.9127562256479759E-3</v>
      </c>
      <c r="U75" s="6">
        <f t="shared" si="10"/>
        <v>4.3800703973497439E-2</v>
      </c>
      <c r="V75" s="6">
        <f t="shared" si="11"/>
        <v>4.8713460199145416E-2</v>
      </c>
    </row>
    <row r="76" spans="1:22" x14ac:dyDescent="0.2">
      <c r="A76" s="1">
        <v>85</v>
      </c>
      <c r="B76" t="s">
        <v>102</v>
      </c>
      <c r="C76" s="2">
        <v>44889</v>
      </c>
      <c r="D76" t="s">
        <v>204</v>
      </c>
      <c r="E76">
        <v>870</v>
      </c>
      <c r="F76">
        <v>4.5</v>
      </c>
      <c r="G76">
        <v>4.95</v>
      </c>
      <c r="H76">
        <v>3.55</v>
      </c>
      <c r="I76">
        <v>3.65</v>
      </c>
      <c r="J76">
        <v>3.65</v>
      </c>
      <c r="K76">
        <v>3.65</v>
      </c>
      <c r="L76">
        <v>497</v>
      </c>
      <c r="M76">
        <v>597358000</v>
      </c>
      <c r="N76">
        <v>2822000</v>
      </c>
      <c r="O76">
        <v>848375</v>
      </c>
      <c r="P76">
        <v>49500</v>
      </c>
      <c r="Q76">
        <v>910.7</v>
      </c>
      <c r="R76">
        <v>1375</v>
      </c>
      <c r="S76" s="13">
        <f t="shared" si="8"/>
        <v>5018.75</v>
      </c>
      <c r="T76" s="6">
        <f t="shared" si="9"/>
        <v>4.007906006368727E-3</v>
      </c>
      <c r="U76" s="6">
        <f t="shared" si="10"/>
        <v>4.4690897112111612E-2</v>
      </c>
      <c r="V76" s="6">
        <f t="shared" si="11"/>
        <v>4.8698803118480335E-2</v>
      </c>
    </row>
    <row r="77" spans="1:22" x14ac:dyDescent="0.2">
      <c r="A77" s="1">
        <v>17</v>
      </c>
      <c r="B77" t="s">
        <v>34</v>
      </c>
      <c r="C77" s="2">
        <v>44889</v>
      </c>
      <c r="D77" t="s">
        <v>204</v>
      </c>
      <c r="E77">
        <v>610</v>
      </c>
      <c r="F77">
        <v>8.85</v>
      </c>
      <c r="G77">
        <v>15.05</v>
      </c>
      <c r="H77">
        <v>8</v>
      </c>
      <c r="I77">
        <v>12.1</v>
      </c>
      <c r="J77">
        <v>12</v>
      </c>
      <c r="K77">
        <v>12.1</v>
      </c>
      <c r="L77">
        <v>204</v>
      </c>
      <c r="M77">
        <v>126879000</v>
      </c>
      <c r="N77">
        <v>2439000</v>
      </c>
      <c r="O77">
        <v>106000</v>
      </c>
      <c r="P77">
        <v>0</v>
      </c>
      <c r="Q77">
        <v>628.4</v>
      </c>
      <c r="R77">
        <v>1000</v>
      </c>
      <c r="S77" s="13">
        <f t="shared" si="8"/>
        <v>12100</v>
      </c>
      <c r="T77" s="6">
        <f t="shared" si="9"/>
        <v>1.9255251432208784E-2</v>
      </c>
      <c r="U77" s="6">
        <f t="shared" si="10"/>
        <v>2.9280712921705886E-2</v>
      </c>
      <c r="V77" s="6">
        <f t="shared" si="11"/>
        <v>4.8535964353914669E-2</v>
      </c>
    </row>
    <row r="78" spans="1:22" hidden="1" x14ac:dyDescent="0.2">
      <c r="A78" s="1">
        <v>134</v>
      </c>
      <c r="B78" t="s">
        <v>151</v>
      </c>
      <c r="C78" s="2">
        <v>44889</v>
      </c>
      <c r="D78" t="s">
        <v>204</v>
      </c>
      <c r="E78">
        <v>2900</v>
      </c>
      <c r="F78">
        <v>12.05</v>
      </c>
      <c r="G78">
        <v>12.25</v>
      </c>
      <c r="H78">
        <v>8.15</v>
      </c>
      <c r="I78">
        <v>10.8</v>
      </c>
      <c r="J78">
        <v>10.8</v>
      </c>
      <c r="K78">
        <v>10.8</v>
      </c>
      <c r="L78">
        <v>36</v>
      </c>
      <c r="M78">
        <v>20953000</v>
      </c>
      <c r="N78">
        <v>73000</v>
      </c>
      <c r="O78">
        <v>26200</v>
      </c>
      <c r="P78">
        <v>1400</v>
      </c>
      <c r="Q78">
        <v>3036.5</v>
      </c>
      <c r="R78">
        <v>200</v>
      </c>
      <c r="S78">
        <f t="shared" si="8"/>
        <v>2160</v>
      </c>
      <c r="T78" s="6">
        <f t="shared" si="9"/>
        <v>3.5567264943191178E-3</v>
      </c>
      <c r="U78" s="6">
        <f t="shared" si="10"/>
        <v>4.4953070969866622E-2</v>
      </c>
      <c r="V78" s="6">
        <f t="shared" si="11"/>
        <v>4.8509797464185739E-2</v>
      </c>
    </row>
    <row r="79" spans="1:22" hidden="1" x14ac:dyDescent="0.2">
      <c r="A79" s="1">
        <v>58</v>
      </c>
      <c r="B79" t="s">
        <v>75</v>
      </c>
      <c r="C79" s="2">
        <v>44889</v>
      </c>
      <c r="D79" t="s">
        <v>204</v>
      </c>
      <c r="E79">
        <v>4350</v>
      </c>
      <c r="F79">
        <v>20</v>
      </c>
      <c r="G79">
        <v>25.8</v>
      </c>
      <c r="H79">
        <v>15.95</v>
      </c>
      <c r="I79">
        <v>20.95</v>
      </c>
      <c r="J79">
        <v>21.9</v>
      </c>
      <c r="K79">
        <v>20.95</v>
      </c>
      <c r="L79">
        <v>545</v>
      </c>
      <c r="M79">
        <v>297733000</v>
      </c>
      <c r="N79">
        <v>1389000</v>
      </c>
      <c r="O79">
        <v>19375</v>
      </c>
      <c r="P79">
        <v>2750</v>
      </c>
      <c r="Q79">
        <v>4549.45</v>
      </c>
      <c r="R79">
        <v>125</v>
      </c>
      <c r="S79">
        <f t="shared" si="8"/>
        <v>2618.75</v>
      </c>
      <c r="T79" s="6">
        <f t="shared" si="9"/>
        <v>4.6049522469749091E-3</v>
      </c>
      <c r="U79" s="6">
        <f t="shared" si="10"/>
        <v>4.3840464231940088E-2</v>
      </c>
      <c r="V79" s="6">
        <f t="shared" si="11"/>
        <v>4.8445416478914996E-2</v>
      </c>
    </row>
    <row r="80" spans="1:22" hidden="1" x14ac:dyDescent="0.2">
      <c r="A80" s="1">
        <v>55</v>
      </c>
      <c r="B80" t="s">
        <v>72</v>
      </c>
      <c r="C80" s="2">
        <v>44889</v>
      </c>
      <c r="D80" t="s">
        <v>204</v>
      </c>
      <c r="E80">
        <v>4350</v>
      </c>
      <c r="F80">
        <v>0</v>
      </c>
      <c r="G80">
        <v>0</v>
      </c>
      <c r="H80">
        <v>0</v>
      </c>
      <c r="I80">
        <v>62.2</v>
      </c>
      <c r="J80">
        <v>62.2</v>
      </c>
      <c r="K80">
        <v>89.15</v>
      </c>
      <c r="L80">
        <v>0</v>
      </c>
      <c r="M80">
        <v>0</v>
      </c>
      <c r="N80">
        <v>0</v>
      </c>
      <c r="O80">
        <v>625</v>
      </c>
      <c r="P80">
        <v>0</v>
      </c>
      <c r="Q80">
        <v>4505.8500000000004</v>
      </c>
      <c r="R80">
        <v>125</v>
      </c>
      <c r="S80">
        <f t="shared" si="8"/>
        <v>7775</v>
      </c>
      <c r="T80" s="6">
        <f t="shared" si="9"/>
        <v>1.3804276662560892E-2</v>
      </c>
      <c r="U80" s="6">
        <f t="shared" si="10"/>
        <v>3.4588368454342766E-2</v>
      </c>
      <c r="V80" s="6">
        <f t="shared" si="11"/>
        <v>4.8392645116903658E-2</v>
      </c>
    </row>
    <row r="81" spans="1:22" hidden="1" x14ac:dyDescent="0.2">
      <c r="A81" s="1">
        <v>8</v>
      </c>
      <c r="B81" t="s">
        <v>25</v>
      </c>
      <c r="C81" s="2">
        <v>44889</v>
      </c>
      <c r="D81" t="s">
        <v>204</v>
      </c>
      <c r="E81">
        <v>3050</v>
      </c>
      <c r="F81">
        <v>0</v>
      </c>
      <c r="G81">
        <v>0</v>
      </c>
      <c r="H81">
        <v>0</v>
      </c>
      <c r="I81">
        <v>26.3</v>
      </c>
      <c r="J81">
        <v>26.3</v>
      </c>
      <c r="K81">
        <v>20.55</v>
      </c>
      <c r="L81">
        <v>0</v>
      </c>
      <c r="M81">
        <v>0</v>
      </c>
      <c r="N81">
        <v>0</v>
      </c>
      <c r="O81">
        <v>400</v>
      </c>
      <c r="P81">
        <v>0</v>
      </c>
      <c r="Q81">
        <v>3175.9</v>
      </c>
      <c r="R81">
        <v>200</v>
      </c>
      <c r="S81">
        <f t="shared" si="8"/>
        <v>5260</v>
      </c>
      <c r="T81" s="6">
        <f t="shared" si="9"/>
        <v>8.281117163638654E-3</v>
      </c>
      <c r="U81" s="6">
        <f t="shared" si="10"/>
        <v>3.9642306117950846E-2</v>
      </c>
      <c r="V81" s="6">
        <f t="shared" si="11"/>
        <v>4.7923423281589501E-2</v>
      </c>
    </row>
    <row r="82" spans="1:22" hidden="1" x14ac:dyDescent="0.2">
      <c r="A82" s="1">
        <v>167</v>
      </c>
      <c r="B82" t="s">
        <v>184</v>
      </c>
      <c r="C82" s="2">
        <v>44889</v>
      </c>
      <c r="D82" t="s">
        <v>204</v>
      </c>
      <c r="E82">
        <v>980</v>
      </c>
      <c r="F82">
        <v>9.65</v>
      </c>
      <c r="G82">
        <v>11.5</v>
      </c>
      <c r="H82">
        <v>5.6</v>
      </c>
      <c r="I82">
        <v>7.8</v>
      </c>
      <c r="J82">
        <v>8.3000000000000007</v>
      </c>
      <c r="K82">
        <v>7.8</v>
      </c>
      <c r="L82">
        <v>1119</v>
      </c>
      <c r="M82">
        <v>663681000</v>
      </c>
      <c r="N82">
        <v>5709000</v>
      </c>
      <c r="O82">
        <v>414000</v>
      </c>
      <c r="P82">
        <v>23400</v>
      </c>
      <c r="Q82">
        <v>1021.1</v>
      </c>
      <c r="R82">
        <v>600</v>
      </c>
      <c r="S82">
        <f t="shared" si="8"/>
        <v>4680</v>
      </c>
      <c r="T82" s="6">
        <f t="shared" si="9"/>
        <v>7.6388208794437367E-3</v>
      </c>
      <c r="U82" s="6">
        <f t="shared" si="10"/>
        <v>4.0250710018607402E-2</v>
      </c>
      <c r="V82" s="6">
        <f t="shared" si="11"/>
        <v>4.788953089805114E-2</v>
      </c>
    </row>
    <row r="83" spans="1:22" x14ac:dyDescent="0.2">
      <c r="A83" s="1">
        <v>165</v>
      </c>
      <c r="B83" t="s">
        <v>182</v>
      </c>
      <c r="C83" s="2">
        <v>44889</v>
      </c>
      <c r="D83" t="s">
        <v>204</v>
      </c>
      <c r="E83">
        <v>220</v>
      </c>
      <c r="F83">
        <v>1.55</v>
      </c>
      <c r="G83">
        <v>2</v>
      </c>
      <c r="H83">
        <v>1.25</v>
      </c>
      <c r="I83">
        <v>1.75</v>
      </c>
      <c r="J83">
        <v>1.8</v>
      </c>
      <c r="K83">
        <v>1.75</v>
      </c>
      <c r="L83">
        <v>604</v>
      </c>
      <c r="M83">
        <v>451885000.00000012</v>
      </c>
      <c r="N83">
        <v>3415000</v>
      </c>
      <c r="O83">
        <v>3233250</v>
      </c>
      <c r="P83">
        <v>104625</v>
      </c>
      <c r="Q83">
        <v>229.2</v>
      </c>
      <c r="R83">
        <v>3375</v>
      </c>
      <c r="S83" s="13">
        <f t="shared" si="8"/>
        <v>5906.25</v>
      </c>
      <c r="T83" s="6">
        <f t="shared" si="9"/>
        <v>7.6352530541012216E-3</v>
      </c>
      <c r="U83" s="6">
        <f t="shared" si="10"/>
        <v>4.0139616055846372E-2</v>
      </c>
      <c r="V83" s="6">
        <f t="shared" si="11"/>
        <v>4.777486910994759E-2</v>
      </c>
    </row>
    <row r="84" spans="1:22" x14ac:dyDescent="0.2">
      <c r="A84" s="1">
        <v>26</v>
      </c>
      <c r="B84" t="s">
        <v>43</v>
      </c>
      <c r="C84" s="2">
        <v>44889</v>
      </c>
      <c r="D84" t="s">
        <v>204</v>
      </c>
      <c r="E84">
        <v>160</v>
      </c>
      <c r="F84">
        <v>2.9</v>
      </c>
      <c r="G84">
        <v>3.4</v>
      </c>
      <c r="H84">
        <v>2.25</v>
      </c>
      <c r="I84">
        <v>2.4500000000000002</v>
      </c>
      <c r="J84">
        <v>2.4</v>
      </c>
      <c r="K84">
        <v>2.4500000000000002</v>
      </c>
      <c r="L84">
        <v>3906</v>
      </c>
      <c r="M84">
        <v>3719810000</v>
      </c>
      <c r="N84">
        <v>63794000.000000007</v>
      </c>
      <c r="O84">
        <v>9342450</v>
      </c>
      <c r="P84">
        <v>-339300</v>
      </c>
      <c r="Q84">
        <v>165.45</v>
      </c>
      <c r="R84">
        <v>5850</v>
      </c>
      <c r="S84" s="13">
        <f t="shared" si="8"/>
        <v>14332.500000000002</v>
      </c>
      <c r="T84" s="6">
        <f t="shared" si="9"/>
        <v>1.4808099123602298E-2</v>
      </c>
      <c r="U84" s="6">
        <f t="shared" si="10"/>
        <v>3.2940465397400961E-2</v>
      </c>
      <c r="V84" s="6">
        <f t="shared" si="11"/>
        <v>4.7748564521003262E-2</v>
      </c>
    </row>
    <row r="85" spans="1:22" hidden="1" x14ac:dyDescent="0.2">
      <c r="A85" s="1">
        <v>127</v>
      </c>
      <c r="B85" t="s">
        <v>144</v>
      </c>
      <c r="C85" s="2">
        <v>44889</v>
      </c>
      <c r="D85" t="s">
        <v>204</v>
      </c>
      <c r="E85">
        <v>70</v>
      </c>
      <c r="F85">
        <v>0.9</v>
      </c>
      <c r="G85">
        <v>1.1499999999999999</v>
      </c>
      <c r="H85">
        <v>0.75</v>
      </c>
      <c r="I85">
        <v>1</v>
      </c>
      <c r="J85">
        <v>0.95</v>
      </c>
      <c r="K85">
        <v>1</v>
      </c>
      <c r="L85">
        <v>1006</v>
      </c>
      <c r="M85">
        <v>303461000</v>
      </c>
      <c r="N85">
        <v>4176000</v>
      </c>
      <c r="O85">
        <v>2826250</v>
      </c>
      <c r="P85">
        <v>-748000</v>
      </c>
      <c r="Q85">
        <v>72.45</v>
      </c>
      <c r="R85">
        <v>4250</v>
      </c>
      <c r="S85">
        <f t="shared" si="8"/>
        <v>4250</v>
      </c>
      <c r="T85" s="6">
        <f t="shared" si="9"/>
        <v>1.3802622498274672E-2</v>
      </c>
      <c r="U85" s="6">
        <f t="shared" si="10"/>
        <v>3.3816425120772986E-2</v>
      </c>
      <c r="V85" s="6">
        <f t="shared" si="11"/>
        <v>4.7619047619047658E-2</v>
      </c>
    </row>
    <row r="86" spans="1:22" x14ac:dyDescent="0.2">
      <c r="A86" s="1">
        <v>123</v>
      </c>
      <c r="B86" t="s">
        <v>140</v>
      </c>
      <c r="C86" s="2">
        <v>44889</v>
      </c>
      <c r="D86" t="s">
        <v>204</v>
      </c>
      <c r="E86">
        <v>3350</v>
      </c>
      <c r="F86">
        <v>42</v>
      </c>
      <c r="G86">
        <v>42</v>
      </c>
      <c r="H86">
        <v>30.5</v>
      </c>
      <c r="I86">
        <v>35.1</v>
      </c>
      <c r="J86">
        <v>33.049999999999997</v>
      </c>
      <c r="K86">
        <v>35.1</v>
      </c>
      <c r="L86">
        <v>82</v>
      </c>
      <c r="M86">
        <v>55513000</v>
      </c>
      <c r="N86">
        <v>573000</v>
      </c>
      <c r="O86">
        <v>22200</v>
      </c>
      <c r="P86">
        <v>-800</v>
      </c>
      <c r="Q86">
        <v>3479.8</v>
      </c>
      <c r="R86">
        <v>200</v>
      </c>
      <c r="S86" s="13">
        <f t="shared" si="8"/>
        <v>7020</v>
      </c>
      <c r="T86" s="6">
        <f t="shared" si="9"/>
        <v>1.0086786596930858E-2</v>
      </c>
      <c r="U86" s="6">
        <f t="shared" si="10"/>
        <v>3.730099431001787E-2</v>
      </c>
      <c r="V86" s="6">
        <f t="shared" si="11"/>
        <v>4.7387780906948729E-2</v>
      </c>
    </row>
    <row r="87" spans="1:22" x14ac:dyDescent="0.2">
      <c r="A87" s="1">
        <v>12</v>
      </c>
      <c r="B87" t="s">
        <v>29</v>
      </c>
      <c r="C87" s="2">
        <v>44889</v>
      </c>
      <c r="D87" t="s">
        <v>204</v>
      </c>
      <c r="E87">
        <v>285</v>
      </c>
      <c r="F87">
        <v>6</v>
      </c>
      <c r="G87">
        <v>6.15</v>
      </c>
      <c r="H87">
        <v>4.75</v>
      </c>
      <c r="I87">
        <v>5.05</v>
      </c>
      <c r="J87">
        <v>5.05</v>
      </c>
      <c r="K87">
        <v>5.05</v>
      </c>
      <c r="L87">
        <v>59</v>
      </c>
      <c r="M87">
        <v>60002000</v>
      </c>
      <c r="N87">
        <v>1150000</v>
      </c>
      <c r="O87">
        <v>220500</v>
      </c>
      <c r="P87">
        <v>-24500</v>
      </c>
      <c r="Q87">
        <v>293.85000000000002</v>
      </c>
      <c r="R87">
        <v>3500</v>
      </c>
      <c r="S87" s="13">
        <f t="shared" si="8"/>
        <v>17675</v>
      </c>
      <c r="T87" s="6">
        <f t="shared" si="9"/>
        <v>1.7185638931427598E-2</v>
      </c>
      <c r="U87" s="6">
        <f t="shared" si="10"/>
        <v>3.0117406840224681E-2</v>
      </c>
      <c r="V87" s="6">
        <f t="shared" si="11"/>
        <v>4.7303045771652279E-2</v>
      </c>
    </row>
    <row r="88" spans="1:22" hidden="1" x14ac:dyDescent="0.2">
      <c r="A88" s="1">
        <v>83</v>
      </c>
      <c r="B88" t="s">
        <v>100</v>
      </c>
      <c r="C88" s="2">
        <v>44889</v>
      </c>
      <c r="D88" t="s">
        <v>204</v>
      </c>
      <c r="E88">
        <v>2400</v>
      </c>
      <c r="F88">
        <v>7.45</v>
      </c>
      <c r="G88">
        <v>7.45</v>
      </c>
      <c r="H88">
        <v>3.9</v>
      </c>
      <c r="I88">
        <v>4.6500000000000004</v>
      </c>
      <c r="J88">
        <v>5.0999999999999996</v>
      </c>
      <c r="K88">
        <v>4.6500000000000004</v>
      </c>
      <c r="L88">
        <v>654</v>
      </c>
      <c r="M88">
        <v>471824000</v>
      </c>
      <c r="N88">
        <v>944000</v>
      </c>
      <c r="O88">
        <v>234600</v>
      </c>
      <c r="P88">
        <v>-8100</v>
      </c>
      <c r="Q88">
        <v>2513.6</v>
      </c>
      <c r="R88">
        <v>300</v>
      </c>
      <c r="S88">
        <f t="shared" si="8"/>
        <v>1395</v>
      </c>
      <c r="T88" s="6">
        <f t="shared" si="9"/>
        <v>1.8499363462762574E-3</v>
      </c>
      <c r="U88" s="6">
        <f t="shared" si="10"/>
        <v>4.5194143857415624E-2</v>
      </c>
      <c r="V88" s="6">
        <f t="shared" si="11"/>
        <v>4.7044080203691878E-2</v>
      </c>
    </row>
    <row r="89" spans="1:22" x14ac:dyDescent="0.2">
      <c r="A89" s="1">
        <v>168</v>
      </c>
      <c r="B89" t="s">
        <v>185</v>
      </c>
      <c r="C89" s="2">
        <v>44889</v>
      </c>
      <c r="D89" t="s">
        <v>204</v>
      </c>
      <c r="E89">
        <v>235</v>
      </c>
      <c r="F89">
        <v>5</v>
      </c>
      <c r="G89">
        <v>6.95</v>
      </c>
      <c r="H89">
        <v>3.7</v>
      </c>
      <c r="I89">
        <v>5.3</v>
      </c>
      <c r="J89">
        <v>5.2</v>
      </c>
      <c r="K89">
        <v>5.3</v>
      </c>
      <c r="L89">
        <v>218</v>
      </c>
      <c r="M89">
        <v>152066000</v>
      </c>
      <c r="N89">
        <v>3499000</v>
      </c>
      <c r="O89">
        <v>446600</v>
      </c>
      <c r="P89">
        <v>2900</v>
      </c>
      <c r="Q89">
        <v>241</v>
      </c>
      <c r="R89">
        <v>2900</v>
      </c>
      <c r="S89" s="13">
        <f t="shared" si="8"/>
        <v>15370</v>
      </c>
      <c r="T89" s="6">
        <f t="shared" si="9"/>
        <v>2.1991701244813276E-2</v>
      </c>
      <c r="U89" s="6">
        <f t="shared" si="10"/>
        <v>2.4896265560165973E-2</v>
      </c>
      <c r="V89" s="6">
        <f t="shared" si="11"/>
        <v>4.6887966804979253E-2</v>
      </c>
    </row>
    <row r="90" spans="1:22" x14ac:dyDescent="0.2">
      <c r="A90" s="1">
        <v>53</v>
      </c>
      <c r="B90" t="s">
        <v>70</v>
      </c>
      <c r="C90" s="2">
        <v>44889</v>
      </c>
      <c r="D90" t="s">
        <v>204</v>
      </c>
      <c r="E90">
        <v>215</v>
      </c>
      <c r="F90">
        <v>4.3</v>
      </c>
      <c r="G90">
        <v>5.95</v>
      </c>
      <c r="H90">
        <v>3.75</v>
      </c>
      <c r="I90">
        <v>5.0999999999999996</v>
      </c>
      <c r="J90">
        <v>4.6500000000000004</v>
      </c>
      <c r="K90">
        <v>5.0999999999999996</v>
      </c>
      <c r="L90">
        <v>60</v>
      </c>
      <c r="M90">
        <v>30345000</v>
      </c>
      <c r="N90">
        <v>675000</v>
      </c>
      <c r="O90">
        <v>202400</v>
      </c>
      <c r="P90">
        <v>23000</v>
      </c>
      <c r="Q90">
        <v>220.2</v>
      </c>
      <c r="R90">
        <v>2300</v>
      </c>
      <c r="S90" s="13">
        <f t="shared" si="8"/>
        <v>11730</v>
      </c>
      <c r="T90" s="6">
        <f t="shared" si="9"/>
        <v>2.316076294277929E-2</v>
      </c>
      <c r="U90" s="6">
        <f t="shared" si="10"/>
        <v>2.3614895549500404E-2</v>
      </c>
      <c r="V90" s="6">
        <f t="shared" si="11"/>
        <v>4.6775658492279694E-2</v>
      </c>
    </row>
    <row r="91" spans="1:22" x14ac:dyDescent="0.2">
      <c r="A91" s="1">
        <v>10</v>
      </c>
      <c r="B91" t="s">
        <v>27</v>
      </c>
      <c r="C91" s="2">
        <v>44889</v>
      </c>
      <c r="D91" t="s">
        <v>204</v>
      </c>
      <c r="E91">
        <v>540</v>
      </c>
      <c r="F91">
        <v>7.95</v>
      </c>
      <c r="G91">
        <v>10</v>
      </c>
      <c r="H91">
        <v>5.85</v>
      </c>
      <c r="I91">
        <v>7.95</v>
      </c>
      <c r="J91">
        <v>7.65</v>
      </c>
      <c r="K91">
        <v>7.95</v>
      </c>
      <c r="L91">
        <v>613</v>
      </c>
      <c r="M91">
        <v>604294000</v>
      </c>
      <c r="N91">
        <v>8458000</v>
      </c>
      <c r="O91">
        <v>667800</v>
      </c>
      <c r="P91">
        <v>95400</v>
      </c>
      <c r="Q91">
        <v>558.15</v>
      </c>
      <c r="R91">
        <v>1800</v>
      </c>
      <c r="S91" s="13">
        <f t="shared" si="8"/>
        <v>14310</v>
      </c>
      <c r="T91" s="6">
        <f t="shared" si="9"/>
        <v>1.4243482934694976E-2</v>
      </c>
      <c r="U91" s="6">
        <f t="shared" si="10"/>
        <v>3.2518140284869622E-2</v>
      </c>
      <c r="V91" s="6">
        <f t="shared" si="11"/>
        <v>4.6761623219564598E-2</v>
      </c>
    </row>
    <row r="92" spans="1:22" x14ac:dyDescent="0.2">
      <c r="A92" s="1">
        <v>62</v>
      </c>
      <c r="B92" t="s">
        <v>79</v>
      </c>
      <c r="C92" s="2">
        <v>44889</v>
      </c>
      <c r="D92" t="s">
        <v>204</v>
      </c>
      <c r="E92">
        <v>133</v>
      </c>
      <c r="F92">
        <v>1.5</v>
      </c>
      <c r="G92">
        <v>1.85</v>
      </c>
      <c r="H92">
        <v>1.35</v>
      </c>
      <c r="I92">
        <v>1.45</v>
      </c>
      <c r="J92">
        <v>1.45</v>
      </c>
      <c r="K92">
        <v>1.45</v>
      </c>
      <c r="L92">
        <v>129</v>
      </c>
      <c r="M92">
        <v>86749000</v>
      </c>
      <c r="N92">
        <v>964000</v>
      </c>
      <c r="O92">
        <v>460000</v>
      </c>
      <c r="P92">
        <v>-40000</v>
      </c>
      <c r="Q92">
        <v>138</v>
      </c>
      <c r="R92">
        <v>10000</v>
      </c>
      <c r="S92" s="13">
        <f t="shared" si="8"/>
        <v>14500</v>
      </c>
      <c r="T92" s="6">
        <f t="shared" si="9"/>
        <v>1.0507246376811594E-2</v>
      </c>
      <c r="U92" s="6">
        <f t="shared" si="10"/>
        <v>3.6231884057971016E-2</v>
      </c>
      <c r="V92" s="6">
        <f t="shared" si="11"/>
        <v>4.6739130434782609E-2</v>
      </c>
    </row>
    <row r="93" spans="1:22" x14ac:dyDescent="0.2">
      <c r="A93" s="1">
        <v>13</v>
      </c>
      <c r="B93" t="s">
        <v>30</v>
      </c>
      <c r="C93" s="2">
        <v>44889</v>
      </c>
      <c r="D93" t="s">
        <v>204</v>
      </c>
      <c r="E93">
        <v>142.5</v>
      </c>
      <c r="F93">
        <v>2.8</v>
      </c>
      <c r="G93">
        <v>3.5</v>
      </c>
      <c r="H93">
        <v>2.4</v>
      </c>
      <c r="I93">
        <v>2.75</v>
      </c>
      <c r="J93">
        <v>2.8</v>
      </c>
      <c r="K93">
        <v>2.75</v>
      </c>
      <c r="L93">
        <v>87</v>
      </c>
      <c r="M93">
        <v>63162000</v>
      </c>
      <c r="N93">
        <v>1174000</v>
      </c>
      <c r="O93">
        <v>780000</v>
      </c>
      <c r="P93">
        <v>85000</v>
      </c>
      <c r="Q93">
        <v>146.6</v>
      </c>
      <c r="R93">
        <v>5000</v>
      </c>
      <c r="S93" s="13">
        <f t="shared" si="8"/>
        <v>13750</v>
      </c>
      <c r="T93" s="6">
        <f t="shared" si="9"/>
        <v>1.8758526603001365E-2</v>
      </c>
      <c r="U93" s="6">
        <f t="shared" si="10"/>
        <v>2.7967257844474725E-2</v>
      </c>
      <c r="V93" s="6">
        <f t="shared" si="11"/>
        <v>4.672578444747609E-2</v>
      </c>
    </row>
    <row r="94" spans="1:22" x14ac:dyDescent="0.2">
      <c r="A94" s="1">
        <v>35</v>
      </c>
      <c r="B94" t="s">
        <v>52</v>
      </c>
      <c r="C94" s="2">
        <v>44889</v>
      </c>
      <c r="D94" t="s">
        <v>204</v>
      </c>
      <c r="E94">
        <v>265</v>
      </c>
      <c r="F94">
        <v>4.5999999999999996</v>
      </c>
      <c r="G94">
        <v>6</v>
      </c>
      <c r="H94">
        <v>4.25</v>
      </c>
      <c r="I94">
        <v>5</v>
      </c>
      <c r="J94">
        <v>5</v>
      </c>
      <c r="K94">
        <v>5</v>
      </c>
      <c r="L94">
        <v>31</v>
      </c>
      <c r="M94">
        <v>10892000</v>
      </c>
      <c r="N94">
        <v>212000</v>
      </c>
      <c r="O94">
        <v>132600</v>
      </c>
      <c r="P94">
        <v>0</v>
      </c>
      <c r="Q94">
        <v>272.64999999999998</v>
      </c>
      <c r="R94">
        <v>1300</v>
      </c>
      <c r="S94" s="13">
        <f t="shared" si="8"/>
        <v>6500</v>
      </c>
      <c r="T94" s="6">
        <f t="shared" si="9"/>
        <v>1.8338529249954154E-2</v>
      </c>
      <c r="U94" s="6">
        <f t="shared" si="10"/>
        <v>2.8057949752429773E-2</v>
      </c>
      <c r="V94" s="6">
        <f t="shared" si="11"/>
        <v>4.6396479002383931E-2</v>
      </c>
    </row>
    <row r="95" spans="1:22" hidden="1" x14ac:dyDescent="0.2">
      <c r="A95" s="1">
        <v>50</v>
      </c>
      <c r="B95" t="s">
        <v>67</v>
      </c>
      <c r="C95" s="2">
        <v>44889</v>
      </c>
      <c r="D95" t="s">
        <v>204</v>
      </c>
      <c r="E95">
        <v>530</v>
      </c>
      <c r="F95">
        <v>2.1</v>
      </c>
      <c r="G95">
        <v>2.6</v>
      </c>
      <c r="H95">
        <v>1.6</v>
      </c>
      <c r="I95">
        <v>1.75</v>
      </c>
      <c r="J95">
        <v>1.65</v>
      </c>
      <c r="K95">
        <v>1.75</v>
      </c>
      <c r="L95">
        <v>84</v>
      </c>
      <c r="M95">
        <v>55871000</v>
      </c>
      <c r="N95">
        <v>221000</v>
      </c>
      <c r="O95">
        <v>208750</v>
      </c>
      <c r="P95">
        <v>1250</v>
      </c>
      <c r="Q95">
        <v>553.9</v>
      </c>
      <c r="R95">
        <v>1250</v>
      </c>
      <c r="S95">
        <f t="shared" si="8"/>
        <v>2187.5</v>
      </c>
      <c r="T95" s="6">
        <f t="shared" si="9"/>
        <v>3.159415056869471E-3</v>
      </c>
      <c r="U95" s="6">
        <f t="shared" si="10"/>
        <v>4.3148582776674452E-2</v>
      </c>
      <c r="V95" s="6">
        <f t="shared" si="11"/>
        <v>4.6307997833543925E-2</v>
      </c>
    </row>
    <row r="96" spans="1:22" hidden="1" x14ac:dyDescent="0.2">
      <c r="A96" s="1">
        <v>48</v>
      </c>
      <c r="B96" t="s">
        <v>65</v>
      </c>
      <c r="C96" s="2">
        <v>44889</v>
      </c>
      <c r="D96" t="s">
        <v>204</v>
      </c>
      <c r="E96">
        <v>345</v>
      </c>
      <c r="F96">
        <v>0</v>
      </c>
      <c r="G96">
        <v>0</v>
      </c>
      <c r="H96">
        <v>0</v>
      </c>
      <c r="I96">
        <v>6.1</v>
      </c>
      <c r="J96">
        <v>0</v>
      </c>
      <c r="K96">
        <v>5.6</v>
      </c>
      <c r="L96">
        <v>0</v>
      </c>
      <c r="M96">
        <v>0</v>
      </c>
      <c r="N96">
        <v>0</v>
      </c>
      <c r="O96">
        <v>0</v>
      </c>
      <c r="P96">
        <v>0</v>
      </c>
      <c r="Q96">
        <v>355.35</v>
      </c>
      <c r="R96">
        <v>1500</v>
      </c>
      <c r="S96">
        <f t="shared" si="8"/>
        <v>9150</v>
      </c>
      <c r="T96" s="6">
        <f t="shared" si="9"/>
        <v>1.7166174194456169E-2</v>
      </c>
      <c r="U96" s="6">
        <f t="shared" si="10"/>
        <v>2.9126213592233073E-2</v>
      </c>
      <c r="V96" s="6">
        <f t="shared" si="11"/>
        <v>4.6292387786689246E-2</v>
      </c>
    </row>
    <row r="97" spans="1:22" x14ac:dyDescent="0.2">
      <c r="A97" s="1">
        <v>39</v>
      </c>
      <c r="B97" t="s">
        <v>56</v>
      </c>
      <c r="C97" s="2">
        <v>44889</v>
      </c>
      <c r="D97" t="s">
        <v>204</v>
      </c>
      <c r="E97">
        <v>290</v>
      </c>
      <c r="F97">
        <v>2.35</v>
      </c>
      <c r="G97">
        <v>5.8</v>
      </c>
      <c r="H97">
        <v>2.25</v>
      </c>
      <c r="I97">
        <v>4.95</v>
      </c>
      <c r="J97">
        <v>5</v>
      </c>
      <c r="K97">
        <v>4.95</v>
      </c>
      <c r="L97">
        <v>1009</v>
      </c>
      <c r="M97">
        <v>446453000</v>
      </c>
      <c r="N97">
        <v>7538000</v>
      </c>
      <c r="O97">
        <v>480000</v>
      </c>
      <c r="P97">
        <v>-19500</v>
      </c>
      <c r="Q97">
        <v>298.8</v>
      </c>
      <c r="R97">
        <v>1500</v>
      </c>
      <c r="S97" s="13">
        <f t="shared" si="8"/>
        <v>7425</v>
      </c>
      <c r="T97" s="6">
        <f t="shared" si="9"/>
        <v>1.6566265060240965E-2</v>
      </c>
      <c r="U97" s="6">
        <f t="shared" si="10"/>
        <v>2.9451137884872861E-2</v>
      </c>
      <c r="V97" s="6">
        <f t="shared" si="11"/>
        <v>4.6017402945113826E-2</v>
      </c>
    </row>
    <row r="98" spans="1:22" x14ac:dyDescent="0.2">
      <c r="A98" s="1">
        <v>59</v>
      </c>
      <c r="B98" t="s">
        <v>76</v>
      </c>
      <c r="C98" s="2">
        <v>44889</v>
      </c>
      <c r="D98" t="s">
        <v>204</v>
      </c>
      <c r="E98">
        <v>3600</v>
      </c>
      <c r="F98">
        <v>60</v>
      </c>
      <c r="G98">
        <v>84.5</v>
      </c>
      <c r="H98">
        <v>60</v>
      </c>
      <c r="I98">
        <v>69.25</v>
      </c>
      <c r="J98">
        <v>66</v>
      </c>
      <c r="K98">
        <v>69.25</v>
      </c>
      <c r="L98">
        <v>1347</v>
      </c>
      <c r="M98">
        <v>865600000</v>
      </c>
      <c r="N98">
        <v>16990000</v>
      </c>
      <c r="O98">
        <v>137025</v>
      </c>
      <c r="P98">
        <v>48300</v>
      </c>
      <c r="Q98">
        <v>3700.85</v>
      </c>
      <c r="R98">
        <v>350</v>
      </c>
      <c r="S98" s="13">
        <f t="shared" ref="S98:S129" si="12">R98*I98</f>
        <v>24237.5</v>
      </c>
      <c r="T98" s="6">
        <f t="shared" ref="T98:T129" si="13">I98/Q98</f>
        <v>1.8711917532458759E-2</v>
      </c>
      <c r="U98" s="6">
        <f t="shared" ref="U98:U129" si="14">(Q98-E98)/Q98</f>
        <v>2.7250496507559049E-2</v>
      </c>
      <c r="V98" s="6">
        <f t="shared" ref="V98:V129" si="15">U98+T98</f>
        <v>4.5962414040017809E-2</v>
      </c>
    </row>
    <row r="99" spans="1:22" x14ac:dyDescent="0.2">
      <c r="A99" s="1">
        <v>64</v>
      </c>
      <c r="B99" t="s">
        <v>81</v>
      </c>
      <c r="C99" s="2">
        <v>44889</v>
      </c>
      <c r="D99" t="s">
        <v>204</v>
      </c>
      <c r="E99">
        <v>405</v>
      </c>
      <c r="F99">
        <v>8.5</v>
      </c>
      <c r="G99">
        <v>8.5</v>
      </c>
      <c r="H99">
        <v>8.5</v>
      </c>
      <c r="I99">
        <v>8.5</v>
      </c>
      <c r="J99">
        <v>8.5</v>
      </c>
      <c r="K99">
        <v>7.8</v>
      </c>
      <c r="L99">
        <v>7</v>
      </c>
      <c r="M99">
        <v>3329000</v>
      </c>
      <c r="N99">
        <v>68000</v>
      </c>
      <c r="O99">
        <v>69000</v>
      </c>
      <c r="P99">
        <v>-8050</v>
      </c>
      <c r="Q99">
        <v>415.55</v>
      </c>
      <c r="R99">
        <v>1150</v>
      </c>
      <c r="S99" s="13">
        <f t="shared" si="12"/>
        <v>9775</v>
      </c>
      <c r="T99" s="6">
        <f t="shared" si="13"/>
        <v>2.0454818914691371E-2</v>
      </c>
      <c r="U99" s="6">
        <f t="shared" si="14"/>
        <v>2.5388039947058141E-2</v>
      </c>
      <c r="V99" s="6">
        <f t="shared" si="15"/>
        <v>4.5842858861749512E-2</v>
      </c>
    </row>
    <row r="100" spans="1:22" x14ac:dyDescent="0.2">
      <c r="A100" s="1">
        <v>6</v>
      </c>
      <c r="B100" t="s">
        <v>23</v>
      </c>
      <c r="C100" s="2">
        <v>44889</v>
      </c>
      <c r="D100" t="s">
        <v>204</v>
      </c>
      <c r="E100">
        <v>125</v>
      </c>
      <c r="F100">
        <v>1.5</v>
      </c>
      <c r="G100">
        <v>2.2000000000000002</v>
      </c>
      <c r="H100">
        <v>0.9</v>
      </c>
      <c r="I100">
        <v>1.65</v>
      </c>
      <c r="J100">
        <v>1.6</v>
      </c>
      <c r="K100">
        <v>1.65</v>
      </c>
      <c r="L100">
        <v>250</v>
      </c>
      <c r="M100">
        <v>170788000</v>
      </c>
      <c r="N100">
        <v>2038000</v>
      </c>
      <c r="O100">
        <v>858600</v>
      </c>
      <c r="P100">
        <v>37800</v>
      </c>
      <c r="Q100">
        <v>129.25</v>
      </c>
      <c r="R100">
        <v>5400</v>
      </c>
      <c r="S100" s="13">
        <f t="shared" si="12"/>
        <v>8910</v>
      </c>
      <c r="T100" s="6">
        <f t="shared" si="13"/>
        <v>1.276595744680851E-2</v>
      </c>
      <c r="U100" s="6">
        <f t="shared" si="14"/>
        <v>3.2882011605415859E-2</v>
      </c>
      <c r="V100" s="6">
        <f t="shared" si="15"/>
        <v>4.5647969052224367E-2</v>
      </c>
    </row>
    <row r="101" spans="1:22" hidden="1" x14ac:dyDescent="0.2">
      <c r="A101" s="1">
        <v>131</v>
      </c>
      <c r="B101" t="s">
        <v>148</v>
      </c>
      <c r="C101" s="2">
        <v>44889</v>
      </c>
      <c r="D101" t="s">
        <v>204</v>
      </c>
      <c r="E101">
        <v>165</v>
      </c>
      <c r="F101">
        <v>0.8</v>
      </c>
      <c r="G101">
        <v>1.1000000000000001</v>
      </c>
      <c r="H101">
        <v>0.7</v>
      </c>
      <c r="I101">
        <v>0.75</v>
      </c>
      <c r="J101">
        <v>0.75</v>
      </c>
      <c r="K101">
        <v>0.75</v>
      </c>
      <c r="L101">
        <v>672</v>
      </c>
      <c r="M101">
        <v>635480000</v>
      </c>
      <c r="N101">
        <v>3464000</v>
      </c>
      <c r="O101">
        <v>2781600</v>
      </c>
      <c r="P101">
        <v>-347700</v>
      </c>
      <c r="Q101">
        <v>172.1</v>
      </c>
      <c r="R101">
        <v>5700</v>
      </c>
      <c r="S101">
        <f t="shared" si="12"/>
        <v>4275</v>
      </c>
      <c r="T101" s="6">
        <f t="shared" si="13"/>
        <v>4.3579314352120858E-3</v>
      </c>
      <c r="U101" s="6">
        <f t="shared" si="14"/>
        <v>4.1255084253341047E-2</v>
      </c>
      <c r="V101" s="6">
        <f t="shared" si="15"/>
        <v>4.5613015688553131E-2</v>
      </c>
    </row>
    <row r="102" spans="1:22" x14ac:dyDescent="0.2">
      <c r="A102" s="1">
        <v>94</v>
      </c>
      <c r="B102" t="s">
        <v>111</v>
      </c>
      <c r="C102" s="2">
        <v>44889</v>
      </c>
      <c r="D102" t="s">
        <v>204</v>
      </c>
      <c r="E102">
        <v>730</v>
      </c>
      <c r="F102">
        <v>13.75</v>
      </c>
      <c r="G102">
        <v>23</v>
      </c>
      <c r="H102">
        <v>13.75</v>
      </c>
      <c r="I102">
        <v>19.350000000000001</v>
      </c>
      <c r="J102">
        <v>19</v>
      </c>
      <c r="K102">
        <v>19.350000000000001</v>
      </c>
      <c r="L102">
        <v>319</v>
      </c>
      <c r="M102">
        <v>208879000</v>
      </c>
      <c r="N102">
        <v>5117000</v>
      </c>
      <c r="O102">
        <v>322000</v>
      </c>
      <c r="P102">
        <v>2625</v>
      </c>
      <c r="Q102">
        <v>744.45</v>
      </c>
      <c r="R102">
        <v>875</v>
      </c>
      <c r="S102" s="13">
        <f t="shared" si="12"/>
        <v>16931.25</v>
      </c>
      <c r="T102" s="6">
        <f t="shared" si="13"/>
        <v>2.5992343340721338E-2</v>
      </c>
      <c r="U102" s="6">
        <f t="shared" si="14"/>
        <v>1.9410302908187311E-2</v>
      </c>
      <c r="V102" s="6">
        <f t="shared" si="15"/>
        <v>4.5402646248908649E-2</v>
      </c>
    </row>
    <row r="103" spans="1:22" x14ac:dyDescent="0.2">
      <c r="A103" s="1">
        <v>136</v>
      </c>
      <c r="B103" t="s">
        <v>153</v>
      </c>
      <c r="C103" s="2">
        <v>44889</v>
      </c>
      <c r="D103" t="s">
        <v>204</v>
      </c>
      <c r="E103">
        <v>3550</v>
      </c>
      <c r="F103">
        <v>68.2</v>
      </c>
      <c r="G103">
        <v>68.2</v>
      </c>
      <c r="H103">
        <v>51</v>
      </c>
      <c r="I103">
        <v>51</v>
      </c>
      <c r="J103">
        <v>51</v>
      </c>
      <c r="K103">
        <v>78.650000000000006</v>
      </c>
      <c r="L103">
        <v>2</v>
      </c>
      <c r="M103">
        <v>1083000</v>
      </c>
      <c r="N103">
        <v>18000</v>
      </c>
      <c r="O103">
        <v>300</v>
      </c>
      <c r="P103">
        <v>150</v>
      </c>
      <c r="Q103">
        <v>3664.55</v>
      </c>
      <c r="R103">
        <v>150</v>
      </c>
      <c r="S103" s="13">
        <f t="shared" si="12"/>
        <v>7650</v>
      </c>
      <c r="T103" s="6">
        <f t="shared" si="13"/>
        <v>1.3917124885729489E-2</v>
      </c>
      <c r="U103" s="6">
        <f t="shared" si="14"/>
        <v>3.1258954032555207E-2</v>
      </c>
      <c r="V103" s="6">
        <f t="shared" si="15"/>
        <v>4.5176078918284693E-2</v>
      </c>
    </row>
    <row r="104" spans="1:22" x14ac:dyDescent="0.2">
      <c r="A104" s="1">
        <v>43</v>
      </c>
      <c r="B104" t="s">
        <v>60</v>
      </c>
      <c r="C104" s="2">
        <v>44889</v>
      </c>
      <c r="D104" t="s">
        <v>204</v>
      </c>
      <c r="E104">
        <v>245</v>
      </c>
      <c r="F104">
        <v>1.9</v>
      </c>
      <c r="G104">
        <v>3.15</v>
      </c>
      <c r="H104">
        <v>1.7</v>
      </c>
      <c r="I104">
        <v>2.65</v>
      </c>
      <c r="J104">
        <v>2.6</v>
      </c>
      <c r="K104">
        <v>2.65</v>
      </c>
      <c r="L104">
        <v>3329</v>
      </c>
      <c r="M104">
        <v>3462911000</v>
      </c>
      <c r="N104">
        <v>37370000</v>
      </c>
      <c r="O104">
        <v>4867800</v>
      </c>
      <c r="P104">
        <v>2314200</v>
      </c>
      <c r="Q104">
        <v>253.6</v>
      </c>
      <c r="R104">
        <v>4200</v>
      </c>
      <c r="S104" s="13">
        <f t="shared" si="12"/>
        <v>11130</v>
      </c>
      <c r="T104" s="6">
        <f t="shared" si="13"/>
        <v>1.0449526813880125E-2</v>
      </c>
      <c r="U104" s="6">
        <f t="shared" si="14"/>
        <v>3.3911671924290197E-2</v>
      </c>
      <c r="V104" s="6">
        <f t="shared" si="15"/>
        <v>4.4361198738170321E-2</v>
      </c>
    </row>
    <row r="105" spans="1:22" x14ac:dyDescent="0.2">
      <c r="A105" s="1">
        <v>11</v>
      </c>
      <c r="B105" t="s">
        <v>28</v>
      </c>
      <c r="C105" s="2">
        <v>44889</v>
      </c>
      <c r="D105" t="s">
        <v>204</v>
      </c>
      <c r="E105">
        <v>4200</v>
      </c>
      <c r="F105">
        <v>94.5</v>
      </c>
      <c r="G105">
        <v>118.25</v>
      </c>
      <c r="H105">
        <v>81.900000000000006</v>
      </c>
      <c r="I105">
        <v>103.9</v>
      </c>
      <c r="J105">
        <v>108.8</v>
      </c>
      <c r="K105">
        <v>103.9</v>
      </c>
      <c r="L105">
        <v>1156</v>
      </c>
      <c r="M105">
        <v>621546000</v>
      </c>
      <c r="N105">
        <v>14646000</v>
      </c>
      <c r="O105">
        <v>67500</v>
      </c>
      <c r="P105">
        <v>10250</v>
      </c>
      <c r="Q105">
        <v>4285.45</v>
      </c>
      <c r="R105">
        <v>125</v>
      </c>
      <c r="S105" s="13">
        <f t="shared" si="12"/>
        <v>12987.5</v>
      </c>
      <c r="T105" s="6">
        <f t="shared" si="13"/>
        <v>2.4244828431086586E-2</v>
      </c>
      <c r="U105" s="6">
        <f t="shared" si="14"/>
        <v>1.9939562939714574E-2</v>
      </c>
      <c r="V105" s="6">
        <f t="shared" si="15"/>
        <v>4.4184391370801157E-2</v>
      </c>
    </row>
    <row r="106" spans="1:22" hidden="1" x14ac:dyDescent="0.2">
      <c r="A106" s="1">
        <v>77</v>
      </c>
      <c r="B106" t="s">
        <v>94</v>
      </c>
      <c r="C106" s="2">
        <v>44889</v>
      </c>
      <c r="D106" t="s">
        <v>204</v>
      </c>
      <c r="E106">
        <v>2400</v>
      </c>
      <c r="F106">
        <v>8</v>
      </c>
      <c r="G106">
        <v>11.05</v>
      </c>
      <c r="H106">
        <v>5.95</v>
      </c>
      <c r="I106">
        <v>6.5</v>
      </c>
      <c r="J106">
        <v>6.5</v>
      </c>
      <c r="K106">
        <v>6.5</v>
      </c>
      <c r="L106">
        <v>1135</v>
      </c>
      <c r="M106">
        <v>819929999.99999988</v>
      </c>
      <c r="N106">
        <v>2730000</v>
      </c>
      <c r="O106">
        <v>287400</v>
      </c>
      <c r="P106">
        <v>-21600</v>
      </c>
      <c r="Q106">
        <v>2504.1</v>
      </c>
      <c r="R106">
        <v>300</v>
      </c>
      <c r="S106">
        <f t="shared" si="12"/>
        <v>1950</v>
      </c>
      <c r="T106" s="6">
        <f t="shared" si="13"/>
        <v>2.5957429815103234E-3</v>
      </c>
      <c r="U106" s="6">
        <f t="shared" si="14"/>
        <v>4.1571822211572983E-2</v>
      </c>
      <c r="V106" s="6">
        <f t="shared" si="15"/>
        <v>4.4167565193083305E-2</v>
      </c>
    </row>
    <row r="107" spans="1:22" hidden="1" x14ac:dyDescent="0.2">
      <c r="A107" s="1">
        <v>157</v>
      </c>
      <c r="B107" t="s">
        <v>174</v>
      </c>
      <c r="C107" s="2">
        <v>44889</v>
      </c>
      <c r="D107" t="s">
        <v>204</v>
      </c>
      <c r="E107">
        <v>970</v>
      </c>
      <c r="F107">
        <v>4</v>
      </c>
      <c r="G107">
        <v>4.6500000000000004</v>
      </c>
      <c r="H107">
        <v>3.45</v>
      </c>
      <c r="I107">
        <v>3.9</v>
      </c>
      <c r="J107">
        <v>3.85</v>
      </c>
      <c r="K107">
        <v>3.9</v>
      </c>
      <c r="L107">
        <v>76</v>
      </c>
      <c r="M107">
        <v>51823000</v>
      </c>
      <c r="N107">
        <v>219000</v>
      </c>
      <c r="O107">
        <v>114100</v>
      </c>
      <c r="P107">
        <v>4200</v>
      </c>
      <c r="Q107">
        <v>1010.65</v>
      </c>
      <c r="R107">
        <v>700</v>
      </c>
      <c r="S107">
        <f t="shared" si="12"/>
        <v>2730</v>
      </c>
      <c r="T107" s="6">
        <f t="shared" si="13"/>
        <v>3.858902686389947E-3</v>
      </c>
      <c r="U107" s="6">
        <f t="shared" si="14"/>
        <v>4.0221639538910579E-2</v>
      </c>
      <c r="V107" s="6">
        <f t="shared" si="15"/>
        <v>4.4080542225300529E-2</v>
      </c>
    </row>
    <row r="108" spans="1:22" hidden="1" x14ac:dyDescent="0.2">
      <c r="A108" s="1">
        <v>74</v>
      </c>
      <c r="B108" t="s">
        <v>91</v>
      </c>
      <c r="C108" s="2">
        <v>44889</v>
      </c>
      <c r="D108" t="s">
        <v>204</v>
      </c>
      <c r="E108">
        <v>1010</v>
      </c>
      <c r="F108">
        <v>4.1500000000000004</v>
      </c>
      <c r="G108">
        <v>6.95</v>
      </c>
      <c r="H108">
        <v>2.0499999999999998</v>
      </c>
      <c r="I108">
        <v>3.75</v>
      </c>
      <c r="J108">
        <v>3.65</v>
      </c>
      <c r="K108">
        <v>3.75</v>
      </c>
      <c r="L108">
        <v>75</v>
      </c>
      <c r="M108">
        <v>53230999.999999993</v>
      </c>
      <c r="N108">
        <v>206000</v>
      </c>
      <c r="O108">
        <v>110600</v>
      </c>
      <c r="P108">
        <v>15400</v>
      </c>
      <c r="Q108">
        <v>1052.45</v>
      </c>
      <c r="R108">
        <v>700</v>
      </c>
      <c r="S108">
        <f t="shared" si="12"/>
        <v>2625</v>
      </c>
      <c r="T108" s="6">
        <f t="shared" si="13"/>
        <v>3.5631146372749299E-3</v>
      </c>
      <c r="U108" s="6">
        <f t="shared" si="14"/>
        <v>4.0334457693952247E-2</v>
      </c>
      <c r="V108" s="6">
        <f t="shared" si="15"/>
        <v>4.389757233122718E-2</v>
      </c>
    </row>
    <row r="109" spans="1:22" x14ac:dyDescent="0.2">
      <c r="A109" s="1">
        <v>118</v>
      </c>
      <c r="B109" t="s">
        <v>135</v>
      </c>
      <c r="C109" s="2">
        <v>44889</v>
      </c>
      <c r="D109" t="s">
        <v>204</v>
      </c>
      <c r="E109">
        <v>105</v>
      </c>
      <c r="F109">
        <v>2.5499999999999998</v>
      </c>
      <c r="G109">
        <v>4.45</v>
      </c>
      <c r="H109">
        <v>2.35</v>
      </c>
      <c r="I109">
        <v>3.65</v>
      </c>
      <c r="J109">
        <v>3.9</v>
      </c>
      <c r="K109">
        <v>3.65</v>
      </c>
      <c r="L109">
        <v>258</v>
      </c>
      <c r="M109">
        <v>168135000</v>
      </c>
      <c r="N109">
        <v>5595000</v>
      </c>
      <c r="O109">
        <v>900000</v>
      </c>
      <c r="P109">
        <v>138000</v>
      </c>
      <c r="Q109">
        <v>106</v>
      </c>
      <c r="R109">
        <v>6000</v>
      </c>
      <c r="S109" s="13">
        <f t="shared" si="12"/>
        <v>21900</v>
      </c>
      <c r="T109" s="6">
        <f t="shared" si="13"/>
        <v>3.4433962264150943E-2</v>
      </c>
      <c r="U109" s="6">
        <f t="shared" si="14"/>
        <v>9.433962264150943E-3</v>
      </c>
      <c r="V109" s="6">
        <f t="shared" si="15"/>
        <v>4.3867924528301884E-2</v>
      </c>
    </row>
    <row r="110" spans="1:22" hidden="1" x14ac:dyDescent="0.2">
      <c r="A110" s="1">
        <v>63</v>
      </c>
      <c r="B110" t="s">
        <v>80</v>
      </c>
      <c r="C110" s="2">
        <v>44889</v>
      </c>
      <c r="D110" t="s">
        <v>204</v>
      </c>
      <c r="E110">
        <v>85</v>
      </c>
      <c r="F110">
        <v>0.6</v>
      </c>
      <c r="G110">
        <v>0.75</v>
      </c>
      <c r="H110">
        <v>0.55000000000000004</v>
      </c>
      <c r="I110">
        <v>0.65</v>
      </c>
      <c r="J110">
        <v>0.65</v>
      </c>
      <c r="K110">
        <v>0.65</v>
      </c>
      <c r="L110">
        <v>105</v>
      </c>
      <c r="M110">
        <v>82264000</v>
      </c>
      <c r="N110">
        <v>600000</v>
      </c>
      <c r="O110">
        <v>2854800</v>
      </c>
      <c r="P110">
        <v>-18300</v>
      </c>
      <c r="Q110">
        <v>88.2</v>
      </c>
      <c r="R110">
        <v>6100</v>
      </c>
      <c r="S110">
        <f t="shared" si="12"/>
        <v>3965</v>
      </c>
      <c r="T110" s="6">
        <f t="shared" si="13"/>
        <v>7.3696145124716554E-3</v>
      </c>
      <c r="U110" s="6">
        <f t="shared" si="14"/>
        <v>3.6281179138322024E-2</v>
      </c>
      <c r="V110" s="6">
        <f t="shared" si="15"/>
        <v>4.3650793650793676E-2</v>
      </c>
    </row>
    <row r="111" spans="1:22" hidden="1" x14ac:dyDescent="0.2">
      <c r="A111" s="1">
        <v>2</v>
      </c>
      <c r="B111" t="s">
        <v>19</v>
      </c>
      <c r="C111" s="2">
        <v>44889</v>
      </c>
      <c r="D111" t="s">
        <v>204</v>
      </c>
      <c r="E111">
        <v>18500</v>
      </c>
      <c r="F111">
        <v>0</v>
      </c>
      <c r="G111">
        <v>0</v>
      </c>
      <c r="H111">
        <v>0</v>
      </c>
      <c r="I111">
        <v>100</v>
      </c>
      <c r="J111">
        <v>100</v>
      </c>
      <c r="K111">
        <v>181.3</v>
      </c>
      <c r="L111">
        <v>0</v>
      </c>
      <c r="M111">
        <v>0</v>
      </c>
      <c r="N111">
        <v>0</v>
      </c>
      <c r="O111">
        <v>280</v>
      </c>
      <c r="P111">
        <v>0</v>
      </c>
      <c r="Q111">
        <v>19238.849999999999</v>
      </c>
      <c r="R111">
        <v>40</v>
      </c>
      <c r="S111">
        <f t="shared" si="12"/>
        <v>4000</v>
      </c>
      <c r="T111" s="6">
        <f t="shared" si="13"/>
        <v>5.1978158777681626E-3</v>
      </c>
      <c r="U111" s="6">
        <f t="shared" si="14"/>
        <v>3.8404062612889991E-2</v>
      </c>
      <c r="V111" s="6">
        <f t="shared" si="15"/>
        <v>4.3601878490658157E-2</v>
      </c>
    </row>
    <row r="112" spans="1:22" hidden="1" x14ac:dyDescent="0.2">
      <c r="A112" s="1">
        <v>126</v>
      </c>
      <c r="B112" t="s">
        <v>143</v>
      </c>
      <c r="C112" s="2">
        <v>44889</v>
      </c>
      <c r="D112" t="s">
        <v>204</v>
      </c>
      <c r="E112">
        <v>1440</v>
      </c>
      <c r="F112">
        <v>10.9</v>
      </c>
      <c r="G112">
        <v>10.9</v>
      </c>
      <c r="H112">
        <v>10.9</v>
      </c>
      <c r="I112">
        <v>10.9</v>
      </c>
      <c r="J112">
        <v>10.9</v>
      </c>
      <c r="K112">
        <v>27.5</v>
      </c>
      <c r="L112">
        <v>2</v>
      </c>
      <c r="M112">
        <v>1161000</v>
      </c>
      <c r="N112">
        <v>9000</v>
      </c>
      <c r="O112">
        <v>11200</v>
      </c>
      <c r="P112">
        <v>0</v>
      </c>
      <c r="Q112">
        <v>1494.15</v>
      </c>
      <c r="R112">
        <v>400</v>
      </c>
      <c r="S112">
        <f t="shared" si="12"/>
        <v>4360</v>
      </c>
      <c r="T112" s="6">
        <f t="shared" si="13"/>
        <v>7.2951176254057492E-3</v>
      </c>
      <c r="U112" s="6">
        <f t="shared" si="14"/>
        <v>3.6241341230800181E-2</v>
      </c>
      <c r="V112" s="6">
        <f t="shared" si="15"/>
        <v>4.3536458856205933E-2</v>
      </c>
    </row>
    <row r="113" spans="1:22" x14ac:dyDescent="0.2">
      <c r="A113" s="1">
        <v>174</v>
      </c>
      <c r="B113" t="s">
        <v>191</v>
      </c>
      <c r="C113" s="2">
        <v>44889</v>
      </c>
      <c r="D113" t="s">
        <v>204</v>
      </c>
      <c r="E113">
        <v>1440</v>
      </c>
      <c r="F113">
        <v>33.049999999999997</v>
      </c>
      <c r="G113">
        <v>35.5</v>
      </c>
      <c r="H113">
        <v>30.8</v>
      </c>
      <c r="I113">
        <v>32.85</v>
      </c>
      <c r="J113">
        <v>30.8</v>
      </c>
      <c r="K113">
        <v>32.85</v>
      </c>
      <c r="L113">
        <v>27</v>
      </c>
      <c r="M113">
        <v>28833000</v>
      </c>
      <c r="N113">
        <v>645000</v>
      </c>
      <c r="O113">
        <v>21025</v>
      </c>
      <c r="P113">
        <v>2175</v>
      </c>
      <c r="Q113">
        <v>1470.9</v>
      </c>
      <c r="R113">
        <v>725</v>
      </c>
      <c r="S113" s="13">
        <f t="shared" si="12"/>
        <v>23816.25</v>
      </c>
      <c r="T113" s="6">
        <f t="shared" si="13"/>
        <v>2.2333265347746278E-2</v>
      </c>
      <c r="U113" s="6">
        <f t="shared" si="14"/>
        <v>2.1007546400163227E-2</v>
      </c>
      <c r="V113" s="6">
        <f t="shared" si="15"/>
        <v>4.3340811747909505E-2</v>
      </c>
    </row>
    <row r="114" spans="1:22" hidden="1" x14ac:dyDescent="0.2">
      <c r="A114" s="1">
        <v>41</v>
      </c>
      <c r="B114" t="s">
        <v>58</v>
      </c>
      <c r="C114" s="2">
        <v>44889</v>
      </c>
      <c r="D114" t="s">
        <v>204</v>
      </c>
      <c r="E114">
        <v>1080</v>
      </c>
      <c r="F114">
        <v>10.15</v>
      </c>
      <c r="G114">
        <v>10.15</v>
      </c>
      <c r="H114">
        <v>3.8</v>
      </c>
      <c r="I114">
        <v>6.1</v>
      </c>
      <c r="J114">
        <v>6.4</v>
      </c>
      <c r="K114">
        <v>6.1</v>
      </c>
      <c r="L114">
        <v>418</v>
      </c>
      <c r="M114">
        <v>295029000</v>
      </c>
      <c r="N114">
        <v>1593000</v>
      </c>
      <c r="O114">
        <v>215150</v>
      </c>
      <c r="P114">
        <v>-2600</v>
      </c>
      <c r="Q114">
        <v>1122.3</v>
      </c>
      <c r="R114">
        <v>650</v>
      </c>
      <c r="S114">
        <f t="shared" si="12"/>
        <v>3964.9999999999995</v>
      </c>
      <c r="T114" s="6">
        <f t="shared" si="13"/>
        <v>5.4352668626926849E-3</v>
      </c>
      <c r="U114" s="6">
        <f t="shared" si="14"/>
        <v>3.7690457097032837E-2</v>
      </c>
      <c r="V114" s="6">
        <f t="shared" si="15"/>
        <v>4.3125723959725519E-2</v>
      </c>
    </row>
    <row r="115" spans="1:22" x14ac:dyDescent="0.2">
      <c r="A115" s="1">
        <v>89</v>
      </c>
      <c r="B115" t="s">
        <v>106</v>
      </c>
      <c r="C115" s="2">
        <v>44889</v>
      </c>
      <c r="D115" t="s">
        <v>204</v>
      </c>
      <c r="E115">
        <v>77</v>
      </c>
      <c r="F115">
        <v>1.1499999999999999</v>
      </c>
      <c r="G115">
        <v>1.8</v>
      </c>
      <c r="H115">
        <v>0.9</v>
      </c>
      <c r="I115">
        <v>1.55</v>
      </c>
      <c r="J115">
        <v>1.5</v>
      </c>
      <c r="K115">
        <v>1.55</v>
      </c>
      <c r="L115">
        <v>38</v>
      </c>
      <c r="M115">
        <v>29801000</v>
      </c>
      <c r="N115">
        <v>541000</v>
      </c>
      <c r="O115">
        <v>860000</v>
      </c>
      <c r="P115">
        <v>60000</v>
      </c>
      <c r="Q115">
        <v>78.849999999999994</v>
      </c>
      <c r="R115">
        <v>10000</v>
      </c>
      <c r="S115" s="13">
        <f t="shared" si="12"/>
        <v>15500</v>
      </c>
      <c r="T115" s="6">
        <f t="shared" si="13"/>
        <v>1.9657577679137606E-2</v>
      </c>
      <c r="U115" s="6">
        <f t="shared" si="14"/>
        <v>2.3462270133164164E-2</v>
      </c>
      <c r="V115" s="6">
        <f t="shared" si="15"/>
        <v>4.311984781230177E-2</v>
      </c>
    </row>
    <row r="116" spans="1:22" x14ac:dyDescent="0.2">
      <c r="A116" s="1">
        <v>47</v>
      </c>
      <c r="B116" t="s">
        <v>64</v>
      </c>
      <c r="C116" s="2">
        <v>44889</v>
      </c>
      <c r="D116" t="s">
        <v>204</v>
      </c>
      <c r="E116">
        <v>900</v>
      </c>
      <c r="F116">
        <v>9.6</v>
      </c>
      <c r="G116">
        <v>12.85</v>
      </c>
      <c r="H116">
        <v>7.9</v>
      </c>
      <c r="I116">
        <v>12.05</v>
      </c>
      <c r="J116">
        <v>12.15</v>
      </c>
      <c r="K116">
        <v>12.05</v>
      </c>
      <c r="L116">
        <v>157</v>
      </c>
      <c r="M116">
        <v>100065000</v>
      </c>
      <c r="N116">
        <v>1155000</v>
      </c>
      <c r="O116">
        <v>207900</v>
      </c>
      <c r="P116">
        <v>1400</v>
      </c>
      <c r="Q116">
        <v>927.9</v>
      </c>
      <c r="R116">
        <v>700</v>
      </c>
      <c r="S116" s="13">
        <f t="shared" si="12"/>
        <v>8435</v>
      </c>
      <c r="T116" s="6">
        <f t="shared" si="13"/>
        <v>1.2986313180299603E-2</v>
      </c>
      <c r="U116" s="6">
        <f t="shared" si="14"/>
        <v>3.0067895247332662E-2</v>
      </c>
      <c r="V116" s="6">
        <f t="shared" si="15"/>
        <v>4.3054208427632266E-2</v>
      </c>
    </row>
    <row r="117" spans="1:22" hidden="1" x14ac:dyDescent="0.2">
      <c r="A117" s="1">
        <v>184</v>
      </c>
      <c r="B117" t="s">
        <v>201</v>
      </c>
      <c r="C117" s="2">
        <v>44889</v>
      </c>
      <c r="D117" t="s">
        <v>204</v>
      </c>
      <c r="E117">
        <v>375</v>
      </c>
      <c r="F117">
        <v>2.5</v>
      </c>
      <c r="G117">
        <v>3.1</v>
      </c>
      <c r="H117">
        <v>2.1</v>
      </c>
      <c r="I117">
        <v>2.65</v>
      </c>
      <c r="J117">
        <v>2.65</v>
      </c>
      <c r="K117">
        <v>2.65</v>
      </c>
      <c r="L117">
        <v>297</v>
      </c>
      <c r="M117">
        <v>112148000</v>
      </c>
      <c r="N117">
        <v>773000</v>
      </c>
      <c r="O117">
        <v>391000</v>
      </c>
      <c r="P117">
        <v>27000</v>
      </c>
      <c r="Q117">
        <v>388.9</v>
      </c>
      <c r="R117">
        <v>1000</v>
      </c>
      <c r="S117">
        <f t="shared" si="12"/>
        <v>2650</v>
      </c>
      <c r="T117" s="6">
        <f t="shared" si="13"/>
        <v>6.814091025970687E-3</v>
      </c>
      <c r="U117" s="6">
        <f t="shared" si="14"/>
        <v>3.57418359475443E-2</v>
      </c>
      <c r="V117" s="6">
        <f t="shared" si="15"/>
        <v>4.2555926973514985E-2</v>
      </c>
    </row>
    <row r="118" spans="1:22" hidden="1" x14ac:dyDescent="0.2">
      <c r="A118" s="1">
        <v>93</v>
      </c>
      <c r="B118" t="s">
        <v>110</v>
      </c>
      <c r="C118" s="2">
        <v>44889</v>
      </c>
      <c r="D118" t="s">
        <v>204</v>
      </c>
      <c r="E118">
        <v>67</v>
      </c>
      <c r="F118">
        <v>0.35</v>
      </c>
      <c r="G118">
        <v>0.35</v>
      </c>
      <c r="H118">
        <v>0.3</v>
      </c>
      <c r="I118">
        <v>0.35</v>
      </c>
      <c r="J118">
        <v>0.35</v>
      </c>
      <c r="K118">
        <v>0.35</v>
      </c>
      <c r="L118">
        <v>48</v>
      </c>
      <c r="M118">
        <v>31510000</v>
      </c>
      <c r="N118">
        <v>154000</v>
      </c>
      <c r="O118">
        <v>2193750</v>
      </c>
      <c r="P118">
        <v>126750</v>
      </c>
      <c r="Q118">
        <v>69.599999999999994</v>
      </c>
      <c r="R118">
        <v>6500</v>
      </c>
      <c r="S118">
        <f t="shared" si="12"/>
        <v>2275</v>
      </c>
      <c r="T118" s="6">
        <f t="shared" si="13"/>
        <v>5.028735632183908E-3</v>
      </c>
      <c r="U118" s="6">
        <f t="shared" si="14"/>
        <v>3.7356321839080379E-2</v>
      </c>
      <c r="V118" s="6">
        <f t="shared" si="15"/>
        <v>4.2385057471264288E-2</v>
      </c>
    </row>
    <row r="119" spans="1:22" hidden="1" x14ac:dyDescent="0.2">
      <c r="A119" s="1">
        <v>162</v>
      </c>
      <c r="B119" t="s">
        <v>179</v>
      </c>
      <c r="C119" s="2">
        <v>44889</v>
      </c>
      <c r="D119" t="s">
        <v>204</v>
      </c>
      <c r="E119">
        <v>3080</v>
      </c>
      <c r="F119">
        <v>10</v>
      </c>
      <c r="G119">
        <v>12.05</v>
      </c>
      <c r="H119">
        <v>8.1999999999999993</v>
      </c>
      <c r="I119">
        <v>9.5500000000000007</v>
      </c>
      <c r="J119">
        <v>9.85</v>
      </c>
      <c r="K119">
        <v>9.5500000000000007</v>
      </c>
      <c r="L119">
        <v>574</v>
      </c>
      <c r="M119">
        <v>266011000</v>
      </c>
      <c r="N119">
        <v>823000</v>
      </c>
      <c r="O119">
        <v>42900</v>
      </c>
      <c r="P119">
        <v>5850</v>
      </c>
      <c r="Q119">
        <v>3205.65</v>
      </c>
      <c r="R119">
        <v>150</v>
      </c>
      <c r="S119">
        <f t="shared" si="12"/>
        <v>1432.5</v>
      </c>
      <c r="T119" s="6">
        <f t="shared" si="13"/>
        <v>2.9791150000779876E-3</v>
      </c>
      <c r="U119" s="6">
        <f t="shared" si="14"/>
        <v>3.9196418823015639E-2</v>
      </c>
      <c r="V119" s="6">
        <f t="shared" si="15"/>
        <v>4.2175533823093629E-2</v>
      </c>
    </row>
    <row r="120" spans="1:22" x14ac:dyDescent="0.2">
      <c r="A120" s="1">
        <v>109</v>
      </c>
      <c r="B120" t="s">
        <v>126</v>
      </c>
      <c r="C120" s="2">
        <v>44889</v>
      </c>
      <c r="D120" t="s">
        <v>204</v>
      </c>
      <c r="E120">
        <v>79</v>
      </c>
      <c r="F120">
        <v>1.1499999999999999</v>
      </c>
      <c r="G120">
        <v>1.8</v>
      </c>
      <c r="H120">
        <v>0.75</v>
      </c>
      <c r="I120">
        <v>1.65</v>
      </c>
      <c r="J120">
        <v>1.65</v>
      </c>
      <c r="K120">
        <v>1.65</v>
      </c>
      <c r="L120">
        <v>49</v>
      </c>
      <c r="M120">
        <v>35140000</v>
      </c>
      <c r="N120">
        <v>595000</v>
      </c>
      <c r="O120">
        <v>472972</v>
      </c>
      <c r="P120">
        <v>89240</v>
      </c>
      <c r="Q120">
        <v>80.75</v>
      </c>
      <c r="R120">
        <v>8924</v>
      </c>
      <c r="S120" s="13">
        <f t="shared" si="12"/>
        <v>14724.599999999999</v>
      </c>
      <c r="T120" s="6">
        <f t="shared" si="13"/>
        <v>2.0433436532507739E-2</v>
      </c>
      <c r="U120" s="6">
        <f t="shared" si="14"/>
        <v>2.1671826625386997E-2</v>
      </c>
      <c r="V120" s="6">
        <f t="shared" si="15"/>
        <v>4.2105263157894736E-2</v>
      </c>
    </row>
    <row r="121" spans="1:22" x14ac:dyDescent="0.2">
      <c r="A121" s="1">
        <v>49</v>
      </c>
      <c r="B121" t="s">
        <v>66</v>
      </c>
      <c r="C121" s="2">
        <v>44889</v>
      </c>
      <c r="D121" t="s">
        <v>204</v>
      </c>
      <c r="E121">
        <v>1300</v>
      </c>
      <c r="F121">
        <v>15</v>
      </c>
      <c r="G121">
        <v>18.600000000000001</v>
      </c>
      <c r="H121">
        <v>11.5</v>
      </c>
      <c r="I121">
        <v>15.4</v>
      </c>
      <c r="J121">
        <v>15.25</v>
      </c>
      <c r="K121">
        <v>15.4</v>
      </c>
      <c r="L121">
        <v>164</v>
      </c>
      <c r="M121">
        <v>129446000</v>
      </c>
      <c r="N121">
        <v>1526000</v>
      </c>
      <c r="O121">
        <v>114600</v>
      </c>
      <c r="P121">
        <v>8400</v>
      </c>
      <c r="Q121">
        <v>1340.8</v>
      </c>
      <c r="R121">
        <v>600</v>
      </c>
      <c r="S121" s="13">
        <f t="shared" si="12"/>
        <v>9240</v>
      </c>
      <c r="T121" s="6">
        <f t="shared" si="13"/>
        <v>1.1485680190930788E-2</v>
      </c>
      <c r="U121" s="6">
        <f t="shared" si="14"/>
        <v>3.0429594272076338E-2</v>
      </c>
      <c r="V121" s="6">
        <f t="shared" si="15"/>
        <v>4.1915274463007128E-2</v>
      </c>
    </row>
    <row r="122" spans="1:22" x14ac:dyDescent="0.2">
      <c r="A122" s="1">
        <v>107</v>
      </c>
      <c r="B122" t="s">
        <v>124</v>
      </c>
      <c r="C122" s="2">
        <v>44889</v>
      </c>
      <c r="D122" t="s">
        <v>204</v>
      </c>
      <c r="E122">
        <v>540</v>
      </c>
      <c r="F122">
        <v>10</v>
      </c>
      <c r="G122">
        <v>10.85</v>
      </c>
      <c r="H122">
        <v>7.75</v>
      </c>
      <c r="I122">
        <v>8.6999999999999993</v>
      </c>
      <c r="J122">
        <v>8.4499999999999993</v>
      </c>
      <c r="K122">
        <v>8.6999999999999993</v>
      </c>
      <c r="L122">
        <v>792</v>
      </c>
      <c r="M122">
        <v>543799000</v>
      </c>
      <c r="N122">
        <v>9199000</v>
      </c>
      <c r="O122">
        <v>452500</v>
      </c>
      <c r="P122">
        <v>-12500</v>
      </c>
      <c r="Q122">
        <v>554.29999999999995</v>
      </c>
      <c r="R122">
        <v>1250</v>
      </c>
      <c r="S122" s="13">
        <f t="shared" si="12"/>
        <v>10875</v>
      </c>
      <c r="T122" s="6">
        <f t="shared" si="13"/>
        <v>1.5695471766191592E-2</v>
      </c>
      <c r="U122" s="6">
        <f t="shared" si="14"/>
        <v>2.5798304167418285E-2</v>
      </c>
      <c r="V122" s="6">
        <f t="shared" si="15"/>
        <v>4.149377593360988E-2</v>
      </c>
    </row>
    <row r="123" spans="1:22" x14ac:dyDescent="0.2">
      <c r="A123" s="1">
        <v>56</v>
      </c>
      <c r="B123" t="s">
        <v>73</v>
      </c>
      <c r="C123" s="2">
        <v>44889</v>
      </c>
      <c r="D123" t="s">
        <v>204</v>
      </c>
      <c r="E123">
        <v>380</v>
      </c>
      <c r="F123">
        <v>4.05</v>
      </c>
      <c r="G123">
        <v>6.85</v>
      </c>
      <c r="H123">
        <v>3.45</v>
      </c>
      <c r="I123">
        <v>5.05</v>
      </c>
      <c r="J123">
        <v>5.05</v>
      </c>
      <c r="K123">
        <v>5.05</v>
      </c>
      <c r="L123">
        <v>630</v>
      </c>
      <c r="M123">
        <v>400289000</v>
      </c>
      <c r="N123">
        <v>5279000</v>
      </c>
      <c r="O123">
        <v>660000</v>
      </c>
      <c r="P123">
        <v>-67650</v>
      </c>
      <c r="Q123">
        <v>391.15</v>
      </c>
      <c r="R123">
        <v>1650</v>
      </c>
      <c r="S123" s="13">
        <f t="shared" si="12"/>
        <v>8332.5</v>
      </c>
      <c r="T123" s="6">
        <f t="shared" si="13"/>
        <v>1.2910648088968427E-2</v>
      </c>
      <c r="U123" s="6">
        <f t="shared" si="14"/>
        <v>2.8505688354851025E-2</v>
      </c>
      <c r="V123" s="6">
        <f t="shared" si="15"/>
        <v>4.1416336443819451E-2</v>
      </c>
    </row>
    <row r="124" spans="1:22" hidden="1" x14ac:dyDescent="0.2">
      <c r="A124" s="1">
        <v>182</v>
      </c>
      <c r="B124" t="s">
        <v>199</v>
      </c>
      <c r="C124" s="2">
        <v>44889</v>
      </c>
      <c r="D124" t="s">
        <v>204</v>
      </c>
      <c r="E124">
        <v>800</v>
      </c>
      <c r="F124">
        <v>7.95</v>
      </c>
      <c r="G124">
        <v>11.6</v>
      </c>
      <c r="H124">
        <v>7.2</v>
      </c>
      <c r="I124">
        <v>7.7</v>
      </c>
      <c r="J124">
        <v>7.2</v>
      </c>
      <c r="K124">
        <v>7.7</v>
      </c>
      <c r="L124">
        <v>1396</v>
      </c>
      <c r="M124">
        <v>564937000</v>
      </c>
      <c r="N124">
        <v>6537000</v>
      </c>
      <c r="O124">
        <v>597000</v>
      </c>
      <c r="P124">
        <v>-22500</v>
      </c>
      <c r="Q124">
        <v>826.1</v>
      </c>
      <c r="R124">
        <v>500</v>
      </c>
      <c r="S124">
        <f t="shared" si="12"/>
        <v>3850</v>
      </c>
      <c r="T124" s="6">
        <f t="shared" si="13"/>
        <v>9.3209054593874838E-3</v>
      </c>
      <c r="U124" s="6">
        <f t="shared" si="14"/>
        <v>3.1594237985716041E-2</v>
      </c>
      <c r="V124" s="6">
        <f t="shared" si="15"/>
        <v>4.0915143445103525E-2</v>
      </c>
    </row>
    <row r="125" spans="1:22" x14ac:dyDescent="0.2">
      <c r="A125" s="1">
        <v>29</v>
      </c>
      <c r="B125" t="s">
        <v>46</v>
      </c>
      <c r="C125" s="2">
        <v>44889</v>
      </c>
      <c r="D125" t="s">
        <v>204</v>
      </c>
      <c r="E125">
        <v>104</v>
      </c>
      <c r="F125">
        <v>1.45</v>
      </c>
      <c r="G125">
        <v>2.35</v>
      </c>
      <c r="H125">
        <v>1.45</v>
      </c>
      <c r="I125">
        <v>1.65</v>
      </c>
      <c r="J125">
        <v>1.6</v>
      </c>
      <c r="K125">
        <v>1.65</v>
      </c>
      <c r="L125">
        <v>102</v>
      </c>
      <c r="M125">
        <v>61537000</v>
      </c>
      <c r="N125">
        <v>1071000</v>
      </c>
      <c r="O125">
        <v>763800</v>
      </c>
      <c r="P125">
        <v>136800</v>
      </c>
      <c r="Q125">
        <v>106.7</v>
      </c>
      <c r="R125">
        <v>3800</v>
      </c>
      <c r="S125" s="13">
        <f t="shared" si="12"/>
        <v>6270</v>
      </c>
      <c r="T125" s="6">
        <f t="shared" si="13"/>
        <v>1.5463917525773195E-2</v>
      </c>
      <c r="U125" s="6">
        <f t="shared" si="14"/>
        <v>2.5304592314901619E-2</v>
      </c>
      <c r="V125" s="6">
        <f t="shared" si="15"/>
        <v>4.0768509840674816E-2</v>
      </c>
    </row>
    <row r="126" spans="1:22" hidden="1" x14ac:dyDescent="0.2">
      <c r="A126" s="1">
        <v>76</v>
      </c>
      <c r="B126" t="s">
        <v>93</v>
      </c>
      <c r="C126" s="2">
        <v>44889</v>
      </c>
      <c r="D126" t="s">
        <v>204</v>
      </c>
      <c r="E126">
        <v>510</v>
      </c>
      <c r="F126">
        <v>2.5499999999999998</v>
      </c>
      <c r="G126">
        <v>3.7</v>
      </c>
      <c r="H126">
        <v>2.4500000000000002</v>
      </c>
      <c r="I126">
        <v>3.25</v>
      </c>
      <c r="J126">
        <v>3.3</v>
      </c>
      <c r="K126">
        <v>3.25</v>
      </c>
      <c r="L126">
        <v>253</v>
      </c>
      <c r="M126">
        <v>142810000</v>
      </c>
      <c r="N126">
        <v>877000</v>
      </c>
      <c r="O126">
        <v>358600</v>
      </c>
      <c r="P126">
        <v>28600</v>
      </c>
      <c r="Q126">
        <v>528.25</v>
      </c>
      <c r="R126">
        <v>1100</v>
      </c>
      <c r="S126">
        <f t="shared" si="12"/>
        <v>3575</v>
      </c>
      <c r="T126" s="6">
        <f t="shared" si="13"/>
        <v>6.1523899668717462E-3</v>
      </c>
      <c r="U126" s="6">
        <f t="shared" si="14"/>
        <v>3.4548035967818268E-2</v>
      </c>
      <c r="V126" s="6">
        <f t="shared" si="15"/>
        <v>4.0700425934690011E-2</v>
      </c>
    </row>
    <row r="127" spans="1:22" x14ac:dyDescent="0.2">
      <c r="A127" s="1">
        <v>101</v>
      </c>
      <c r="B127" t="s">
        <v>118</v>
      </c>
      <c r="C127" s="2">
        <v>44889</v>
      </c>
      <c r="D127" t="s">
        <v>204</v>
      </c>
      <c r="E127">
        <v>1660</v>
      </c>
      <c r="F127">
        <v>21.55</v>
      </c>
      <c r="G127">
        <v>24.25</v>
      </c>
      <c r="H127">
        <v>16.25</v>
      </c>
      <c r="I127">
        <v>18.95</v>
      </c>
      <c r="J127">
        <v>18.95</v>
      </c>
      <c r="K127">
        <v>18.95</v>
      </c>
      <c r="L127">
        <v>153</v>
      </c>
      <c r="M127">
        <v>77111000</v>
      </c>
      <c r="N127">
        <v>917000</v>
      </c>
      <c r="O127">
        <v>38400</v>
      </c>
      <c r="P127">
        <v>300</v>
      </c>
      <c r="Q127">
        <v>1710.4</v>
      </c>
      <c r="R127">
        <v>300</v>
      </c>
      <c r="S127" s="13">
        <f t="shared" si="12"/>
        <v>5685</v>
      </c>
      <c r="T127" s="6">
        <f t="shared" si="13"/>
        <v>1.1079279700654816E-2</v>
      </c>
      <c r="U127" s="6">
        <f t="shared" si="14"/>
        <v>2.9466791393826058E-2</v>
      </c>
      <c r="V127" s="6">
        <f t="shared" si="15"/>
        <v>4.0546071094480871E-2</v>
      </c>
    </row>
    <row r="128" spans="1:22" x14ac:dyDescent="0.2">
      <c r="A128" s="1">
        <v>97</v>
      </c>
      <c r="B128" t="s">
        <v>114</v>
      </c>
      <c r="C128" s="2">
        <v>44889</v>
      </c>
      <c r="D128" t="s">
        <v>204</v>
      </c>
      <c r="E128">
        <v>1100</v>
      </c>
      <c r="F128">
        <v>11.45</v>
      </c>
      <c r="G128">
        <v>23.35</v>
      </c>
      <c r="H128">
        <v>9.85</v>
      </c>
      <c r="I128">
        <v>18.2</v>
      </c>
      <c r="J128">
        <v>17.899999999999999</v>
      </c>
      <c r="K128">
        <v>18.2</v>
      </c>
      <c r="L128">
        <v>6289</v>
      </c>
      <c r="M128">
        <v>3165078000</v>
      </c>
      <c r="N128">
        <v>52023000</v>
      </c>
      <c r="O128">
        <v>972000</v>
      </c>
      <c r="P128">
        <v>62100</v>
      </c>
      <c r="Q128">
        <v>1127.3499999999999</v>
      </c>
      <c r="R128">
        <v>900</v>
      </c>
      <c r="S128" s="13">
        <f t="shared" si="12"/>
        <v>16380</v>
      </c>
      <c r="T128" s="6">
        <f t="shared" si="13"/>
        <v>1.614405464141571E-2</v>
      </c>
      <c r="U128" s="6">
        <f t="shared" si="14"/>
        <v>2.4260433760588913E-2</v>
      </c>
      <c r="V128" s="6">
        <f t="shared" si="15"/>
        <v>4.0404488402004626E-2</v>
      </c>
    </row>
    <row r="129" spans="1:22" x14ac:dyDescent="0.2">
      <c r="A129" s="1">
        <v>156</v>
      </c>
      <c r="B129" t="s">
        <v>173</v>
      </c>
      <c r="C129" s="2">
        <v>44889</v>
      </c>
      <c r="D129" t="s">
        <v>204</v>
      </c>
      <c r="E129">
        <v>83</v>
      </c>
      <c r="F129">
        <v>1.8</v>
      </c>
      <c r="G129">
        <v>2.2999999999999998</v>
      </c>
      <c r="H129">
        <v>1.3</v>
      </c>
      <c r="I129">
        <v>2.2000000000000002</v>
      </c>
      <c r="J129">
        <v>2.25</v>
      </c>
      <c r="K129">
        <v>2.2000000000000002</v>
      </c>
      <c r="L129">
        <v>302</v>
      </c>
      <c r="M129">
        <v>153896000</v>
      </c>
      <c r="N129">
        <v>3500000</v>
      </c>
      <c r="O129">
        <v>930000</v>
      </c>
      <c r="P129">
        <v>108000</v>
      </c>
      <c r="Q129">
        <v>84.2</v>
      </c>
      <c r="R129">
        <v>6000</v>
      </c>
      <c r="S129" s="13">
        <f t="shared" si="12"/>
        <v>13200.000000000002</v>
      </c>
      <c r="T129" s="6">
        <f t="shared" si="13"/>
        <v>2.6128266033254157E-2</v>
      </c>
      <c r="U129" s="6">
        <f t="shared" si="14"/>
        <v>1.4251781472684119E-2</v>
      </c>
      <c r="V129" s="6">
        <f t="shared" si="15"/>
        <v>4.038004750593828E-2</v>
      </c>
    </row>
    <row r="130" spans="1:22" hidden="1" x14ac:dyDescent="0.2">
      <c r="A130" s="1">
        <v>31</v>
      </c>
      <c r="B130" t="s">
        <v>48</v>
      </c>
      <c r="C130" s="2">
        <v>44889</v>
      </c>
      <c r="D130" t="s">
        <v>204</v>
      </c>
      <c r="E130">
        <v>295</v>
      </c>
      <c r="F130">
        <v>2.35</v>
      </c>
      <c r="G130">
        <v>2.65</v>
      </c>
      <c r="H130">
        <v>1.75</v>
      </c>
      <c r="I130">
        <v>1.8</v>
      </c>
      <c r="J130">
        <v>1.85</v>
      </c>
      <c r="K130">
        <v>1.8</v>
      </c>
      <c r="L130">
        <v>187</v>
      </c>
      <c r="M130">
        <v>100021000</v>
      </c>
      <c r="N130">
        <v>724000</v>
      </c>
      <c r="O130">
        <v>322200</v>
      </c>
      <c r="P130">
        <v>3600</v>
      </c>
      <c r="Q130">
        <v>305.5</v>
      </c>
      <c r="R130">
        <v>1800</v>
      </c>
      <c r="S130">
        <f t="shared" ref="S130:S161" si="16">R130*I130</f>
        <v>3240</v>
      </c>
      <c r="T130" s="6">
        <f t="shared" ref="T130:T161" si="17">I130/Q130</f>
        <v>5.8919803600654668E-3</v>
      </c>
      <c r="U130" s="6">
        <f t="shared" ref="U130:U161" si="18">(Q130-E130)/Q130</f>
        <v>3.4369885433715219E-2</v>
      </c>
      <c r="V130" s="6">
        <f t="shared" ref="V130:V161" si="19">U130+T130</f>
        <v>4.0261865793780688E-2</v>
      </c>
    </row>
    <row r="131" spans="1:22" x14ac:dyDescent="0.2">
      <c r="A131" s="1">
        <v>34</v>
      </c>
      <c r="B131" t="s">
        <v>51</v>
      </c>
      <c r="C131" s="2">
        <v>44889</v>
      </c>
      <c r="D131" t="s">
        <v>204</v>
      </c>
      <c r="E131">
        <v>270</v>
      </c>
      <c r="F131">
        <v>4</v>
      </c>
      <c r="G131">
        <v>7</v>
      </c>
      <c r="H131">
        <v>2.5499999999999998</v>
      </c>
      <c r="I131">
        <v>5.15</v>
      </c>
      <c r="J131">
        <v>4.95</v>
      </c>
      <c r="K131">
        <v>5.15</v>
      </c>
      <c r="L131">
        <v>477</v>
      </c>
      <c r="M131">
        <v>301333000</v>
      </c>
      <c r="N131">
        <v>5116000</v>
      </c>
      <c r="O131">
        <v>512900</v>
      </c>
      <c r="P131">
        <v>32200</v>
      </c>
      <c r="Q131">
        <v>275.89999999999998</v>
      </c>
      <c r="R131">
        <v>2300</v>
      </c>
      <c r="S131" s="13">
        <f t="shared" si="16"/>
        <v>11845</v>
      </c>
      <c r="T131" s="6">
        <f t="shared" si="17"/>
        <v>1.8666183399782533E-2</v>
      </c>
      <c r="U131" s="6">
        <f t="shared" si="18"/>
        <v>2.138455962305175E-2</v>
      </c>
      <c r="V131" s="6">
        <f t="shared" si="19"/>
        <v>4.0050743022834283E-2</v>
      </c>
    </row>
    <row r="132" spans="1:22" x14ac:dyDescent="0.2">
      <c r="A132" s="1">
        <v>177</v>
      </c>
      <c r="B132" t="s">
        <v>194</v>
      </c>
      <c r="C132" s="2">
        <v>44889</v>
      </c>
      <c r="D132" t="s">
        <v>204</v>
      </c>
      <c r="E132">
        <v>1600</v>
      </c>
      <c r="F132">
        <v>10.65</v>
      </c>
      <c r="G132">
        <v>16.05</v>
      </c>
      <c r="H132">
        <v>9.65</v>
      </c>
      <c r="I132">
        <v>13.75</v>
      </c>
      <c r="J132">
        <v>13.75</v>
      </c>
      <c r="K132">
        <v>13.75</v>
      </c>
      <c r="L132">
        <v>88</v>
      </c>
      <c r="M132">
        <v>56778000</v>
      </c>
      <c r="N132">
        <v>458000</v>
      </c>
      <c r="O132">
        <v>65200</v>
      </c>
      <c r="P132">
        <v>4400</v>
      </c>
      <c r="Q132">
        <v>1652.4</v>
      </c>
      <c r="R132">
        <v>400</v>
      </c>
      <c r="S132" s="13">
        <f t="shared" si="16"/>
        <v>5500</v>
      </c>
      <c r="T132" s="6">
        <f t="shared" si="17"/>
        <v>8.3212297264584848E-3</v>
      </c>
      <c r="U132" s="6">
        <f t="shared" si="18"/>
        <v>3.171145001210366E-2</v>
      </c>
      <c r="V132" s="6">
        <f t="shared" si="19"/>
        <v>4.0032679738562144E-2</v>
      </c>
    </row>
    <row r="133" spans="1:22" x14ac:dyDescent="0.2">
      <c r="A133" s="1">
        <v>84</v>
      </c>
      <c r="B133" t="s">
        <v>101</v>
      </c>
      <c r="C133" s="2">
        <v>44889</v>
      </c>
      <c r="D133" t="s">
        <v>204</v>
      </c>
      <c r="E133">
        <v>37000</v>
      </c>
      <c r="F133">
        <v>500</v>
      </c>
      <c r="G133">
        <v>650.5</v>
      </c>
      <c r="H133">
        <v>365</v>
      </c>
      <c r="I133">
        <v>625.04999999999995</v>
      </c>
      <c r="J133">
        <v>625.04999999999995</v>
      </c>
      <c r="K133">
        <v>636.54999999999995</v>
      </c>
      <c r="L133">
        <v>23</v>
      </c>
      <c r="M133">
        <v>12946000</v>
      </c>
      <c r="N133">
        <v>181000</v>
      </c>
      <c r="O133">
        <v>240</v>
      </c>
      <c r="P133">
        <v>45</v>
      </c>
      <c r="Q133">
        <v>37880.15</v>
      </c>
      <c r="R133">
        <v>15</v>
      </c>
      <c r="S133" s="13">
        <f t="shared" si="16"/>
        <v>9375.75</v>
      </c>
      <c r="T133" s="6">
        <f t="shared" si="17"/>
        <v>1.6500726633870245E-2</v>
      </c>
      <c r="U133" s="6">
        <f t="shared" si="18"/>
        <v>2.3235124464924279E-2</v>
      </c>
      <c r="V133" s="6">
        <f t="shared" si="19"/>
        <v>3.9735851098794524E-2</v>
      </c>
    </row>
    <row r="134" spans="1:22" x14ac:dyDescent="0.2">
      <c r="A134" s="1">
        <v>27</v>
      </c>
      <c r="B134" t="s">
        <v>44</v>
      </c>
      <c r="C134" s="2">
        <v>44889</v>
      </c>
      <c r="D134" t="s">
        <v>204</v>
      </c>
      <c r="E134">
        <v>1740</v>
      </c>
      <c r="F134">
        <v>24.7</v>
      </c>
      <c r="G134">
        <v>35.5</v>
      </c>
      <c r="H134">
        <v>24.7</v>
      </c>
      <c r="I134">
        <v>30.05</v>
      </c>
      <c r="J134">
        <v>27.1</v>
      </c>
      <c r="K134">
        <v>30.05</v>
      </c>
      <c r="L134">
        <v>156</v>
      </c>
      <c r="M134">
        <v>75961000</v>
      </c>
      <c r="N134">
        <v>1315000</v>
      </c>
      <c r="O134">
        <v>41250</v>
      </c>
      <c r="P134">
        <v>12650</v>
      </c>
      <c r="Q134">
        <v>1780.7</v>
      </c>
      <c r="R134">
        <v>275</v>
      </c>
      <c r="S134" s="13">
        <f t="shared" si="16"/>
        <v>8263.75</v>
      </c>
      <c r="T134" s="6">
        <f t="shared" si="17"/>
        <v>1.6875386084124221E-2</v>
      </c>
      <c r="U134" s="6">
        <f t="shared" si="18"/>
        <v>2.2856180153872099E-2</v>
      </c>
      <c r="V134" s="6">
        <f t="shared" si="19"/>
        <v>3.973156623799632E-2</v>
      </c>
    </row>
    <row r="135" spans="1:22" x14ac:dyDescent="0.2">
      <c r="A135" s="1">
        <v>130</v>
      </c>
      <c r="B135" t="s">
        <v>147</v>
      </c>
      <c r="C135" s="2">
        <v>44889</v>
      </c>
      <c r="D135" t="s">
        <v>204</v>
      </c>
      <c r="E135">
        <v>110</v>
      </c>
      <c r="F135">
        <v>1.55</v>
      </c>
      <c r="G135">
        <v>1.9</v>
      </c>
      <c r="H135">
        <v>1.3</v>
      </c>
      <c r="I135">
        <v>1.7</v>
      </c>
      <c r="J135">
        <v>1.7</v>
      </c>
      <c r="K135">
        <v>1.7</v>
      </c>
      <c r="L135">
        <v>830</v>
      </c>
      <c r="M135">
        <v>310187000</v>
      </c>
      <c r="N135">
        <v>4332000</v>
      </c>
      <c r="O135">
        <v>2284700</v>
      </c>
      <c r="P135">
        <v>-67000</v>
      </c>
      <c r="Q135">
        <v>112.7</v>
      </c>
      <c r="R135">
        <v>3350</v>
      </c>
      <c r="S135" s="13">
        <f t="shared" si="16"/>
        <v>5695</v>
      </c>
      <c r="T135" s="6">
        <f t="shared" si="17"/>
        <v>1.5084294587400177E-2</v>
      </c>
      <c r="U135" s="6">
        <f t="shared" si="18"/>
        <v>2.3957409050576778E-2</v>
      </c>
      <c r="V135" s="6">
        <f t="shared" si="19"/>
        <v>3.9041703637976953E-2</v>
      </c>
    </row>
    <row r="136" spans="1:22" x14ac:dyDescent="0.2">
      <c r="A136" s="1">
        <v>166</v>
      </c>
      <c r="B136" t="s">
        <v>183</v>
      </c>
      <c r="C136" s="2">
        <v>44889</v>
      </c>
      <c r="D136" t="s">
        <v>204</v>
      </c>
      <c r="E136">
        <v>102</v>
      </c>
      <c r="F136">
        <v>1.3</v>
      </c>
      <c r="G136">
        <v>1.45</v>
      </c>
      <c r="H136">
        <v>1.1499999999999999</v>
      </c>
      <c r="I136">
        <v>1.35</v>
      </c>
      <c r="J136">
        <v>1.3</v>
      </c>
      <c r="K136">
        <v>1.35</v>
      </c>
      <c r="L136">
        <v>566</v>
      </c>
      <c r="M136">
        <v>248492000</v>
      </c>
      <c r="N136">
        <v>3131000</v>
      </c>
      <c r="O136">
        <v>4445500</v>
      </c>
      <c r="P136">
        <v>233750</v>
      </c>
      <c r="Q136">
        <v>104.7</v>
      </c>
      <c r="R136">
        <v>4250</v>
      </c>
      <c r="S136" s="13">
        <f t="shared" si="16"/>
        <v>5737.5</v>
      </c>
      <c r="T136" s="6">
        <f t="shared" si="17"/>
        <v>1.2893982808022923E-2</v>
      </c>
      <c r="U136" s="6">
        <f t="shared" si="18"/>
        <v>2.578796561604587E-2</v>
      </c>
      <c r="V136" s="6">
        <f t="shared" si="19"/>
        <v>3.8681948424068795E-2</v>
      </c>
    </row>
    <row r="137" spans="1:22" x14ac:dyDescent="0.2">
      <c r="A137" s="1">
        <v>144</v>
      </c>
      <c r="B137" t="s">
        <v>161</v>
      </c>
      <c r="C137" s="2">
        <v>44889</v>
      </c>
      <c r="D137" t="s">
        <v>204</v>
      </c>
      <c r="E137">
        <v>43</v>
      </c>
      <c r="F137">
        <v>0.9</v>
      </c>
      <c r="G137">
        <v>0.9</v>
      </c>
      <c r="H137">
        <v>0.55000000000000004</v>
      </c>
      <c r="I137">
        <v>0.65</v>
      </c>
      <c r="J137">
        <v>0.75</v>
      </c>
      <c r="K137">
        <v>0.65</v>
      </c>
      <c r="L137">
        <v>134</v>
      </c>
      <c r="M137">
        <v>93843000</v>
      </c>
      <c r="N137">
        <v>1651000</v>
      </c>
      <c r="O137">
        <v>10128000</v>
      </c>
      <c r="P137">
        <v>-2112000</v>
      </c>
      <c r="Q137">
        <v>44.05</v>
      </c>
      <c r="R137">
        <v>16000</v>
      </c>
      <c r="S137" s="13">
        <f t="shared" si="16"/>
        <v>10400</v>
      </c>
      <c r="T137" s="6">
        <f t="shared" si="17"/>
        <v>1.4755959137343929E-2</v>
      </c>
      <c r="U137" s="6">
        <f t="shared" si="18"/>
        <v>2.3836549375709358E-2</v>
      </c>
      <c r="V137" s="6">
        <f t="shared" si="19"/>
        <v>3.8592508513053285E-2</v>
      </c>
    </row>
    <row r="138" spans="1:22" x14ac:dyDescent="0.2">
      <c r="A138" s="1">
        <v>120</v>
      </c>
      <c r="B138" t="s">
        <v>137</v>
      </c>
      <c r="C138" s="2">
        <v>44889</v>
      </c>
      <c r="D138" t="s">
        <v>204</v>
      </c>
      <c r="E138">
        <v>8800</v>
      </c>
      <c r="F138">
        <v>39.049999999999997</v>
      </c>
      <c r="G138">
        <v>62.3</v>
      </c>
      <c r="H138">
        <v>37.700000000000003</v>
      </c>
      <c r="I138">
        <v>52.35</v>
      </c>
      <c r="J138">
        <v>52.45</v>
      </c>
      <c r="K138">
        <v>52.35</v>
      </c>
      <c r="L138">
        <v>2579</v>
      </c>
      <c r="M138">
        <v>2282953000</v>
      </c>
      <c r="N138">
        <v>13433000</v>
      </c>
      <c r="O138">
        <v>111900</v>
      </c>
      <c r="P138">
        <v>-14500</v>
      </c>
      <c r="Q138">
        <v>9097.25</v>
      </c>
      <c r="R138">
        <v>100</v>
      </c>
      <c r="S138" s="13">
        <f t="shared" si="16"/>
        <v>5235</v>
      </c>
      <c r="T138" s="6">
        <f t="shared" si="17"/>
        <v>5.754486245843524E-3</v>
      </c>
      <c r="U138" s="6">
        <f t="shared" si="18"/>
        <v>3.2674709390200334E-2</v>
      </c>
      <c r="V138" s="6">
        <f t="shared" si="19"/>
        <v>3.8429195636043856E-2</v>
      </c>
    </row>
    <row r="139" spans="1:22" hidden="1" x14ac:dyDescent="0.2">
      <c r="A139" s="1">
        <v>86</v>
      </c>
      <c r="B139" t="s">
        <v>103</v>
      </c>
      <c r="C139" s="2">
        <v>44889</v>
      </c>
      <c r="D139" t="s">
        <v>204</v>
      </c>
      <c r="E139">
        <v>1100</v>
      </c>
      <c r="F139">
        <v>6.7</v>
      </c>
      <c r="G139">
        <v>10.050000000000001</v>
      </c>
      <c r="H139">
        <v>6.7</v>
      </c>
      <c r="I139">
        <v>8.5500000000000007</v>
      </c>
      <c r="J139">
        <v>8.5</v>
      </c>
      <c r="K139">
        <v>8.5500000000000007</v>
      </c>
      <c r="L139">
        <v>93</v>
      </c>
      <c r="M139">
        <v>43829000</v>
      </c>
      <c r="N139">
        <v>352000</v>
      </c>
      <c r="O139">
        <v>64175</v>
      </c>
      <c r="P139">
        <v>8925</v>
      </c>
      <c r="Q139">
        <v>1134.8499999999999</v>
      </c>
      <c r="R139">
        <v>425</v>
      </c>
      <c r="S139">
        <f t="shared" si="16"/>
        <v>3633.7500000000005</v>
      </c>
      <c r="T139" s="6">
        <f t="shared" si="17"/>
        <v>7.5340353350663095E-3</v>
      </c>
      <c r="U139" s="6">
        <f t="shared" si="18"/>
        <v>3.0708904260474876E-2</v>
      </c>
      <c r="V139" s="6">
        <f t="shared" si="19"/>
        <v>3.8242939595541189E-2</v>
      </c>
    </row>
    <row r="140" spans="1:22" hidden="1" x14ac:dyDescent="0.2">
      <c r="A140" s="1">
        <v>129</v>
      </c>
      <c r="B140" t="s">
        <v>146</v>
      </c>
      <c r="C140" s="2">
        <v>44889</v>
      </c>
      <c r="D140" t="s">
        <v>204</v>
      </c>
      <c r="E140">
        <v>19500</v>
      </c>
      <c r="F140">
        <v>105</v>
      </c>
      <c r="G140">
        <v>126</v>
      </c>
      <c r="H140">
        <v>91.9</v>
      </c>
      <c r="I140">
        <v>94.2</v>
      </c>
      <c r="J140">
        <v>96.2</v>
      </c>
      <c r="K140">
        <v>94.2</v>
      </c>
      <c r="L140">
        <v>48</v>
      </c>
      <c r="M140">
        <v>37633000</v>
      </c>
      <c r="N140">
        <v>193000</v>
      </c>
      <c r="O140">
        <v>4400</v>
      </c>
      <c r="P140">
        <v>480</v>
      </c>
      <c r="Q140">
        <v>20175.3</v>
      </c>
      <c r="R140">
        <v>40</v>
      </c>
      <c r="S140">
        <f t="shared" si="16"/>
        <v>3768</v>
      </c>
      <c r="T140" s="6">
        <f t="shared" si="17"/>
        <v>4.6690755527798843E-3</v>
      </c>
      <c r="U140" s="6">
        <f t="shared" si="18"/>
        <v>3.3471621239832827E-2</v>
      </c>
      <c r="V140" s="6">
        <f t="shared" si="19"/>
        <v>3.8140696792612713E-2</v>
      </c>
    </row>
    <row r="141" spans="1:22" hidden="1" x14ac:dyDescent="0.2">
      <c r="A141" s="1">
        <v>14</v>
      </c>
      <c r="B141" t="s">
        <v>31</v>
      </c>
      <c r="C141" s="2">
        <v>44889</v>
      </c>
      <c r="D141" t="s">
        <v>204</v>
      </c>
      <c r="E141">
        <v>2950</v>
      </c>
      <c r="F141">
        <v>19</v>
      </c>
      <c r="G141">
        <v>27.5</v>
      </c>
      <c r="H141">
        <v>17.5</v>
      </c>
      <c r="I141">
        <v>20.75</v>
      </c>
      <c r="J141">
        <v>19.05</v>
      </c>
      <c r="K141">
        <v>20.75</v>
      </c>
      <c r="L141">
        <v>971</v>
      </c>
      <c r="M141">
        <v>577138000</v>
      </c>
      <c r="N141">
        <v>4248000</v>
      </c>
      <c r="O141">
        <v>59400</v>
      </c>
      <c r="P141">
        <v>13600</v>
      </c>
      <c r="Q141">
        <v>3045.15</v>
      </c>
      <c r="R141">
        <v>200</v>
      </c>
      <c r="S141">
        <f t="shared" si="16"/>
        <v>4150</v>
      </c>
      <c r="T141" s="6">
        <f t="shared" si="17"/>
        <v>6.8141142472456203E-3</v>
      </c>
      <c r="U141" s="6">
        <f t="shared" si="18"/>
        <v>3.1246408222911873E-2</v>
      </c>
      <c r="V141" s="6">
        <f t="shared" si="19"/>
        <v>3.8060522470157496E-2</v>
      </c>
    </row>
    <row r="142" spans="1:22" hidden="1" x14ac:dyDescent="0.2">
      <c r="A142" s="1">
        <v>37</v>
      </c>
      <c r="B142" t="s">
        <v>54</v>
      </c>
      <c r="C142" s="2">
        <v>44889</v>
      </c>
      <c r="D142" t="s">
        <v>204</v>
      </c>
      <c r="E142">
        <v>4000</v>
      </c>
      <c r="F142">
        <v>24.5</v>
      </c>
      <c r="G142">
        <v>27.25</v>
      </c>
      <c r="H142">
        <v>19.05</v>
      </c>
      <c r="I142">
        <v>22.45</v>
      </c>
      <c r="J142">
        <v>24</v>
      </c>
      <c r="K142">
        <v>22.45</v>
      </c>
      <c r="L142">
        <v>2499</v>
      </c>
      <c r="M142">
        <v>2011165000</v>
      </c>
      <c r="N142">
        <v>11965000</v>
      </c>
      <c r="O142">
        <v>234800</v>
      </c>
      <c r="P142">
        <v>-68400</v>
      </c>
      <c r="Q142">
        <v>4134.6499999999996</v>
      </c>
      <c r="R142">
        <v>200</v>
      </c>
      <c r="S142">
        <f t="shared" si="16"/>
        <v>4490</v>
      </c>
      <c r="T142" s="6">
        <f t="shared" si="17"/>
        <v>5.4297219837229271E-3</v>
      </c>
      <c r="U142" s="6">
        <f t="shared" si="18"/>
        <v>3.2566238980324728E-2</v>
      </c>
      <c r="V142" s="6">
        <f t="shared" si="19"/>
        <v>3.7995960964047656E-2</v>
      </c>
    </row>
    <row r="143" spans="1:22" x14ac:dyDescent="0.2">
      <c r="A143" s="1">
        <v>68</v>
      </c>
      <c r="B143" t="s">
        <v>85</v>
      </c>
      <c r="C143" s="2">
        <v>44889</v>
      </c>
      <c r="D143" t="s">
        <v>204</v>
      </c>
      <c r="E143">
        <v>355</v>
      </c>
      <c r="F143">
        <v>3.9</v>
      </c>
      <c r="G143">
        <v>8.75</v>
      </c>
      <c r="H143">
        <v>3.9</v>
      </c>
      <c r="I143">
        <v>8</v>
      </c>
      <c r="J143">
        <v>8</v>
      </c>
      <c r="K143">
        <v>10.15</v>
      </c>
      <c r="L143">
        <v>12</v>
      </c>
      <c r="M143">
        <v>8713000</v>
      </c>
      <c r="N143">
        <v>193000</v>
      </c>
      <c r="O143">
        <v>12000</v>
      </c>
      <c r="P143">
        <v>10000</v>
      </c>
      <c r="Q143">
        <v>360.7</v>
      </c>
      <c r="R143">
        <v>2000</v>
      </c>
      <c r="S143" s="13">
        <f t="shared" si="16"/>
        <v>16000</v>
      </c>
      <c r="T143" s="6">
        <f t="shared" si="17"/>
        <v>2.2179096201829777E-2</v>
      </c>
      <c r="U143" s="6">
        <f t="shared" si="18"/>
        <v>1.5802606043803683E-2</v>
      </c>
      <c r="V143" s="6">
        <f t="shared" si="19"/>
        <v>3.7981702245633464E-2</v>
      </c>
    </row>
    <row r="144" spans="1:22" x14ac:dyDescent="0.2">
      <c r="A144" s="1">
        <v>176</v>
      </c>
      <c r="B144" t="s">
        <v>193</v>
      </c>
      <c r="C144" s="2">
        <v>44889</v>
      </c>
      <c r="D144" t="s">
        <v>204</v>
      </c>
      <c r="E144">
        <v>6600</v>
      </c>
      <c r="F144">
        <v>57.95</v>
      </c>
      <c r="G144">
        <v>67.400000000000006</v>
      </c>
      <c r="H144">
        <v>44.55</v>
      </c>
      <c r="I144">
        <v>56.9</v>
      </c>
      <c r="J144">
        <v>58</v>
      </c>
      <c r="K144">
        <v>56.9</v>
      </c>
      <c r="L144">
        <v>874</v>
      </c>
      <c r="M144">
        <v>581705000</v>
      </c>
      <c r="N144">
        <v>4865000</v>
      </c>
      <c r="O144">
        <v>50200</v>
      </c>
      <c r="P144">
        <v>-8200</v>
      </c>
      <c r="Q144">
        <v>6801.3</v>
      </c>
      <c r="R144">
        <v>100</v>
      </c>
      <c r="S144" s="13">
        <f t="shared" si="16"/>
        <v>5690</v>
      </c>
      <c r="T144" s="6">
        <f t="shared" si="17"/>
        <v>8.3660476673577105E-3</v>
      </c>
      <c r="U144" s="6">
        <f t="shared" si="18"/>
        <v>2.9597282872392067E-2</v>
      </c>
      <c r="V144" s="6">
        <f t="shared" si="19"/>
        <v>3.7963330539749776E-2</v>
      </c>
    </row>
    <row r="145" spans="1:22" x14ac:dyDescent="0.2">
      <c r="A145" s="1">
        <v>80</v>
      </c>
      <c r="B145" t="s">
        <v>97</v>
      </c>
      <c r="C145" s="2">
        <v>44889</v>
      </c>
      <c r="D145" t="s">
        <v>204</v>
      </c>
      <c r="E145">
        <v>2400</v>
      </c>
      <c r="F145">
        <v>40.049999999999997</v>
      </c>
      <c r="G145">
        <v>70</v>
      </c>
      <c r="H145">
        <v>39.950000000000003</v>
      </c>
      <c r="I145">
        <v>61.05</v>
      </c>
      <c r="J145">
        <v>57</v>
      </c>
      <c r="K145">
        <v>61.05</v>
      </c>
      <c r="L145">
        <v>957</v>
      </c>
      <c r="M145">
        <v>1118280000</v>
      </c>
      <c r="N145">
        <v>27300000</v>
      </c>
      <c r="O145">
        <v>256025</v>
      </c>
      <c r="P145">
        <v>17100</v>
      </c>
      <c r="Q145">
        <v>2431.1</v>
      </c>
      <c r="R145">
        <v>475</v>
      </c>
      <c r="S145" s="13">
        <f t="shared" si="16"/>
        <v>28998.75</v>
      </c>
      <c r="T145" s="6">
        <f t="shared" si="17"/>
        <v>2.511208917773847E-2</v>
      </c>
      <c r="U145" s="6">
        <f t="shared" si="18"/>
        <v>1.2792563037308177E-2</v>
      </c>
      <c r="V145" s="6">
        <f t="shared" si="19"/>
        <v>3.7904652215046644E-2</v>
      </c>
    </row>
    <row r="146" spans="1:22" x14ac:dyDescent="0.2">
      <c r="A146" s="1">
        <v>159</v>
      </c>
      <c r="B146" t="s">
        <v>176</v>
      </c>
      <c r="C146" s="2">
        <v>44889</v>
      </c>
      <c r="D146" t="s">
        <v>204</v>
      </c>
      <c r="E146">
        <v>590</v>
      </c>
      <c r="F146">
        <v>5.5</v>
      </c>
      <c r="G146">
        <v>6.9</v>
      </c>
      <c r="H146">
        <v>5.35</v>
      </c>
      <c r="I146">
        <v>6.7</v>
      </c>
      <c r="J146">
        <v>6.7</v>
      </c>
      <c r="K146">
        <v>9.6999999999999993</v>
      </c>
      <c r="L146">
        <v>19</v>
      </c>
      <c r="M146">
        <v>11322000</v>
      </c>
      <c r="N146">
        <v>112000</v>
      </c>
      <c r="O146">
        <v>46000</v>
      </c>
      <c r="P146">
        <v>-1000</v>
      </c>
      <c r="Q146">
        <v>606.25</v>
      </c>
      <c r="R146">
        <v>1000</v>
      </c>
      <c r="S146" s="13">
        <f t="shared" si="16"/>
        <v>6700</v>
      </c>
      <c r="T146" s="6">
        <f t="shared" si="17"/>
        <v>1.1051546391752577E-2</v>
      </c>
      <c r="U146" s="6">
        <f t="shared" si="18"/>
        <v>2.6804123711340205E-2</v>
      </c>
      <c r="V146" s="6">
        <f t="shared" si="19"/>
        <v>3.7855670103092778E-2</v>
      </c>
    </row>
    <row r="147" spans="1:22" x14ac:dyDescent="0.2">
      <c r="A147" s="1">
        <v>69</v>
      </c>
      <c r="B147" t="s">
        <v>86</v>
      </c>
      <c r="C147" s="2">
        <v>44889</v>
      </c>
      <c r="D147" t="s">
        <v>204</v>
      </c>
      <c r="E147">
        <v>1660</v>
      </c>
      <c r="F147">
        <v>14.9</v>
      </c>
      <c r="G147">
        <v>22.05</v>
      </c>
      <c r="H147">
        <v>13.7</v>
      </c>
      <c r="I147">
        <v>19.600000000000001</v>
      </c>
      <c r="J147">
        <v>18.95</v>
      </c>
      <c r="K147">
        <v>19.600000000000001</v>
      </c>
      <c r="L147">
        <v>286</v>
      </c>
      <c r="M147">
        <v>228156000</v>
      </c>
      <c r="N147">
        <v>2645000</v>
      </c>
      <c r="O147">
        <v>99750</v>
      </c>
      <c r="P147">
        <v>45600</v>
      </c>
      <c r="Q147">
        <v>1704.55</v>
      </c>
      <c r="R147">
        <v>475</v>
      </c>
      <c r="S147" s="13">
        <f t="shared" si="16"/>
        <v>9310</v>
      </c>
      <c r="T147" s="6">
        <f t="shared" si="17"/>
        <v>1.1498636003637324E-2</v>
      </c>
      <c r="U147" s="6">
        <f t="shared" si="18"/>
        <v>2.6135930304185831E-2</v>
      </c>
      <c r="V147" s="6">
        <f t="shared" si="19"/>
        <v>3.7634566307823157E-2</v>
      </c>
    </row>
    <row r="148" spans="1:22" hidden="1" x14ac:dyDescent="0.2">
      <c r="A148" s="1">
        <v>20</v>
      </c>
      <c r="B148" t="s">
        <v>37</v>
      </c>
      <c r="C148" s="2">
        <v>44889</v>
      </c>
      <c r="D148" t="s">
        <v>204</v>
      </c>
      <c r="E148">
        <v>3600</v>
      </c>
      <c r="F148">
        <v>15.9</v>
      </c>
      <c r="G148">
        <v>17.7</v>
      </c>
      <c r="H148">
        <v>12</v>
      </c>
      <c r="I148">
        <v>15.55</v>
      </c>
      <c r="J148">
        <v>15.5</v>
      </c>
      <c r="K148">
        <v>15.55</v>
      </c>
      <c r="L148">
        <v>209</v>
      </c>
      <c r="M148">
        <v>188881000</v>
      </c>
      <c r="N148">
        <v>781000</v>
      </c>
      <c r="O148">
        <v>66500</v>
      </c>
      <c r="P148">
        <v>-6500</v>
      </c>
      <c r="Q148">
        <v>3724.6</v>
      </c>
      <c r="R148">
        <v>250</v>
      </c>
      <c r="S148">
        <f t="shared" si="16"/>
        <v>3887.5</v>
      </c>
      <c r="T148" s="6">
        <f t="shared" si="17"/>
        <v>4.174944960532675E-3</v>
      </c>
      <c r="U148" s="6">
        <f t="shared" si="18"/>
        <v>3.3453256725554395E-2</v>
      </c>
      <c r="V148" s="6">
        <f t="shared" si="19"/>
        <v>3.7628201686087069E-2</v>
      </c>
    </row>
    <row r="149" spans="1:22" x14ac:dyDescent="0.2">
      <c r="A149" s="1">
        <v>152</v>
      </c>
      <c r="B149" t="s">
        <v>169</v>
      </c>
      <c r="C149" s="2">
        <v>44889</v>
      </c>
      <c r="D149" t="s">
        <v>204</v>
      </c>
      <c r="E149">
        <v>1220</v>
      </c>
      <c r="F149">
        <v>14</v>
      </c>
      <c r="G149">
        <v>25.05</v>
      </c>
      <c r="H149">
        <v>14</v>
      </c>
      <c r="I149">
        <v>21.45</v>
      </c>
      <c r="J149">
        <v>21.4</v>
      </c>
      <c r="K149">
        <v>21.45</v>
      </c>
      <c r="L149">
        <v>74</v>
      </c>
      <c r="M149">
        <v>55060000</v>
      </c>
      <c r="N149">
        <v>892000</v>
      </c>
      <c r="O149">
        <v>31800</v>
      </c>
      <c r="P149">
        <v>-4200</v>
      </c>
      <c r="Q149">
        <v>1245.1500000000001</v>
      </c>
      <c r="R149">
        <v>600</v>
      </c>
      <c r="S149" s="13">
        <f t="shared" si="16"/>
        <v>12870</v>
      </c>
      <c r="T149" s="6">
        <f t="shared" si="17"/>
        <v>1.7226840139742197E-2</v>
      </c>
      <c r="U149" s="6">
        <f t="shared" si="18"/>
        <v>2.0198369674336497E-2</v>
      </c>
      <c r="V149" s="6">
        <f t="shared" si="19"/>
        <v>3.7425209814078694E-2</v>
      </c>
    </row>
    <row r="150" spans="1:22" x14ac:dyDescent="0.2">
      <c r="A150" s="1">
        <v>21</v>
      </c>
      <c r="B150" t="s">
        <v>38</v>
      </c>
      <c r="C150" s="2">
        <v>44889</v>
      </c>
      <c r="D150" t="s">
        <v>204</v>
      </c>
      <c r="E150">
        <v>6800</v>
      </c>
      <c r="F150">
        <v>46.5</v>
      </c>
      <c r="G150">
        <v>88.35</v>
      </c>
      <c r="H150">
        <v>46.5</v>
      </c>
      <c r="I150">
        <v>80.599999999999994</v>
      </c>
      <c r="J150">
        <v>77.599999999999994</v>
      </c>
      <c r="K150">
        <v>80.599999999999994</v>
      </c>
      <c r="L150">
        <v>2134</v>
      </c>
      <c r="M150">
        <v>1832319000</v>
      </c>
      <c r="N150">
        <v>18419000</v>
      </c>
      <c r="O150">
        <v>171125</v>
      </c>
      <c r="P150">
        <v>11875</v>
      </c>
      <c r="Q150">
        <v>6975.1</v>
      </c>
      <c r="R150">
        <v>125</v>
      </c>
      <c r="S150" s="13">
        <f t="shared" si="16"/>
        <v>10075</v>
      </c>
      <c r="T150" s="6">
        <f t="shared" si="17"/>
        <v>1.155538988688334E-2</v>
      </c>
      <c r="U150" s="6">
        <f t="shared" si="18"/>
        <v>2.5103582744333466E-2</v>
      </c>
      <c r="V150" s="6">
        <f t="shared" si="19"/>
        <v>3.6658972631216806E-2</v>
      </c>
    </row>
    <row r="151" spans="1:22" x14ac:dyDescent="0.2">
      <c r="A151" s="1">
        <v>81</v>
      </c>
      <c r="B151" t="s">
        <v>98</v>
      </c>
      <c r="C151" s="2">
        <v>44889</v>
      </c>
      <c r="D151" t="s">
        <v>204</v>
      </c>
      <c r="E151">
        <v>110</v>
      </c>
      <c r="F151">
        <v>2.85</v>
      </c>
      <c r="G151">
        <v>3.7</v>
      </c>
      <c r="H151">
        <v>2.6</v>
      </c>
      <c r="I151">
        <v>3.25</v>
      </c>
      <c r="J151">
        <v>3.1</v>
      </c>
      <c r="K151">
        <v>3.25</v>
      </c>
      <c r="L151">
        <v>333</v>
      </c>
      <c r="M151">
        <v>162002000</v>
      </c>
      <c r="N151">
        <v>4493000</v>
      </c>
      <c r="O151">
        <v>778300</v>
      </c>
      <c r="P151">
        <v>305300</v>
      </c>
      <c r="Q151">
        <v>110.75</v>
      </c>
      <c r="R151">
        <v>4300</v>
      </c>
      <c r="S151" s="13">
        <f t="shared" si="16"/>
        <v>13975</v>
      </c>
      <c r="T151" s="6">
        <f t="shared" si="17"/>
        <v>2.9345372460496615E-2</v>
      </c>
      <c r="U151" s="6">
        <f t="shared" si="18"/>
        <v>6.7720090293453723E-3</v>
      </c>
      <c r="V151" s="6">
        <f t="shared" si="19"/>
        <v>3.611738148984199E-2</v>
      </c>
    </row>
    <row r="152" spans="1:22" x14ac:dyDescent="0.2">
      <c r="A152" s="1">
        <v>25</v>
      </c>
      <c r="B152" t="s">
        <v>42</v>
      </c>
      <c r="C152" s="2">
        <v>44889</v>
      </c>
      <c r="D152" t="s">
        <v>204</v>
      </c>
      <c r="E152">
        <v>220</v>
      </c>
      <c r="F152">
        <v>3.7</v>
      </c>
      <c r="G152">
        <v>6.8</v>
      </c>
      <c r="H152">
        <v>3.4</v>
      </c>
      <c r="I152">
        <v>5.95</v>
      </c>
      <c r="J152">
        <v>5.85</v>
      </c>
      <c r="K152">
        <v>5.95</v>
      </c>
      <c r="L152">
        <v>1486</v>
      </c>
      <c r="M152">
        <v>603163000</v>
      </c>
      <c r="N152">
        <v>14707000</v>
      </c>
      <c r="O152">
        <v>2367000</v>
      </c>
      <c r="P152">
        <v>324000</v>
      </c>
      <c r="Q152">
        <v>222.05</v>
      </c>
      <c r="R152">
        <v>1800</v>
      </c>
      <c r="S152" s="13">
        <f t="shared" si="16"/>
        <v>10710</v>
      </c>
      <c r="T152" s="6">
        <f t="shared" si="17"/>
        <v>2.6795766719207387E-2</v>
      </c>
      <c r="U152" s="6">
        <f t="shared" si="18"/>
        <v>9.2321549200630997E-3</v>
      </c>
      <c r="V152" s="6">
        <f t="shared" si="19"/>
        <v>3.6027921639270488E-2</v>
      </c>
    </row>
    <row r="153" spans="1:22" x14ac:dyDescent="0.2">
      <c r="A153" s="1">
        <v>23</v>
      </c>
      <c r="B153" t="s">
        <v>40</v>
      </c>
      <c r="C153" s="2">
        <v>44889</v>
      </c>
      <c r="D153" t="s">
        <v>204</v>
      </c>
      <c r="E153">
        <v>1850</v>
      </c>
      <c r="F153">
        <v>23.4</v>
      </c>
      <c r="G153">
        <v>40.450000000000003</v>
      </c>
      <c r="H153">
        <v>23.4</v>
      </c>
      <c r="I153">
        <v>36.25</v>
      </c>
      <c r="J153">
        <v>35.1</v>
      </c>
      <c r="K153">
        <v>36.25</v>
      </c>
      <c r="L153">
        <v>92</v>
      </c>
      <c r="M153">
        <v>51955999.999999993</v>
      </c>
      <c r="N153">
        <v>896000.00000000012</v>
      </c>
      <c r="O153">
        <v>21300</v>
      </c>
      <c r="P153">
        <v>4500</v>
      </c>
      <c r="Q153">
        <v>1881.05</v>
      </c>
      <c r="R153">
        <v>300</v>
      </c>
      <c r="S153" s="13">
        <f t="shared" si="16"/>
        <v>10875</v>
      </c>
      <c r="T153" s="6">
        <f t="shared" si="17"/>
        <v>1.9271151750352197E-2</v>
      </c>
      <c r="U153" s="6">
        <f t="shared" si="18"/>
        <v>1.6506738257887857E-2</v>
      </c>
      <c r="V153" s="6">
        <f t="shared" si="19"/>
        <v>3.5777890008240054E-2</v>
      </c>
    </row>
    <row r="154" spans="1:22" x14ac:dyDescent="0.2">
      <c r="A154" s="1">
        <v>103</v>
      </c>
      <c r="B154" t="s">
        <v>120</v>
      </c>
      <c r="C154" s="2">
        <v>44889</v>
      </c>
      <c r="D154" t="s">
        <v>204</v>
      </c>
      <c r="E154">
        <v>345</v>
      </c>
      <c r="F154">
        <v>1.3</v>
      </c>
      <c r="G154">
        <v>2.15</v>
      </c>
      <c r="H154">
        <v>1.1499999999999999</v>
      </c>
      <c r="I154">
        <v>1.6</v>
      </c>
      <c r="J154">
        <v>1.5</v>
      </c>
      <c r="K154">
        <v>1.6</v>
      </c>
      <c r="L154">
        <v>1372</v>
      </c>
      <c r="M154">
        <v>761090000</v>
      </c>
      <c r="N154">
        <v>3746000</v>
      </c>
      <c r="O154">
        <v>1697600</v>
      </c>
      <c r="P154">
        <v>153600</v>
      </c>
      <c r="Q154">
        <v>356</v>
      </c>
      <c r="R154">
        <v>3200</v>
      </c>
      <c r="S154" s="13">
        <f t="shared" si="16"/>
        <v>5120</v>
      </c>
      <c r="T154" s="6">
        <f t="shared" si="17"/>
        <v>4.4943820224719105E-3</v>
      </c>
      <c r="U154" s="6">
        <f t="shared" si="18"/>
        <v>3.0898876404494381E-2</v>
      </c>
      <c r="V154" s="6">
        <f t="shared" si="19"/>
        <v>3.5393258426966293E-2</v>
      </c>
    </row>
    <row r="155" spans="1:22" hidden="1" x14ac:dyDescent="0.2">
      <c r="A155" s="1">
        <v>112</v>
      </c>
      <c r="B155" t="s">
        <v>129</v>
      </c>
      <c r="C155" s="2">
        <v>44889</v>
      </c>
      <c r="D155" t="s">
        <v>204</v>
      </c>
      <c r="E155">
        <v>1920</v>
      </c>
      <c r="F155">
        <v>9.85</v>
      </c>
      <c r="G155">
        <v>14.6</v>
      </c>
      <c r="H155">
        <v>9.4</v>
      </c>
      <c r="I155">
        <v>12.3</v>
      </c>
      <c r="J155">
        <v>12.2</v>
      </c>
      <c r="K155">
        <v>12.3</v>
      </c>
      <c r="L155">
        <v>796</v>
      </c>
      <c r="M155">
        <v>461259000</v>
      </c>
      <c r="N155">
        <v>2763000</v>
      </c>
      <c r="O155">
        <v>169800</v>
      </c>
      <c r="P155">
        <v>-8400</v>
      </c>
      <c r="Q155">
        <v>1977.65</v>
      </c>
      <c r="R155">
        <v>300</v>
      </c>
      <c r="S155">
        <f t="shared" si="16"/>
        <v>3690</v>
      </c>
      <c r="T155" s="6">
        <f t="shared" si="17"/>
        <v>6.2195029454150128E-3</v>
      </c>
      <c r="U155" s="6">
        <f t="shared" si="18"/>
        <v>2.9150759740095612E-2</v>
      </c>
      <c r="V155" s="6">
        <f t="shared" si="19"/>
        <v>3.5370262685510627E-2</v>
      </c>
    </row>
    <row r="156" spans="1:22" x14ac:dyDescent="0.2">
      <c r="A156" s="1">
        <v>0</v>
      </c>
      <c r="B156" t="s">
        <v>17</v>
      </c>
      <c r="C156" s="2">
        <v>44889</v>
      </c>
      <c r="D156" t="s">
        <v>204</v>
      </c>
      <c r="E156">
        <v>700</v>
      </c>
      <c r="F156">
        <v>8.5500000000000007</v>
      </c>
      <c r="G156">
        <v>18.2</v>
      </c>
      <c r="H156">
        <v>8.5</v>
      </c>
      <c r="I156">
        <v>16.600000000000001</v>
      </c>
      <c r="J156">
        <v>17.100000000000001</v>
      </c>
      <c r="K156">
        <v>16.600000000000001</v>
      </c>
      <c r="L156">
        <v>557</v>
      </c>
      <c r="M156">
        <v>337648000</v>
      </c>
      <c r="N156">
        <v>6233000</v>
      </c>
      <c r="O156">
        <v>170000</v>
      </c>
      <c r="P156">
        <v>42500</v>
      </c>
      <c r="Q156">
        <v>708.2</v>
      </c>
      <c r="R156">
        <v>850</v>
      </c>
      <c r="S156" s="13">
        <f t="shared" si="16"/>
        <v>14110.000000000002</v>
      </c>
      <c r="T156" s="6">
        <f t="shared" si="17"/>
        <v>2.3439706297656029E-2</v>
      </c>
      <c r="U156" s="6">
        <f t="shared" si="18"/>
        <v>1.1578650098842198E-2</v>
      </c>
      <c r="V156" s="6">
        <f t="shared" si="19"/>
        <v>3.5018356396498224E-2</v>
      </c>
    </row>
    <row r="157" spans="1:22" x14ac:dyDescent="0.2">
      <c r="A157" s="1">
        <v>70</v>
      </c>
      <c r="B157" t="s">
        <v>87</v>
      </c>
      <c r="C157" s="2">
        <v>44889</v>
      </c>
      <c r="D157" t="s">
        <v>204</v>
      </c>
      <c r="E157">
        <v>680</v>
      </c>
      <c r="F157">
        <v>15.9</v>
      </c>
      <c r="G157">
        <v>32.6</v>
      </c>
      <c r="H157">
        <v>13.65</v>
      </c>
      <c r="I157">
        <v>29.9</v>
      </c>
      <c r="J157">
        <v>28.7</v>
      </c>
      <c r="K157">
        <v>29.9</v>
      </c>
      <c r="L157">
        <v>971</v>
      </c>
      <c r="M157">
        <v>890879000.00000012</v>
      </c>
      <c r="N157">
        <v>32515000</v>
      </c>
      <c r="O157">
        <v>210600</v>
      </c>
      <c r="P157">
        <v>5200</v>
      </c>
      <c r="Q157">
        <v>673.45</v>
      </c>
      <c r="R157">
        <v>1300</v>
      </c>
      <c r="S157" s="13">
        <f t="shared" si="16"/>
        <v>38870</v>
      </c>
      <c r="T157" s="6">
        <f t="shared" si="17"/>
        <v>4.4398247828346567E-2</v>
      </c>
      <c r="U157" s="6">
        <f t="shared" si="18"/>
        <v>-9.7260375677480949E-3</v>
      </c>
      <c r="V157" s="6">
        <f t="shared" si="19"/>
        <v>3.4672210260598468E-2</v>
      </c>
    </row>
    <row r="158" spans="1:22" x14ac:dyDescent="0.2">
      <c r="A158" s="1">
        <v>92</v>
      </c>
      <c r="B158" t="s">
        <v>109</v>
      </c>
      <c r="C158" s="2">
        <v>44889</v>
      </c>
      <c r="D158" t="s">
        <v>204</v>
      </c>
      <c r="E158">
        <v>137.5</v>
      </c>
      <c r="F158">
        <v>1.85</v>
      </c>
      <c r="G158">
        <v>3.15</v>
      </c>
      <c r="H158">
        <v>1.85</v>
      </c>
      <c r="I158">
        <v>2.1</v>
      </c>
      <c r="J158">
        <v>2.1</v>
      </c>
      <c r="K158">
        <v>2.1</v>
      </c>
      <c r="L158">
        <v>130</v>
      </c>
      <c r="M158">
        <v>68247000</v>
      </c>
      <c r="N158">
        <v>1216000</v>
      </c>
      <c r="O158">
        <v>547500</v>
      </c>
      <c r="P158">
        <v>-97500</v>
      </c>
      <c r="Q158">
        <v>140.19999999999999</v>
      </c>
      <c r="R158">
        <v>3750</v>
      </c>
      <c r="S158" s="13">
        <f t="shared" si="16"/>
        <v>7875</v>
      </c>
      <c r="T158" s="6">
        <f t="shared" si="17"/>
        <v>1.4978601997146936E-2</v>
      </c>
      <c r="U158" s="6">
        <f t="shared" si="18"/>
        <v>1.9258202567760264E-2</v>
      </c>
      <c r="V158" s="6">
        <f t="shared" si="19"/>
        <v>3.42368045649072E-2</v>
      </c>
    </row>
    <row r="159" spans="1:22" x14ac:dyDescent="0.2">
      <c r="A159" s="1">
        <v>155</v>
      </c>
      <c r="B159" t="s">
        <v>172</v>
      </c>
      <c r="C159" s="2">
        <v>44889</v>
      </c>
      <c r="D159" t="s">
        <v>204</v>
      </c>
      <c r="E159">
        <v>590</v>
      </c>
      <c r="F159">
        <v>5.3</v>
      </c>
      <c r="G159">
        <v>6.3</v>
      </c>
      <c r="H159">
        <v>4.3499999999999996</v>
      </c>
      <c r="I159">
        <v>4.8</v>
      </c>
      <c r="J159">
        <v>4.95</v>
      </c>
      <c r="K159">
        <v>4.8</v>
      </c>
      <c r="L159">
        <v>4012</v>
      </c>
      <c r="M159">
        <v>3582870000</v>
      </c>
      <c r="N159">
        <v>32250000</v>
      </c>
      <c r="O159">
        <v>2698500</v>
      </c>
      <c r="P159">
        <v>-39000</v>
      </c>
      <c r="Q159">
        <v>605.75</v>
      </c>
      <c r="R159">
        <v>1500</v>
      </c>
      <c r="S159" s="13">
        <f t="shared" si="16"/>
        <v>7200</v>
      </c>
      <c r="T159" s="6">
        <f t="shared" si="17"/>
        <v>7.9240610813041679E-3</v>
      </c>
      <c r="U159" s="6">
        <f t="shared" si="18"/>
        <v>2.6000825423029301E-2</v>
      </c>
      <c r="V159" s="6">
        <f t="shared" si="19"/>
        <v>3.3924886504333465E-2</v>
      </c>
    </row>
    <row r="160" spans="1:22" hidden="1" x14ac:dyDescent="0.2">
      <c r="A160" s="1">
        <v>99</v>
      </c>
      <c r="B160" t="s">
        <v>116</v>
      </c>
      <c r="C160" s="2">
        <v>44889</v>
      </c>
      <c r="D160" t="s">
        <v>204</v>
      </c>
      <c r="E160">
        <v>1460</v>
      </c>
      <c r="F160">
        <v>11.1</v>
      </c>
      <c r="G160">
        <v>11.6</v>
      </c>
      <c r="H160">
        <v>7.7</v>
      </c>
      <c r="I160">
        <v>8.8000000000000007</v>
      </c>
      <c r="J160">
        <v>9.5</v>
      </c>
      <c r="K160">
        <v>8.8000000000000007</v>
      </c>
      <c r="L160">
        <v>2205</v>
      </c>
      <c r="M160">
        <v>972098000</v>
      </c>
      <c r="N160">
        <v>6308000</v>
      </c>
      <c r="O160">
        <v>349800</v>
      </c>
      <c r="P160">
        <v>30900</v>
      </c>
      <c r="Q160">
        <v>1501.95</v>
      </c>
      <c r="R160">
        <v>300</v>
      </c>
      <c r="S160">
        <f t="shared" si="16"/>
        <v>2640</v>
      </c>
      <c r="T160" s="6">
        <f t="shared" si="17"/>
        <v>5.8590499017943344E-3</v>
      </c>
      <c r="U160" s="6">
        <f t="shared" si="18"/>
        <v>2.7930357202303701E-2</v>
      </c>
      <c r="V160" s="6">
        <f t="shared" si="19"/>
        <v>3.3789407104098036E-2</v>
      </c>
    </row>
    <row r="161" spans="1:22" x14ac:dyDescent="0.2">
      <c r="A161" s="1">
        <v>3</v>
      </c>
      <c r="B161" t="s">
        <v>20</v>
      </c>
      <c r="C161" s="2">
        <v>44889</v>
      </c>
      <c r="D161" t="s">
        <v>204</v>
      </c>
      <c r="E161">
        <v>2340</v>
      </c>
      <c r="F161">
        <v>20.8</v>
      </c>
      <c r="G161">
        <v>33</v>
      </c>
      <c r="H161">
        <v>20.8</v>
      </c>
      <c r="I161">
        <v>27.75</v>
      </c>
      <c r="J161">
        <v>27.45</v>
      </c>
      <c r="K161">
        <v>27.75</v>
      </c>
      <c r="L161">
        <v>31</v>
      </c>
      <c r="M161">
        <v>18356000</v>
      </c>
      <c r="N161">
        <v>221000</v>
      </c>
      <c r="O161">
        <v>15500</v>
      </c>
      <c r="P161">
        <v>-1250</v>
      </c>
      <c r="Q161">
        <v>2392.25</v>
      </c>
      <c r="R161">
        <v>250</v>
      </c>
      <c r="S161" s="13">
        <f t="shared" si="16"/>
        <v>6937.5</v>
      </c>
      <c r="T161" s="6">
        <f t="shared" si="17"/>
        <v>1.1599958198348834E-2</v>
      </c>
      <c r="U161" s="6">
        <f t="shared" si="18"/>
        <v>2.1841362733827988E-2</v>
      </c>
      <c r="V161" s="6">
        <f t="shared" si="19"/>
        <v>3.3441320932176818E-2</v>
      </c>
    </row>
    <row r="162" spans="1:22" x14ac:dyDescent="0.2">
      <c r="A162" s="1">
        <v>154</v>
      </c>
      <c r="B162" t="s">
        <v>171</v>
      </c>
      <c r="C162" s="2">
        <v>44889</v>
      </c>
      <c r="D162" t="s">
        <v>204</v>
      </c>
      <c r="E162">
        <v>2300</v>
      </c>
      <c r="F162">
        <v>33</v>
      </c>
      <c r="G162">
        <v>48.5</v>
      </c>
      <c r="H162">
        <v>28.75</v>
      </c>
      <c r="I162">
        <v>39.5</v>
      </c>
      <c r="J162">
        <v>37</v>
      </c>
      <c r="K162">
        <v>39.5</v>
      </c>
      <c r="L162">
        <v>1009</v>
      </c>
      <c r="M162">
        <v>885146999.99999988</v>
      </c>
      <c r="N162">
        <v>14884000</v>
      </c>
      <c r="O162">
        <v>309000</v>
      </c>
      <c r="P162">
        <v>-12000</v>
      </c>
      <c r="Q162">
        <v>2338.4499999999998</v>
      </c>
      <c r="R162">
        <v>375</v>
      </c>
      <c r="S162" s="13">
        <f t="shared" ref="S162:S193" si="20">R162*I162</f>
        <v>14812.5</v>
      </c>
      <c r="T162" s="6">
        <f t="shared" ref="T162:T188" si="21">I162/Q162</f>
        <v>1.6891530714789712E-2</v>
      </c>
      <c r="U162" s="6">
        <f t="shared" ref="U162:U188" si="22">(Q162-E162)/Q162</f>
        <v>1.6442515341358516E-2</v>
      </c>
      <c r="V162" s="6">
        <f t="shared" ref="V162:V193" si="23">U162+T162</f>
        <v>3.3334046056148231E-2</v>
      </c>
    </row>
    <row r="163" spans="1:22" hidden="1" x14ac:dyDescent="0.2">
      <c r="A163" s="1">
        <v>147</v>
      </c>
      <c r="B163" t="s">
        <v>164</v>
      </c>
      <c r="C163" s="2">
        <v>44889</v>
      </c>
      <c r="D163" t="s">
        <v>204</v>
      </c>
      <c r="E163">
        <v>97</v>
      </c>
      <c r="F163">
        <v>0.65</v>
      </c>
      <c r="G163">
        <v>0.8</v>
      </c>
      <c r="H163">
        <v>0.6</v>
      </c>
      <c r="I163">
        <v>0.65</v>
      </c>
      <c r="J163">
        <v>0.7</v>
      </c>
      <c r="K163">
        <v>0.65</v>
      </c>
      <c r="L163">
        <v>79</v>
      </c>
      <c r="M163">
        <v>61745000.000000007</v>
      </c>
      <c r="N163">
        <v>441000</v>
      </c>
      <c r="O163">
        <v>624000</v>
      </c>
      <c r="P163">
        <v>56000</v>
      </c>
      <c r="Q163">
        <v>99.65</v>
      </c>
      <c r="R163">
        <v>6000</v>
      </c>
      <c r="S163">
        <f t="shared" si="20"/>
        <v>3900</v>
      </c>
      <c r="T163" s="6">
        <f t="shared" si="21"/>
        <v>6.5228299046663323E-3</v>
      </c>
      <c r="U163" s="6">
        <f t="shared" si="22"/>
        <v>2.6593075765178179E-2</v>
      </c>
      <c r="V163" s="6">
        <f t="shared" si="23"/>
        <v>3.3115905669844514E-2</v>
      </c>
    </row>
    <row r="164" spans="1:22" hidden="1" x14ac:dyDescent="0.2">
      <c r="A164" s="1">
        <v>148</v>
      </c>
      <c r="B164" t="s">
        <v>165</v>
      </c>
      <c r="C164" s="2">
        <v>44889</v>
      </c>
      <c r="D164" t="s">
        <v>204</v>
      </c>
      <c r="E164">
        <v>2500</v>
      </c>
      <c r="F164">
        <v>12</v>
      </c>
      <c r="G164">
        <v>15</v>
      </c>
      <c r="H164">
        <v>10.7</v>
      </c>
      <c r="I164">
        <v>12.35</v>
      </c>
      <c r="J164">
        <v>12</v>
      </c>
      <c r="K164">
        <v>12.35</v>
      </c>
      <c r="L164">
        <v>6690</v>
      </c>
      <c r="M164">
        <v>4203424000</v>
      </c>
      <c r="N164">
        <v>22174000</v>
      </c>
      <c r="O164">
        <v>1430000</v>
      </c>
      <c r="P164">
        <v>-172250</v>
      </c>
      <c r="Q164">
        <v>2572.5</v>
      </c>
      <c r="R164">
        <v>250</v>
      </c>
      <c r="S164">
        <f t="shared" si="20"/>
        <v>3087.5</v>
      </c>
      <c r="T164" s="6">
        <f t="shared" si="21"/>
        <v>4.8007774538386784E-3</v>
      </c>
      <c r="U164" s="6">
        <f t="shared" si="22"/>
        <v>2.8182701652089408E-2</v>
      </c>
      <c r="V164" s="6">
        <f t="shared" si="23"/>
        <v>3.2983479105928089E-2</v>
      </c>
    </row>
    <row r="165" spans="1:22" x14ac:dyDescent="0.2">
      <c r="A165" s="1">
        <v>40</v>
      </c>
      <c r="B165" t="s">
        <v>57</v>
      </c>
      <c r="C165" s="2">
        <v>44889</v>
      </c>
      <c r="D165" t="s">
        <v>204</v>
      </c>
      <c r="E165">
        <v>710</v>
      </c>
      <c r="F165">
        <v>7.2</v>
      </c>
      <c r="G165">
        <v>13.1</v>
      </c>
      <c r="H165">
        <v>7.2</v>
      </c>
      <c r="I165">
        <v>11.45</v>
      </c>
      <c r="J165">
        <v>11.6</v>
      </c>
      <c r="K165">
        <v>11.45</v>
      </c>
      <c r="L165">
        <v>120</v>
      </c>
      <c r="M165">
        <v>108207000</v>
      </c>
      <c r="N165">
        <v>1707000</v>
      </c>
      <c r="O165">
        <v>115000</v>
      </c>
      <c r="P165">
        <v>10000</v>
      </c>
      <c r="Q165">
        <v>722.1</v>
      </c>
      <c r="R165">
        <v>1250</v>
      </c>
      <c r="S165" s="13">
        <f t="shared" si="20"/>
        <v>14312.5</v>
      </c>
      <c r="T165" s="6">
        <f t="shared" si="21"/>
        <v>1.585652956654203E-2</v>
      </c>
      <c r="U165" s="6">
        <f t="shared" si="22"/>
        <v>1.6756681900013878E-2</v>
      </c>
      <c r="V165" s="6">
        <f t="shared" si="23"/>
        <v>3.2613211466555908E-2</v>
      </c>
    </row>
    <row r="166" spans="1:22" x14ac:dyDescent="0.2">
      <c r="A166" s="1">
        <v>151</v>
      </c>
      <c r="B166" t="s">
        <v>168</v>
      </c>
      <c r="C166" s="2">
        <v>44889</v>
      </c>
      <c r="D166" t="s">
        <v>204</v>
      </c>
      <c r="E166">
        <v>22000</v>
      </c>
      <c r="F166">
        <v>207.2</v>
      </c>
      <c r="G166">
        <v>360</v>
      </c>
      <c r="H166">
        <v>181.05</v>
      </c>
      <c r="I166">
        <v>324.8</v>
      </c>
      <c r="J166">
        <v>332</v>
      </c>
      <c r="K166">
        <v>324.8</v>
      </c>
      <c r="L166">
        <v>693</v>
      </c>
      <c r="M166">
        <v>385892000</v>
      </c>
      <c r="N166">
        <v>4742000</v>
      </c>
      <c r="O166">
        <v>6175</v>
      </c>
      <c r="P166">
        <v>-1725</v>
      </c>
      <c r="Q166">
        <v>22399.55</v>
      </c>
      <c r="R166">
        <v>25</v>
      </c>
      <c r="S166" s="13">
        <f t="shared" si="20"/>
        <v>8120</v>
      </c>
      <c r="T166" s="6">
        <f t="shared" si="21"/>
        <v>1.4500291300494877E-2</v>
      </c>
      <c r="U166" s="6">
        <f t="shared" si="22"/>
        <v>1.783741191229285E-2</v>
      </c>
      <c r="V166" s="6">
        <f t="shared" si="23"/>
        <v>3.2337703212787727E-2</v>
      </c>
    </row>
    <row r="167" spans="1:22" x14ac:dyDescent="0.2">
      <c r="A167" s="1">
        <v>87</v>
      </c>
      <c r="B167" t="s">
        <v>104</v>
      </c>
      <c r="C167" s="2">
        <v>44889</v>
      </c>
      <c r="D167" t="s">
        <v>204</v>
      </c>
      <c r="E167">
        <v>480</v>
      </c>
      <c r="F167">
        <v>4.05</v>
      </c>
      <c r="G167">
        <v>8.15</v>
      </c>
      <c r="H167">
        <v>4.05</v>
      </c>
      <c r="I167">
        <v>6.7</v>
      </c>
      <c r="J167">
        <v>6.5</v>
      </c>
      <c r="K167">
        <v>6.7</v>
      </c>
      <c r="L167">
        <v>482</v>
      </c>
      <c r="M167">
        <v>352003000</v>
      </c>
      <c r="N167">
        <v>4963000</v>
      </c>
      <c r="O167">
        <v>274500</v>
      </c>
      <c r="P167">
        <v>73500</v>
      </c>
      <c r="Q167">
        <v>489.1</v>
      </c>
      <c r="R167">
        <v>1500</v>
      </c>
      <c r="S167" s="13">
        <f t="shared" si="20"/>
        <v>10050</v>
      </c>
      <c r="T167" s="6">
        <f t="shared" si="21"/>
        <v>1.3698630136986301E-2</v>
      </c>
      <c r="U167" s="6">
        <f t="shared" si="22"/>
        <v>1.8605602126354575E-2</v>
      </c>
      <c r="V167" s="6">
        <f t="shared" si="23"/>
        <v>3.2304232263340879E-2</v>
      </c>
    </row>
    <row r="168" spans="1:22" x14ac:dyDescent="0.2">
      <c r="A168" s="1">
        <v>142</v>
      </c>
      <c r="B168" t="s">
        <v>159</v>
      </c>
      <c r="C168" s="2">
        <v>44889</v>
      </c>
      <c r="D168" t="s">
        <v>204</v>
      </c>
      <c r="E168">
        <v>114</v>
      </c>
      <c r="F168">
        <v>0.8</v>
      </c>
      <c r="G168">
        <v>1.1499999999999999</v>
      </c>
      <c r="H168">
        <v>0.8</v>
      </c>
      <c r="I168">
        <v>0.95</v>
      </c>
      <c r="J168">
        <v>0.95</v>
      </c>
      <c r="K168">
        <v>0.95</v>
      </c>
      <c r="L168">
        <v>50</v>
      </c>
      <c r="M168">
        <v>35645000</v>
      </c>
      <c r="N168">
        <v>305000</v>
      </c>
      <c r="O168">
        <v>229400</v>
      </c>
      <c r="P168">
        <v>-24800</v>
      </c>
      <c r="Q168">
        <v>116.8</v>
      </c>
      <c r="R168">
        <v>6200</v>
      </c>
      <c r="S168" s="13">
        <f t="shared" si="20"/>
        <v>5890</v>
      </c>
      <c r="T168" s="6">
        <f t="shared" si="21"/>
        <v>8.133561643835616E-3</v>
      </c>
      <c r="U168" s="6">
        <f t="shared" si="22"/>
        <v>2.3972602739726005E-2</v>
      </c>
      <c r="V168" s="6">
        <f t="shared" si="23"/>
        <v>3.210616438356162E-2</v>
      </c>
    </row>
    <row r="169" spans="1:22" hidden="1" x14ac:dyDescent="0.2">
      <c r="A169" s="1">
        <v>143</v>
      </c>
      <c r="B169" t="s">
        <v>160</v>
      </c>
      <c r="C169" s="2">
        <v>44889</v>
      </c>
      <c r="D169" t="s">
        <v>204</v>
      </c>
      <c r="E169">
        <v>210</v>
      </c>
      <c r="F169">
        <v>1.8</v>
      </c>
      <c r="G169">
        <v>2.5499999999999998</v>
      </c>
      <c r="H169">
        <v>1.1499999999999999</v>
      </c>
      <c r="I169">
        <v>1.85</v>
      </c>
      <c r="J169">
        <v>1.75</v>
      </c>
      <c r="K169">
        <v>1.85</v>
      </c>
      <c r="L169">
        <v>1222</v>
      </c>
      <c r="M169">
        <v>699164000</v>
      </c>
      <c r="N169">
        <v>6290000</v>
      </c>
      <c r="O169">
        <v>909900</v>
      </c>
      <c r="P169">
        <v>-13500</v>
      </c>
      <c r="Q169">
        <v>214.9</v>
      </c>
      <c r="R169">
        <v>2700</v>
      </c>
      <c r="S169">
        <f t="shared" si="20"/>
        <v>4995</v>
      </c>
      <c r="T169" s="6">
        <f t="shared" si="21"/>
        <v>8.6086551884597493E-3</v>
      </c>
      <c r="U169" s="6">
        <f t="shared" si="22"/>
        <v>2.2801302931596119E-2</v>
      </c>
      <c r="V169" s="6">
        <f t="shared" si="23"/>
        <v>3.140995812005587E-2</v>
      </c>
    </row>
    <row r="170" spans="1:22" x14ac:dyDescent="0.2">
      <c r="A170" s="1">
        <v>175</v>
      </c>
      <c r="B170" t="s">
        <v>192</v>
      </c>
      <c r="C170" s="2">
        <v>44889</v>
      </c>
      <c r="D170" t="s">
        <v>204</v>
      </c>
      <c r="E170">
        <v>1090</v>
      </c>
      <c r="F170">
        <v>10.8</v>
      </c>
      <c r="G170">
        <v>22.35</v>
      </c>
      <c r="H170">
        <v>9.8000000000000007</v>
      </c>
      <c r="I170">
        <v>18.350000000000001</v>
      </c>
      <c r="J170">
        <v>17.95</v>
      </c>
      <c r="K170">
        <v>18.350000000000001</v>
      </c>
      <c r="L170">
        <v>254</v>
      </c>
      <c r="M170">
        <v>196342000</v>
      </c>
      <c r="N170">
        <v>2540000</v>
      </c>
      <c r="O170">
        <v>70700</v>
      </c>
      <c r="P170">
        <v>-1400</v>
      </c>
      <c r="Q170">
        <v>1105.95</v>
      </c>
      <c r="R170">
        <v>1400</v>
      </c>
      <c r="S170" s="13">
        <f t="shared" si="20"/>
        <v>25690.000000000004</v>
      </c>
      <c r="T170" s="6">
        <f t="shared" si="21"/>
        <v>1.6592070165920701E-2</v>
      </c>
      <c r="U170" s="6">
        <f t="shared" si="22"/>
        <v>1.4421990144219942E-2</v>
      </c>
      <c r="V170" s="6">
        <f t="shared" si="23"/>
        <v>3.1014060310140645E-2</v>
      </c>
    </row>
    <row r="171" spans="1:22" x14ac:dyDescent="0.2">
      <c r="A171" s="1">
        <v>51</v>
      </c>
      <c r="B171" t="s">
        <v>68</v>
      </c>
      <c r="C171" s="2">
        <v>44889</v>
      </c>
      <c r="D171" t="s">
        <v>204</v>
      </c>
      <c r="E171">
        <v>1660</v>
      </c>
      <c r="F171">
        <v>20</v>
      </c>
      <c r="G171">
        <v>31</v>
      </c>
      <c r="H171">
        <v>20</v>
      </c>
      <c r="I171">
        <v>30.45</v>
      </c>
      <c r="J171">
        <v>30.5</v>
      </c>
      <c r="K171">
        <v>30.45</v>
      </c>
      <c r="L171">
        <v>23</v>
      </c>
      <c r="M171">
        <v>19406000</v>
      </c>
      <c r="N171">
        <v>316000</v>
      </c>
      <c r="O171">
        <v>13500</v>
      </c>
      <c r="P171">
        <v>500</v>
      </c>
      <c r="Q171">
        <v>1681.7</v>
      </c>
      <c r="R171">
        <v>500</v>
      </c>
      <c r="S171" s="13">
        <f t="shared" si="20"/>
        <v>15225</v>
      </c>
      <c r="T171" s="6">
        <f t="shared" si="21"/>
        <v>1.8106677766545756E-2</v>
      </c>
      <c r="U171" s="6">
        <f t="shared" si="22"/>
        <v>1.290360944282574E-2</v>
      </c>
      <c r="V171" s="6">
        <f t="shared" si="23"/>
        <v>3.1010287209371497E-2</v>
      </c>
    </row>
    <row r="172" spans="1:22" x14ac:dyDescent="0.2">
      <c r="A172" s="1">
        <v>138</v>
      </c>
      <c r="B172" t="s">
        <v>155</v>
      </c>
      <c r="C172" s="2">
        <v>44889</v>
      </c>
      <c r="D172" t="s">
        <v>204</v>
      </c>
      <c r="E172">
        <v>3450</v>
      </c>
      <c r="F172">
        <v>39.950000000000003</v>
      </c>
      <c r="G172">
        <v>87</v>
      </c>
      <c r="H172">
        <v>29.5</v>
      </c>
      <c r="I172">
        <v>63</v>
      </c>
      <c r="J172">
        <v>60</v>
      </c>
      <c r="K172">
        <v>63</v>
      </c>
      <c r="L172">
        <v>552</v>
      </c>
      <c r="M172">
        <v>484293999.99999988</v>
      </c>
      <c r="N172">
        <v>8194000</v>
      </c>
      <c r="O172">
        <v>18250</v>
      </c>
      <c r="P172">
        <v>-3000</v>
      </c>
      <c r="Q172">
        <v>3494.5</v>
      </c>
      <c r="R172">
        <v>250</v>
      </c>
      <c r="S172" s="13">
        <f t="shared" si="20"/>
        <v>15750</v>
      </c>
      <c r="T172" s="6">
        <f t="shared" si="21"/>
        <v>1.8028330233223637E-2</v>
      </c>
      <c r="U172" s="6">
        <f t="shared" si="22"/>
        <v>1.2734296752038918E-2</v>
      </c>
      <c r="V172" s="6">
        <f t="shared" si="23"/>
        <v>3.0762626985262553E-2</v>
      </c>
    </row>
    <row r="173" spans="1:22" x14ac:dyDescent="0.2">
      <c r="A173" s="1">
        <v>36</v>
      </c>
      <c r="B173" t="s">
        <v>53</v>
      </c>
      <c r="C173" s="2">
        <v>44889</v>
      </c>
      <c r="D173" t="s">
        <v>204</v>
      </c>
      <c r="E173">
        <v>16500</v>
      </c>
      <c r="F173">
        <v>121.25</v>
      </c>
      <c r="G173">
        <v>205</v>
      </c>
      <c r="H173">
        <v>91.6</v>
      </c>
      <c r="I173">
        <v>194.3</v>
      </c>
      <c r="J173">
        <v>177.3</v>
      </c>
      <c r="K173">
        <v>194.3</v>
      </c>
      <c r="L173">
        <v>499</v>
      </c>
      <c r="M173">
        <v>415459000</v>
      </c>
      <c r="N173">
        <v>3784000</v>
      </c>
      <c r="O173">
        <v>9000</v>
      </c>
      <c r="P173">
        <v>-3500</v>
      </c>
      <c r="Q173">
        <v>16813.400000000001</v>
      </c>
      <c r="R173">
        <v>50</v>
      </c>
      <c r="S173" s="13">
        <f t="shared" si="20"/>
        <v>9715</v>
      </c>
      <c r="T173" s="6">
        <f t="shared" si="21"/>
        <v>1.1556258698419117E-2</v>
      </c>
      <c r="U173" s="6">
        <f t="shared" si="22"/>
        <v>1.8639894369966898E-2</v>
      </c>
      <c r="V173" s="6">
        <f t="shared" si="23"/>
        <v>3.0196153068386015E-2</v>
      </c>
    </row>
    <row r="174" spans="1:22" hidden="1" x14ac:dyDescent="0.2">
      <c r="A174" s="1">
        <v>22</v>
      </c>
      <c r="B174" t="s">
        <v>39</v>
      </c>
      <c r="C174" s="2">
        <v>44889</v>
      </c>
      <c r="D174" t="s">
        <v>204</v>
      </c>
      <c r="E174">
        <v>1675</v>
      </c>
      <c r="F174">
        <v>14.5</v>
      </c>
      <c r="G174">
        <v>28.65</v>
      </c>
      <c r="H174">
        <v>14.5</v>
      </c>
      <c r="I174">
        <v>25.9</v>
      </c>
      <c r="J174">
        <v>25.6</v>
      </c>
      <c r="K174">
        <v>25.9</v>
      </c>
      <c r="L174">
        <v>253</v>
      </c>
      <c r="M174">
        <v>214762000</v>
      </c>
      <c r="N174">
        <v>2874000</v>
      </c>
      <c r="O174">
        <v>42000</v>
      </c>
      <c r="P174">
        <v>-25000</v>
      </c>
      <c r="Q174">
        <v>1700.35</v>
      </c>
      <c r="R174">
        <v>50</v>
      </c>
      <c r="S174">
        <f t="shared" si="20"/>
        <v>1295</v>
      </c>
      <c r="T174" s="6">
        <f t="shared" si="21"/>
        <v>1.5232158085100126E-2</v>
      </c>
      <c r="U174" s="6">
        <f t="shared" si="22"/>
        <v>1.4908695268621113E-2</v>
      </c>
      <c r="V174" s="6">
        <f t="shared" si="23"/>
        <v>3.0140853353721239E-2</v>
      </c>
    </row>
    <row r="175" spans="1:22" x14ac:dyDescent="0.2">
      <c r="A175" s="1">
        <v>160</v>
      </c>
      <c r="B175" t="s">
        <v>177</v>
      </c>
      <c r="C175" s="2">
        <v>44889</v>
      </c>
      <c r="D175" t="s">
        <v>204</v>
      </c>
      <c r="E175">
        <v>1060</v>
      </c>
      <c r="F175">
        <v>12.75</v>
      </c>
      <c r="G175">
        <v>24.7</v>
      </c>
      <c r="H175">
        <v>10.9</v>
      </c>
      <c r="I175">
        <v>21.7</v>
      </c>
      <c r="J175">
        <v>22.05</v>
      </c>
      <c r="K175">
        <v>21.7</v>
      </c>
      <c r="L175">
        <v>916</v>
      </c>
      <c r="M175">
        <v>494426000</v>
      </c>
      <c r="N175">
        <v>8946000</v>
      </c>
      <c r="O175">
        <v>193000</v>
      </c>
      <c r="P175">
        <v>35000</v>
      </c>
      <c r="Q175">
        <v>1070.25</v>
      </c>
      <c r="R175">
        <v>1000</v>
      </c>
      <c r="S175" s="13">
        <f t="shared" si="20"/>
        <v>21700</v>
      </c>
      <c r="T175" s="6">
        <f t="shared" si="21"/>
        <v>2.0275636533520203E-2</v>
      </c>
      <c r="U175" s="6">
        <f t="shared" si="22"/>
        <v>9.5772015884139222E-3</v>
      </c>
      <c r="V175" s="6">
        <f t="shared" si="23"/>
        <v>2.9852838121934126E-2</v>
      </c>
    </row>
    <row r="176" spans="1:22" x14ac:dyDescent="0.2">
      <c r="A176" s="1">
        <v>186</v>
      </c>
      <c r="B176" t="s">
        <v>203</v>
      </c>
      <c r="C176" s="2">
        <v>44889</v>
      </c>
      <c r="D176" t="s">
        <v>204</v>
      </c>
      <c r="E176">
        <v>430</v>
      </c>
      <c r="F176">
        <v>3.85</v>
      </c>
      <c r="G176">
        <v>14.15</v>
      </c>
      <c r="H176">
        <v>3.4</v>
      </c>
      <c r="I176">
        <v>9.15</v>
      </c>
      <c r="J176">
        <v>8.8000000000000007</v>
      </c>
      <c r="K176">
        <v>9.15</v>
      </c>
      <c r="L176">
        <v>354</v>
      </c>
      <c r="M176">
        <v>279234000</v>
      </c>
      <c r="N176">
        <v>5238000</v>
      </c>
      <c r="O176">
        <v>178200</v>
      </c>
      <c r="P176">
        <v>9000</v>
      </c>
      <c r="Q176">
        <v>433.8</v>
      </c>
      <c r="R176">
        <v>1800</v>
      </c>
      <c r="S176" s="13">
        <f t="shared" si="20"/>
        <v>16470</v>
      </c>
      <c r="T176" s="6">
        <f t="shared" si="21"/>
        <v>2.1092669432918397E-2</v>
      </c>
      <c r="U176" s="6">
        <f t="shared" si="22"/>
        <v>8.7597971415399063E-3</v>
      </c>
      <c r="V176" s="6">
        <f t="shared" si="23"/>
        <v>2.9852466574458301E-2</v>
      </c>
    </row>
    <row r="177" spans="1:22" x14ac:dyDescent="0.2">
      <c r="A177" s="1">
        <v>117</v>
      </c>
      <c r="B177" t="s">
        <v>134</v>
      </c>
      <c r="C177" s="2">
        <v>44889</v>
      </c>
      <c r="D177" t="s">
        <v>204</v>
      </c>
      <c r="E177">
        <v>1280</v>
      </c>
      <c r="F177">
        <v>10.4</v>
      </c>
      <c r="G177">
        <v>22.65</v>
      </c>
      <c r="H177">
        <v>10.4</v>
      </c>
      <c r="I177">
        <v>18.95</v>
      </c>
      <c r="J177">
        <v>19.05</v>
      </c>
      <c r="K177">
        <v>18.95</v>
      </c>
      <c r="L177">
        <v>998</v>
      </c>
      <c r="M177">
        <v>907799000</v>
      </c>
      <c r="N177">
        <v>13591000</v>
      </c>
      <c r="O177">
        <v>183400</v>
      </c>
      <c r="P177">
        <v>-22400</v>
      </c>
      <c r="Q177">
        <v>1298.2</v>
      </c>
      <c r="R177">
        <v>700</v>
      </c>
      <c r="S177" s="13">
        <f t="shared" si="20"/>
        <v>13265</v>
      </c>
      <c r="T177" s="6">
        <f t="shared" si="21"/>
        <v>1.459713449391465E-2</v>
      </c>
      <c r="U177" s="6">
        <f t="shared" si="22"/>
        <v>1.4019411492836269E-2</v>
      </c>
      <c r="V177" s="6">
        <f t="shared" si="23"/>
        <v>2.8616545986750917E-2</v>
      </c>
    </row>
    <row r="178" spans="1:22" x14ac:dyDescent="0.2">
      <c r="A178" s="1">
        <v>96</v>
      </c>
      <c r="B178" t="s">
        <v>113</v>
      </c>
      <c r="C178" s="2">
        <v>44889</v>
      </c>
      <c r="D178" t="s">
        <v>204</v>
      </c>
      <c r="E178">
        <v>185</v>
      </c>
      <c r="F178">
        <v>1.5</v>
      </c>
      <c r="G178">
        <v>4.0999999999999996</v>
      </c>
      <c r="H178">
        <v>1.25</v>
      </c>
      <c r="I178">
        <v>3.8</v>
      </c>
      <c r="J178">
        <v>3.7</v>
      </c>
      <c r="K178">
        <v>3.8</v>
      </c>
      <c r="L178">
        <v>130</v>
      </c>
      <c r="M178">
        <v>68431000</v>
      </c>
      <c r="N178">
        <v>1091000</v>
      </c>
      <c r="O178">
        <v>338800</v>
      </c>
      <c r="P178">
        <v>-39200</v>
      </c>
      <c r="Q178">
        <v>186.45</v>
      </c>
      <c r="R178">
        <v>2800</v>
      </c>
      <c r="S178" s="13">
        <f t="shared" si="20"/>
        <v>10640</v>
      </c>
      <c r="T178" s="6">
        <f t="shared" si="21"/>
        <v>2.038079914186109E-2</v>
      </c>
      <c r="U178" s="6">
        <f t="shared" si="22"/>
        <v>7.7768838830785132E-3</v>
      </c>
      <c r="V178" s="6">
        <f t="shared" si="23"/>
        <v>2.8157683024939602E-2</v>
      </c>
    </row>
    <row r="179" spans="1:22" x14ac:dyDescent="0.2">
      <c r="A179" s="1">
        <v>171</v>
      </c>
      <c r="B179" t="s">
        <v>188</v>
      </c>
      <c r="C179" s="2">
        <v>44889</v>
      </c>
      <c r="D179" t="s">
        <v>204</v>
      </c>
      <c r="E179">
        <v>2600</v>
      </c>
      <c r="F179">
        <v>18.25</v>
      </c>
      <c r="G179">
        <v>41.6</v>
      </c>
      <c r="H179">
        <v>17.7</v>
      </c>
      <c r="I179">
        <v>31.65</v>
      </c>
      <c r="J179">
        <v>30.5</v>
      </c>
      <c r="K179">
        <v>31.65</v>
      </c>
      <c r="L179">
        <v>2445</v>
      </c>
      <c r="M179">
        <v>2412427000</v>
      </c>
      <c r="N179">
        <v>28552000</v>
      </c>
      <c r="O179">
        <v>308250</v>
      </c>
      <c r="P179">
        <v>-60000</v>
      </c>
      <c r="Q179">
        <v>2641</v>
      </c>
      <c r="R179">
        <v>375</v>
      </c>
      <c r="S179" s="13">
        <f t="shared" si="20"/>
        <v>11868.75</v>
      </c>
      <c r="T179" s="6">
        <f t="shared" si="21"/>
        <v>1.1984096932979931E-2</v>
      </c>
      <c r="U179" s="6">
        <f t="shared" si="22"/>
        <v>1.552442256720939E-2</v>
      </c>
      <c r="V179" s="6">
        <f t="shared" si="23"/>
        <v>2.7508519500189323E-2</v>
      </c>
    </row>
    <row r="180" spans="1:22" x14ac:dyDescent="0.2">
      <c r="A180" s="1">
        <v>19</v>
      </c>
      <c r="B180" t="s">
        <v>36</v>
      </c>
      <c r="C180" s="2">
        <v>44889</v>
      </c>
      <c r="D180" t="s">
        <v>204</v>
      </c>
      <c r="E180">
        <v>830</v>
      </c>
      <c r="F180">
        <v>10.5</v>
      </c>
      <c r="G180">
        <v>11.05</v>
      </c>
      <c r="H180">
        <v>6.3</v>
      </c>
      <c r="I180">
        <v>9.35</v>
      </c>
      <c r="J180">
        <v>9.75</v>
      </c>
      <c r="K180">
        <v>9.35</v>
      </c>
      <c r="L180">
        <v>4340</v>
      </c>
      <c r="M180">
        <v>4367027000</v>
      </c>
      <c r="N180">
        <v>44387000</v>
      </c>
      <c r="O180">
        <v>1224000</v>
      </c>
      <c r="P180">
        <v>385200</v>
      </c>
      <c r="Q180">
        <v>843.7</v>
      </c>
      <c r="R180">
        <v>1200</v>
      </c>
      <c r="S180" s="13">
        <f t="shared" si="20"/>
        <v>11220</v>
      </c>
      <c r="T180" s="6">
        <f t="shared" si="21"/>
        <v>1.1082138200782268E-2</v>
      </c>
      <c r="U180" s="6">
        <f t="shared" si="22"/>
        <v>1.62379992888468E-2</v>
      </c>
      <c r="V180" s="6">
        <f t="shared" si="23"/>
        <v>2.7320137489629068E-2</v>
      </c>
    </row>
    <row r="181" spans="1:22" x14ac:dyDescent="0.2">
      <c r="A181" s="1">
        <v>164</v>
      </c>
      <c r="B181" t="s">
        <v>181</v>
      </c>
      <c r="C181" s="2">
        <v>44889</v>
      </c>
      <c r="D181" t="s">
        <v>204</v>
      </c>
      <c r="E181">
        <v>410</v>
      </c>
      <c r="F181">
        <v>8.9499999999999993</v>
      </c>
      <c r="G181">
        <v>11.8</v>
      </c>
      <c r="H181">
        <v>6.65</v>
      </c>
      <c r="I181">
        <v>8.4</v>
      </c>
      <c r="J181">
        <v>8.25</v>
      </c>
      <c r="K181">
        <v>8.4</v>
      </c>
      <c r="L181">
        <v>8116</v>
      </c>
      <c r="M181">
        <v>4841377000</v>
      </c>
      <c r="N181">
        <v>99604000</v>
      </c>
      <c r="O181">
        <v>3283200</v>
      </c>
      <c r="P181">
        <v>817950</v>
      </c>
      <c r="Q181">
        <v>412.2</v>
      </c>
      <c r="R181">
        <v>1425</v>
      </c>
      <c r="S181" s="13">
        <f t="shared" si="20"/>
        <v>11970</v>
      </c>
      <c r="T181" s="6">
        <f t="shared" si="21"/>
        <v>2.0378457059679767E-2</v>
      </c>
      <c r="U181" s="6">
        <f t="shared" si="22"/>
        <v>5.3372149442018164E-3</v>
      </c>
      <c r="V181" s="6">
        <f t="shared" si="23"/>
        <v>2.5715672003881584E-2</v>
      </c>
    </row>
    <row r="182" spans="1:22" x14ac:dyDescent="0.2">
      <c r="A182" s="1">
        <v>132</v>
      </c>
      <c r="B182" t="s">
        <v>149</v>
      </c>
      <c r="C182" s="2">
        <v>44889</v>
      </c>
      <c r="D182" t="s">
        <v>204</v>
      </c>
      <c r="E182">
        <v>880</v>
      </c>
      <c r="F182">
        <v>33.950000000000003</v>
      </c>
      <c r="G182">
        <v>40.85</v>
      </c>
      <c r="H182">
        <v>21.7</v>
      </c>
      <c r="I182">
        <v>26.5</v>
      </c>
      <c r="J182">
        <v>24.4</v>
      </c>
      <c r="K182">
        <v>26.5</v>
      </c>
      <c r="L182">
        <v>247</v>
      </c>
      <c r="M182">
        <v>156741000</v>
      </c>
      <c r="N182">
        <v>4589000</v>
      </c>
      <c r="O182">
        <v>20300</v>
      </c>
      <c r="P182">
        <v>11200</v>
      </c>
      <c r="Q182">
        <v>876</v>
      </c>
      <c r="R182">
        <v>700</v>
      </c>
      <c r="S182" s="13">
        <f t="shared" si="20"/>
        <v>18550</v>
      </c>
      <c r="T182" s="6">
        <f t="shared" si="21"/>
        <v>3.0251141552511414E-2</v>
      </c>
      <c r="U182" s="6">
        <f t="shared" si="22"/>
        <v>-4.5662100456621002E-3</v>
      </c>
      <c r="V182" s="6">
        <f t="shared" si="23"/>
        <v>2.5684931506849314E-2</v>
      </c>
    </row>
    <row r="183" spans="1:22" x14ac:dyDescent="0.2">
      <c r="A183" s="1">
        <v>121</v>
      </c>
      <c r="B183" t="s">
        <v>138</v>
      </c>
      <c r="C183" s="2">
        <v>44889</v>
      </c>
      <c r="D183" t="s">
        <v>204</v>
      </c>
      <c r="E183">
        <v>680</v>
      </c>
      <c r="F183">
        <v>13.9</v>
      </c>
      <c r="G183">
        <v>20.5</v>
      </c>
      <c r="H183">
        <v>12.25</v>
      </c>
      <c r="I183">
        <v>17.25</v>
      </c>
      <c r="J183">
        <v>17.3</v>
      </c>
      <c r="K183">
        <v>17.25</v>
      </c>
      <c r="L183">
        <v>128</v>
      </c>
      <c r="M183">
        <v>58060000</v>
      </c>
      <c r="N183">
        <v>1484000</v>
      </c>
      <c r="O183">
        <v>37700</v>
      </c>
      <c r="P183">
        <v>13000</v>
      </c>
      <c r="Q183">
        <v>680.05</v>
      </c>
      <c r="R183">
        <v>650</v>
      </c>
      <c r="S183" s="13">
        <f t="shared" si="20"/>
        <v>11212.5</v>
      </c>
      <c r="T183" s="6">
        <f t="shared" si="21"/>
        <v>2.5365781927799428E-2</v>
      </c>
      <c r="U183" s="6">
        <f t="shared" si="22"/>
        <v>7.3524005587757561E-5</v>
      </c>
      <c r="V183" s="6">
        <f t="shared" si="23"/>
        <v>2.5439305933387186E-2</v>
      </c>
    </row>
    <row r="184" spans="1:22" x14ac:dyDescent="0.2">
      <c r="A184" s="1">
        <v>150</v>
      </c>
      <c r="B184" t="s">
        <v>167</v>
      </c>
      <c r="C184" s="2">
        <v>44889</v>
      </c>
      <c r="D184" t="s">
        <v>204</v>
      </c>
      <c r="E184">
        <v>1220</v>
      </c>
      <c r="F184">
        <v>9.9</v>
      </c>
      <c r="G184">
        <v>18.5</v>
      </c>
      <c r="H184">
        <v>8</v>
      </c>
      <c r="I184">
        <v>12.6</v>
      </c>
      <c r="J184">
        <v>12.4</v>
      </c>
      <c r="K184">
        <v>12.6</v>
      </c>
      <c r="L184">
        <v>132</v>
      </c>
      <c r="M184">
        <v>122222000</v>
      </c>
      <c r="N184">
        <v>1442000</v>
      </c>
      <c r="O184">
        <v>83250</v>
      </c>
      <c r="P184">
        <v>0</v>
      </c>
      <c r="Q184">
        <v>1238.3499999999999</v>
      </c>
      <c r="R184">
        <v>750</v>
      </c>
      <c r="S184" s="13">
        <f t="shared" si="20"/>
        <v>9450</v>
      </c>
      <c r="T184" s="6">
        <f t="shared" si="21"/>
        <v>1.0174829410102152E-2</v>
      </c>
      <c r="U184" s="6">
        <f t="shared" si="22"/>
        <v>1.481810473614076E-2</v>
      </c>
      <c r="V184" s="6">
        <f t="shared" si="23"/>
        <v>2.4992934146242912E-2</v>
      </c>
    </row>
    <row r="185" spans="1:22" x14ac:dyDescent="0.2">
      <c r="A185" s="1">
        <v>170</v>
      </c>
      <c r="B185" t="s">
        <v>187</v>
      </c>
      <c r="C185" s="2">
        <v>44889</v>
      </c>
      <c r="D185" t="s">
        <v>204</v>
      </c>
      <c r="E185">
        <v>670</v>
      </c>
      <c r="F185">
        <v>18.600000000000001</v>
      </c>
      <c r="G185">
        <v>45.5</v>
      </c>
      <c r="H185">
        <v>18.600000000000001</v>
      </c>
      <c r="I185">
        <v>39.049999999999997</v>
      </c>
      <c r="J185">
        <v>39.049999999999997</v>
      </c>
      <c r="K185">
        <v>39.049999999999997</v>
      </c>
      <c r="L185">
        <v>41</v>
      </c>
      <c r="M185">
        <v>24717000</v>
      </c>
      <c r="N185">
        <v>1367000</v>
      </c>
      <c r="O185">
        <v>18700</v>
      </c>
      <c r="P185">
        <v>-1700</v>
      </c>
      <c r="Q185">
        <v>646.35</v>
      </c>
      <c r="R185">
        <v>850</v>
      </c>
      <c r="S185" s="13">
        <f t="shared" si="20"/>
        <v>33192.5</v>
      </c>
      <c r="T185" s="6">
        <f t="shared" si="21"/>
        <v>6.0416183182486261E-2</v>
      </c>
      <c r="U185" s="6">
        <f t="shared" si="22"/>
        <v>-3.659008277249165E-2</v>
      </c>
      <c r="V185" s="6">
        <f t="shared" si="23"/>
        <v>2.3826100409994611E-2</v>
      </c>
    </row>
    <row r="186" spans="1:22" x14ac:dyDescent="0.2">
      <c r="A186" s="1">
        <v>52</v>
      </c>
      <c r="B186" t="s">
        <v>69</v>
      </c>
      <c r="C186" s="2">
        <v>44889</v>
      </c>
      <c r="D186" t="s">
        <v>204</v>
      </c>
      <c r="E186">
        <v>2200</v>
      </c>
      <c r="F186">
        <v>129.35</v>
      </c>
      <c r="G186">
        <v>165.7</v>
      </c>
      <c r="H186">
        <v>100.65</v>
      </c>
      <c r="I186">
        <v>159</v>
      </c>
      <c r="J186">
        <v>162</v>
      </c>
      <c r="K186">
        <v>159</v>
      </c>
      <c r="L186">
        <v>965</v>
      </c>
      <c r="M186">
        <v>563693000</v>
      </c>
      <c r="N186">
        <v>32943000</v>
      </c>
      <c r="O186">
        <v>51750</v>
      </c>
      <c r="P186">
        <v>-23500</v>
      </c>
      <c r="Q186">
        <v>2079.35</v>
      </c>
      <c r="R186">
        <v>250</v>
      </c>
      <c r="S186" s="13">
        <f t="shared" si="20"/>
        <v>39750</v>
      </c>
      <c r="T186" s="6">
        <f t="shared" si="21"/>
        <v>7.6466203380864212E-2</v>
      </c>
      <c r="U186" s="6">
        <f t="shared" si="22"/>
        <v>-5.8022939861014304E-2</v>
      </c>
      <c r="V186" s="6">
        <f t="shared" si="23"/>
        <v>1.8443263519849908E-2</v>
      </c>
    </row>
    <row r="187" spans="1:22" x14ac:dyDescent="0.2">
      <c r="A187" s="1">
        <v>140</v>
      </c>
      <c r="B187" t="s">
        <v>157</v>
      </c>
      <c r="C187" s="2">
        <v>44889</v>
      </c>
      <c r="D187" t="s">
        <v>204</v>
      </c>
      <c r="E187">
        <v>840</v>
      </c>
      <c r="F187">
        <v>19</v>
      </c>
      <c r="G187">
        <v>48.15</v>
      </c>
      <c r="H187">
        <v>19</v>
      </c>
      <c r="I187">
        <v>39.25</v>
      </c>
      <c r="J187">
        <v>38.85</v>
      </c>
      <c r="K187">
        <v>39.25</v>
      </c>
      <c r="L187">
        <v>3694</v>
      </c>
      <c r="M187">
        <v>885776000</v>
      </c>
      <c r="N187">
        <v>32462000</v>
      </c>
      <c r="O187">
        <v>104500</v>
      </c>
      <c r="P187">
        <v>9075</v>
      </c>
      <c r="Q187">
        <v>811.6</v>
      </c>
      <c r="R187">
        <v>275</v>
      </c>
      <c r="S187" s="13">
        <f t="shared" si="20"/>
        <v>10793.75</v>
      </c>
      <c r="T187" s="6">
        <f t="shared" si="21"/>
        <v>4.836126170527353E-2</v>
      </c>
      <c r="U187" s="6">
        <f t="shared" si="22"/>
        <v>-3.4992607195662856E-2</v>
      </c>
      <c r="V187" s="6">
        <f t="shared" si="23"/>
        <v>1.3368654509610674E-2</v>
      </c>
    </row>
    <row r="188" spans="1:22" x14ac:dyDescent="0.2">
      <c r="A188" s="1">
        <v>18</v>
      </c>
      <c r="B188" t="s">
        <v>35</v>
      </c>
      <c r="C188" s="2">
        <v>44889</v>
      </c>
      <c r="D188" t="s">
        <v>204</v>
      </c>
      <c r="E188">
        <v>520</v>
      </c>
      <c r="F188">
        <v>12.35</v>
      </c>
      <c r="G188">
        <v>57.9</v>
      </c>
      <c r="H188">
        <v>7.7</v>
      </c>
      <c r="I188">
        <v>45.5</v>
      </c>
      <c r="J188">
        <v>46.8</v>
      </c>
      <c r="K188">
        <v>45.5</v>
      </c>
      <c r="L188">
        <v>3346</v>
      </c>
      <c r="M188">
        <v>1808667000</v>
      </c>
      <c r="N188">
        <v>68747000</v>
      </c>
      <c r="O188">
        <v>187000</v>
      </c>
      <c r="P188">
        <v>36000</v>
      </c>
      <c r="Q188">
        <v>477.8</v>
      </c>
      <c r="R188">
        <v>1000</v>
      </c>
      <c r="S188" s="13">
        <f t="shared" si="20"/>
        <v>45500</v>
      </c>
      <c r="T188" s="6">
        <f t="shared" si="21"/>
        <v>9.5228128924236086E-2</v>
      </c>
      <c r="U188" s="6">
        <f t="shared" si="22"/>
        <v>-8.832147341984091E-2</v>
      </c>
      <c r="V188" s="6">
        <f t="shared" si="23"/>
        <v>6.9066555043951761E-3</v>
      </c>
    </row>
  </sheetData>
  <autoFilter ref="A1:V188" xr:uid="{00000000-0001-0000-0000-000000000000}">
    <filterColumn colId="13">
      <customFilters>
        <customFilter operator="greaterThan" val="0"/>
      </customFilters>
    </filterColumn>
    <filterColumn colId="18">
      <customFilters>
        <customFilter operator="greaterThan" val="5000"/>
      </customFilters>
    </filterColumn>
    <sortState xmlns:xlrd2="http://schemas.microsoft.com/office/spreadsheetml/2017/richdata2" ref="A2:V188">
      <sortCondition descending="1" ref="V2:V188"/>
    </sortState>
  </autoFilter>
  <conditionalFormatting sqref="S8:S18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88"/>
  <sheetViews>
    <sheetView tabSelected="1" workbookViewId="0">
      <selection activeCell="Q1" sqref="Q1"/>
    </sheetView>
  </sheetViews>
  <sheetFormatPr baseColWidth="10" defaultColWidth="8.83203125" defaultRowHeight="15" x14ac:dyDescent="0.2"/>
  <cols>
    <col min="2" max="2" width="12.5" bestFit="1" customWidth="1"/>
    <col min="3" max="3" width="10.83203125" bestFit="1" customWidth="1"/>
    <col min="13" max="13" width="13.1640625" bestFit="1" customWidth="1"/>
    <col min="15" max="15" width="16.83203125" bestFit="1" customWidth="1"/>
    <col min="16" max="16" width="15.6640625" bestFit="1" customWidth="1"/>
    <col min="17" max="17" width="14.6640625" bestFit="1" customWidth="1"/>
    <col min="19" max="19" width="10.6640625" customWidth="1"/>
    <col min="20" max="20" width="13.1640625" bestFit="1" customWidth="1"/>
    <col min="21" max="21" width="10.33203125" customWidth="1"/>
    <col min="22" max="22" width="12.33203125" bestFit="1" customWidth="1"/>
  </cols>
  <sheetData>
    <row r="1" spans="1:22" ht="32" x14ac:dyDescent="0.2">
      <c r="A1" t="s">
        <v>422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5" t="s">
        <v>420</v>
      </c>
      <c r="T1" s="5" t="s">
        <v>421</v>
      </c>
      <c r="U1" s="5" t="s">
        <v>423</v>
      </c>
      <c r="V1" s="5" t="s">
        <v>424</v>
      </c>
    </row>
    <row r="2" spans="1:22" hidden="1" x14ac:dyDescent="0.2">
      <c r="A2" s="1">
        <v>18</v>
      </c>
      <c r="B2" t="s">
        <v>35</v>
      </c>
      <c r="C2" s="2">
        <v>44889</v>
      </c>
      <c r="D2" t="s">
        <v>205</v>
      </c>
      <c r="E2">
        <v>560</v>
      </c>
      <c r="F2">
        <v>6.55</v>
      </c>
      <c r="G2">
        <v>9.15</v>
      </c>
      <c r="H2">
        <v>1.5</v>
      </c>
      <c r="I2">
        <v>2.2999999999999998</v>
      </c>
      <c r="J2">
        <v>2.4500000000000002</v>
      </c>
      <c r="K2">
        <v>2.2999999999999998</v>
      </c>
      <c r="L2">
        <v>4325</v>
      </c>
      <c r="M2">
        <v>2437592000</v>
      </c>
      <c r="N2">
        <v>15592000</v>
      </c>
      <c r="O2">
        <v>808000</v>
      </c>
      <c r="P2">
        <v>154000</v>
      </c>
      <c r="Q2">
        <v>477.8</v>
      </c>
      <c r="R2">
        <v>1000</v>
      </c>
      <c r="S2" s="7">
        <f t="shared" ref="S2:S33" si="0">R2*I2</f>
        <v>2300</v>
      </c>
      <c r="T2" s="6">
        <f t="shared" ref="T2:T33" si="1">I2/Q2</f>
        <v>4.8137295939723731E-3</v>
      </c>
      <c r="U2" s="6">
        <f t="shared" ref="U2:U33" si="2">(E2-Q2)/Q2</f>
        <v>0.17203850983675176</v>
      </c>
      <c r="V2" s="6">
        <f t="shared" ref="V2:V33" si="3">U2+T2</f>
        <v>0.17685223943072412</v>
      </c>
    </row>
    <row r="3" spans="1:22" hidden="1" x14ac:dyDescent="0.2">
      <c r="A3" s="1">
        <v>52</v>
      </c>
      <c r="B3" t="s">
        <v>69</v>
      </c>
      <c r="C3" s="2">
        <v>44889</v>
      </c>
      <c r="D3" t="s">
        <v>205</v>
      </c>
      <c r="E3">
        <v>2400</v>
      </c>
      <c r="F3">
        <v>15.65</v>
      </c>
      <c r="G3">
        <v>15.7</v>
      </c>
      <c r="H3">
        <v>5.7</v>
      </c>
      <c r="I3">
        <v>5.9</v>
      </c>
      <c r="J3">
        <v>5.95</v>
      </c>
      <c r="K3">
        <v>5.9</v>
      </c>
      <c r="L3">
        <v>4098</v>
      </c>
      <c r="M3">
        <v>2466682000</v>
      </c>
      <c r="N3">
        <v>7881999.9999999991</v>
      </c>
      <c r="O3">
        <v>338500</v>
      </c>
      <c r="P3">
        <v>148000</v>
      </c>
      <c r="Q3">
        <v>2079.35</v>
      </c>
      <c r="R3">
        <v>250</v>
      </c>
      <c r="S3" s="7">
        <f t="shared" si="0"/>
        <v>1475</v>
      </c>
      <c r="T3" s="6">
        <f t="shared" si="1"/>
        <v>2.8374251568999932E-3</v>
      </c>
      <c r="U3" s="6">
        <f t="shared" si="2"/>
        <v>0.15420684348474287</v>
      </c>
      <c r="V3" s="6">
        <f t="shared" si="3"/>
        <v>0.15704426864164286</v>
      </c>
    </row>
    <row r="4" spans="1:22" hidden="1" x14ac:dyDescent="0.2">
      <c r="A4" s="1">
        <v>140</v>
      </c>
      <c r="B4" t="s">
        <v>157</v>
      </c>
      <c r="C4" s="2">
        <v>44889</v>
      </c>
      <c r="D4" t="s">
        <v>205</v>
      </c>
      <c r="E4">
        <v>920</v>
      </c>
      <c r="F4">
        <v>6.55</v>
      </c>
      <c r="G4">
        <v>6.6</v>
      </c>
      <c r="H4">
        <v>3.25</v>
      </c>
      <c r="I4">
        <v>3.9</v>
      </c>
      <c r="J4">
        <v>4.3499999999999996</v>
      </c>
      <c r="K4">
        <v>3.9</v>
      </c>
      <c r="L4">
        <v>3193</v>
      </c>
      <c r="M4">
        <v>811933000</v>
      </c>
      <c r="N4">
        <v>4104000</v>
      </c>
      <c r="O4">
        <v>248875</v>
      </c>
      <c r="P4">
        <v>78375</v>
      </c>
      <c r="Q4">
        <v>811.6</v>
      </c>
      <c r="R4">
        <v>275</v>
      </c>
      <c r="S4" s="7">
        <f t="shared" si="0"/>
        <v>1072.5</v>
      </c>
      <c r="T4" s="6">
        <f t="shared" si="1"/>
        <v>4.8053228191227201E-3</v>
      </c>
      <c r="U4" s="6">
        <f t="shared" si="2"/>
        <v>0.1335633316904879</v>
      </c>
      <c r="V4" s="6">
        <f t="shared" si="3"/>
        <v>0.13836865450961061</v>
      </c>
    </row>
    <row r="5" spans="1:22" hidden="1" x14ac:dyDescent="0.2">
      <c r="A5" s="1">
        <v>170</v>
      </c>
      <c r="B5" t="s">
        <v>187</v>
      </c>
      <c r="C5" s="2">
        <v>44889</v>
      </c>
      <c r="D5" t="s">
        <v>205</v>
      </c>
      <c r="E5">
        <v>730</v>
      </c>
      <c r="F5">
        <v>2.25</v>
      </c>
      <c r="G5">
        <v>4.55</v>
      </c>
      <c r="H5">
        <v>2.25</v>
      </c>
      <c r="I5">
        <v>2.35</v>
      </c>
      <c r="J5">
        <v>2.4</v>
      </c>
      <c r="K5">
        <v>2.35</v>
      </c>
      <c r="L5">
        <v>354</v>
      </c>
      <c r="M5">
        <v>220542000</v>
      </c>
      <c r="N5">
        <v>885000</v>
      </c>
      <c r="O5">
        <v>105400</v>
      </c>
      <c r="P5">
        <v>38250</v>
      </c>
      <c r="Q5">
        <v>646.35</v>
      </c>
      <c r="R5">
        <v>850</v>
      </c>
      <c r="S5" s="7">
        <f t="shared" si="0"/>
        <v>1997.5</v>
      </c>
      <c r="T5" s="6">
        <f t="shared" si="1"/>
        <v>3.6358010365900827E-3</v>
      </c>
      <c r="U5" s="6">
        <f t="shared" si="2"/>
        <v>0.12941904540883417</v>
      </c>
      <c r="V5" s="6">
        <f t="shared" si="3"/>
        <v>0.13305484644542426</v>
      </c>
    </row>
    <row r="6" spans="1:22" x14ac:dyDescent="0.2">
      <c r="A6" s="1">
        <v>70</v>
      </c>
      <c r="B6" t="s">
        <v>87</v>
      </c>
      <c r="C6" s="2">
        <v>44889</v>
      </c>
      <c r="D6" t="s">
        <v>205</v>
      </c>
      <c r="E6">
        <v>740</v>
      </c>
      <c r="F6">
        <v>16</v>
      </c>
      <c r="G6">
        <v>18.05</v>
      </c>
      <c r="H6">
        <v>7.1</v>
      </c>
      <c r="I6">
        <v>8.3000000000000007</v>
      </c>
      <c r="J6">
        <v>8.1999999999999993</v>
      </c>
      <c r="K6">
        <v>8.3000000000000007</v>
      </c>
      <c r="L6">
        <v>1257</v>
      </c>
      <c r="M6">
        <v>1227978000</v>
      </c>
      <c r="N6">
        <v>18744000</v>
      </c>
      <c r="O6">
        <v>776100</v>
      </c>
      <c r="P6">
        <v>235300</v>
      </c>
      <c r="Q6">
        <v>673.45</v>
      </c>
      <c r="R6">
        <v>1300</v>
      </c>
      <c r="S6" s="7">
        <f t="shared" si="0"/>
        <v>10790.000000000002</v>
      </c>
      <c r="T6" s="6">
        <f t="shared" si="1"/>
        <v>1.2324597223253396E-2</v>
      </c>
      <c r="U6" s="6">
        <f>(E6-Q6)/Q6</f>
        <v>9.8819511470784688E-2</v>
      </c>
      <c r="V6" s="6">
        <f t="shared" si="3"/>
        <v>0.11114410869403808</v>
      </c>
    </row>
    <row r="7" spans="1:22" hidden="1" x14ac:dyDescent="0.2">
      <c r="A7" s="1">
        <v>164</v>
      </c>
      <c r="B7" t="s">
        <v>181</v>
      </c>
      <c r="C7" s="2">
        <v>44889</v>
      </c>
      <c r="D7" t="s">
        <v>205</v>
      </c>
      <c r="E7">
        <v>450</v>
      </c>
      <c r="F7">
        <v>6.95</v>
      </c>
      <c r="G7">
        <v>6.95</v>
      </c>
      <c r="H7">
        <v>2</v>
      </c>
      <c r="I7">
        <v>2.15</v>
      </c>
      <c r="J7">
        <v>2.2000000000000002</v>
      </c>
      <c r="K7">
        <v>2.15</v>
      </c>
      <c r="L7">
        <v>10570</v>
      </c>
      <c r="M7">
        <v>6814746000.000001</v>
      </c>
      <c r="N7">
        <v>36733000</v>
      </c>
      <c r="O7">
        <v>8899125</v>
      </c>
      <c r="P7">
        <v>2348400</v>
      </c>
      <c r="Q7">
        <v>412.2</v>
      </c>
      <c r="R7">
        <v>1425</v>
      </c>
      <c r="S7" s="7">
        <f t="shared" si="0"/>
        <v>3063.75</v>
      </c>
      <c r="T7" s="6">
        <f t="shared" si="1"/>
        <v>5.215914604560893E-3</v>
      </c>
      <c r="U7" s="6">
        <f t="shared" si="2"/>
        <v>9.1703056768558985E-2</v>
      </c>
      <c r="V7" s="6">
        <f t="shared" si="3"/>
        <v>9.6918971373119875E-2</v>
      </c>
    </row>
    <row r="8" spans="1:22" hidden="1" x14ac:dyDescent="0.2">
      <c r="A8" s="1">
        <v>25</v>
      </c>
      <c r="B8" t="s">
        <v>42</v>
      </c>
      <c r="C8" s="2">
        <v>44889</v>
      </c>
      <c r="D8" t="s">
        <v>205</v>
      </c>
      <c r="E8">
        <v>240</v>
      </c>
      <c r="F8">
        <v>4.0999999999999996</v>
      </c>
      <c r="G8">
        <v>4.5</v>
      </c>
      <c r="H8">
        <v>2.1</v>
      </c>
      <c r="I8">
        <v>2.35</v>
      </c>
      <c r="J8">
        <v>2.4</v>
      </c>
      <c r="K8">
        <v>2.35</v>
      </c>
      <c r="L8">
        <v>2735</v>
      </c>
      <c r="M8">
        <v>1195472000</v>
      </c>
      <c r="N8">
        <v>13952000</v>
      </c>
      <c r="O8">
        <v>6138000</v>
      </c>
      <c r="P8">
        <v>826200</v>
      </c>
      <c r="Q8">
        <v>222.05</v>
      </c>
      <c r="R8">
        <v>1800</v>
      </c>
      <c r="S8" s="7">
        <f t="shared" si="0"/>
        <v>4230</v>
      </c>
      <c r="T8" s="6">
        <f t="shared" si="1"/>
        <v>1.058320198153569E-2</v>
      </c>
      <c r="U8" s="6">
        <f t="shared" si="2"/>
        <v>8.083764917811298E-2</v>
      </c>
      <c r="V8" s="6">
        <f t="shared" si="3"/>
        <v>9.1420851159648667E-2</v>
      </c>
    </row>
    <row r="9" spans="1:22" x14ac:dyDescent="0.2">
      <c r="A9" s="1">
        <v>118</v>
      </c>
      <c r="B9" t="s">
        <v>135</v>
      </c>
      <c r="C9" s="2">
        <v>44889</v>
      </c>
      <c r="D9" t="s">
        <v>205</v>
      </c>
      <c r="E9">
        <v>113</v>
      </c>
      <c r="F9">
        <v>2.1</v>
      </c>
      <c r="G9">
        <v>2.65</v>
      </c>
      <c r="H9">
        <v>1.6</v>
      </c>
      <c r="I9">
        <v>1.85</v>
      </c>
      <c r="J9">
        <v>1.85</v>
      </c>
      <c r="K9">
        <v>1.85</v>
      </c>
      <c r="L9">
        <v>58</v>
      </c>
      <c r="M9">
        <v>40001000</v>
      </c>
      <c r="N9">
        <v>677000</v>
      </c>
      <c r="O9">
        <v>384000</v>
      </c>
      <c r="P9">
        <v>-18000</v>
      </c>
      <c r="Q9">
        <v>106</v>
      </c>
      <c r="R9">
        <v>6000</v>
      </c>
      <c r="S9" s="7">
        <f t="shared" si="0"/>
        <v>11100</v>
      </c>
      <c r="T9" s="6">
        <f t="shared" si="1"/>
        <v>1.7452830188679245E-2</v>
      </c>
      <c r="U9" s="6">
        <f t="shared" si="2"/>
        <v>6.6037735849056603E-2</v>
      </c>
      <c r="V9" s="6">
        <f t="shared" si="3"/>
        <v>8.3490566037735844E-2</v>
      </c>
    </row>
    <row r="10" spans="1:22" x14ac:dyDescent="0.2">
      <c r="A10" s="1">
        <v>144</v>
      </c>
      <c r="B10" t="s">
        <v>161</v>
      </c>
      <c r="C10" s="2">
        <v>44889</v>
      </c>
      <c r="D10" t="s">
        <v>205</v>
      </c>
      <c r="E10">
        <v>47</v>
      </c>
      <c r="F10">
        <v>0.95</v>
      </c>
      <c r="G10">
        <v>1.1000000000000001</v>
      </c>
      <c r="H10">
        <v>0.6</v>
      </c>
      <c r="I10">
        <v>0.7</v>
      </c>
      <c r="J10">
        <v>0.65</v>
      </c>
      <c r="K10">
        <v>0.7</v>
      </c>
      <c r="L10">
        <v>167</v>
      </c>
      <c r="M10">
        <v>127691000</v>
      </c>
      <c r="N10">
        <v>2107000</v>
      </c>
      <c r="O10">
        <v>12800000</v>
      </c>
      <c r="P10">
        <v>-2672000</v>
      </c>
      <c r="Q10">
        <v>44.05</v>
      </c>
      <c r="R10">
        <v>16000</v>
      </c>
      <c r="S10" s="7">
        <f t="shared" si="0"/>
        <v>11200</v>
      </c>
      <c r="T10" s="6">
        <f t="shared" si="1"/>
        <v>1.5891032917139614E-2</v>
      </c>
      <c r="U10" s="6">
        <f t="shared" si="2"/>
        <v>6.6969353007945584E-2</v>
      </c>
      <c r="V10" s="6">
        <f t="shared" si="3"/>
        <v>8.2860385925085198E-2</v>
      </c>
    </row>
    <row r="11" spans="1:22" x14ac:dyDescent="0.2">
      <c r="A11" s="1">
        <v>160</v>
      </c>
      <c r="B11" t="s">
        <v>177</v>
      </c>
      <c r="C11" s="2">
        <v>44889</v>
      </c>
      <c r="D11" t="s">
        <v>205</v>
      </c>
      <c r="E11">
        <v>1150</v>
      </c>
      <c r="F11">
        <v>19.350000000000001</v>
      </c>
      <c r="G11">
        <v>19.7</v>
      </c>
      <c r="H11">
        <v>7.85</v>
      </c>
      <c r="I11">
        <v>8.4499999999999993</v>
      </c>
      <c r="J11">
        <v>8.5500000000000007</v>
      </c>
      <c r="K11">
        <v>8.4499999999999993</v>
      </c>
      <c r="L11">
        <v>2777</v>
      </c>
      <c r="M11">
        <v>1612848000</v>
      </c>
      <c r="N11">
        <v>16073000</v>
      </c>
      <c r="O11">
        <v>1016000</v>
      </c>
      <c r="P11">
        <v>109500</v>
      </c>
      <c r="Q11">
        <v>1070.25</v>
      </c>
      <c r="R11">
        <v>1000</v>
      </c>
      <c r="S11" s="7">
        <f t="shared" si="0"/>
        <v>8450</v>
      </c>
      <c r="T11" s="6">
        <f t="shared" si="1"/>
        <v>7.8953515533753786E-3</v>
      </c>
      <c r="U11" s="6">
        <f t="shared" si="2"/>
        <v>7.4515300163513196E-2</v>
      </c>
      <c r="V11" s="6">
        <f t="shared" si="3"/>
        <v>8.2410651716888578E-2</v>
      </c>
    </row>
    <row r="12" spans="1:22" x14ac:dyDescent="0.2">
      <c r="A12" s="1">
        <v>175</v>
      </c>
      <c r="B12" t="s">
        <v>192</v>
      </c>
      <c r="C12" s="2">
        <v>44889</v>
      </c>
      <c r="D12" t="s">
        <v>205</v>
      </c>
      <c r="E12">
        <v>1190</v>
      </c>
      <c r="F12">
        <v>12.75</v>
      </c>
      <c r="G12">
        <v>12.75</v>
      </c>
      <c r="H12">
        <v>6.25</v>
      </c>
      <c r="I12">
        <v>6.9</v>
      </c>
      <c r="J12">
        <v>7.5</v>
      </c>
      <c r="K12">
        <v>6.9</v>
      </c>
      <c r="L12">
        <v>628</v>
      </c>
      <c r="M12">
        <v>527174000</v>
      </c>
      <c r="N12">
        <v>4050000</v>
      </c>
      <c r="O12">
        <v>137200</v>
      </c>
      <c r="P12">
        <v>37800</v>
      </c>
      <c r="Q12">
        <v>1105.95</v>
      </c>
      <c r="R12">
        <v>1400</v>
      </c>
      <c r="S12" s="7">
        <f t="shared" si="0"/>
        <v>9660</v>
      </c>
      <c r="T12" s="6">
        <f t="shared" si="1"/>
        <v>6.2389800623898007E-3</v>
      </c>
      <c r="U12" s="6">
        <f t="shared" si="2"/>
        <v>7.599801075998007E-2</v>
      </c>
      <c r="V12" s="6">
        <f t="shared" si="3"/>
        <v>8.2236990822369876E-2</v>
      </c>
    </row>
    <row r="13" spans="1:22" x14ac:dyDescent="0.2">
      <c r="A13" s="1">
        <v>132</v>
      </c>
      <c r="B13" t="s">
        <v>149</v>
      </c>
      <c r="C13" s="2">
        <v>44889</v>
      </c>
      <c r="D13" t="s">
        <v>205</v>
      </c>
      <c r="E13">
        <v>940</v>
      </c>
      <c r="F13">
        <v>10.3</v>
      </c>
      <c r="G13">
        <v>11</v>
      </c>
      <c r="H13">
        <v>4.3499999999999996</v>
      </c>
      <c r="I13">
        <v>7.7</v>
      </c>
      <c r="J13">
        <v>7.5</v>
      </c>
      <c r="K13">
        <v>7.7</v>
      </c>
      <c r="L13">
        <v>548</v>
      </c>
      <c r="M13">
        <v>363408000</v>
      </c>
      <c r="N13">
        <v>2824000</v>
      </c>
      <c r="O13">
        <v>170800</v>
      </c>
      <c r="P13">
        <v>7700</v>
      </c>
      <c r="Q13">
        <v>876</v>
      </c>
      <c r="R13">
        <v>700</v>
      </c>
      <c r="S13" s="7">
        <f t="shared" si="0"/>
        <v>5390</v>
      </c>
      <c r="T13" s="6">
        <f t="shared" si="1"/>
        <v>8.7899543378995443E-3</v>
      </c>
      <c r="U13" s="6">
        <f t="shared" si="2"/>
        <v>7.3059360730593603E-2</v>
      </c>
      <c r="V13" s="6">
        <f t="shared" si="3"/>
        <v>8.1849315068493148E-2</v>
      </c>
    </row>
    <row r="14" spans="1:22" x14ac:dyDescent="0.2">
      <c r="A14" s="1">
        <v>90</v>
      </c>
      <c r="B14" t="s">
        <v>107</v>
      </c>
      <c r="C14" s="2">
        <v>44889</v>
      </c>
      <c r="D14" t="s">
        <v>205</v>
      </c>
      <c r="E14">
        <v>137.5</v>
      </c>
      <c r="F14">
        <v>3.5</v>
      </c>
      <c r="G14">
        <v>4.25</v>
      </c>
      <c r="H14">
        <v>2.4</v>
      </c>
      <c r="I14">
        <v>3.3</v>
      </c>
      <c r="J14">
        <v>3.45</v>
      </c>
      <c r="K14">
        <v>3.3</v>
      </c>
      <c r="L14">
        <v>52</v>
      </c>
      <c r="M14">
        <v>29266000</v>
      </c>
      <c r="N14">
        <v>666000</v>
      </c>
      <c r="O14">
        <v>500000</v>
      </c>
      <c r="P14">
        <v>36000</v>
      </c>
      <c r="Q14">
        <v>130.19999999999999</v>
      </c>
      <c r="R14">
        <v>4000</v>
      </c>
      <c r="S14" s="7">
        <f t="shared" si="0"/>
        <v>13200</v>
      </c>
      <c r="T14" s="6">
        <f t="shared" si="1"/>
        <v>2.5345622119815669E-2</v>
      </c>
      <c r="U14" s="6">
        <f t="shared" si="2"/>
        <v>5.6067588325652937E-2</v>
      </c>
      <c r="V14" s="6">
        <f t="shared" si="3"/>
        <v>8.1413210445468606E-2</v>
      </c>
    </row>
    <row r="15" spans="1:22" hidden="1" x14ac:dyDescent="0.2">
      <c r="A15" s="1">
        <v>39</v>
      </c>
      <c r="B15" t="s">
        <v>56</v>
      </c>
      <c r="C15" s="2">
        <v>44889</v>
      </c>
      <c r="D15" t="s">
        <v>205</v>
      </c>
      <c r="E15">
        <v>320</v>
      </c>
      <c r="F15">
        <v>5.65</v>
      </c>
      <c r="G15">
        <v>6.25</v>
      </c>
      <c r="H15">
        <v>2.7</v>
      </c>
      <c r="I15">
        <v>2.95</v>
      </c>
      <c r="J15">
        <v>2.95</v>
      </c>
      <c r="K15">
        <v>2.95</v>
      </c>
      <c r="L15">
        <v>1035</v>
      </c>
      <c r="M15">
        <v>502975000</v>
      </c>
      <c r="N15">
        <v>6175000</v>
      </c>
      <c r="O15">
        <v>1077000</v>
      </c>
      <c r="P15">
        <v>207000</v>
      </c>
      <c r="Q15">
        <v>298.8</v>
      </c>
      <c r="R15">
        <v>1500</v>
      </c>
      <c r="S15" s="7">
        <f t="shared" si="0"/>
        <v>4425</v>
      </c>
      <c r="T15" s="6">
        <f t="shared" si="1"/>
        <v>9.872824631860776E-3</v>
      </c>
      <c r="U15" s="6">
        <f t="shared" si="2"/>
        <v>7.0950468540829939E-2</v>
      </c>
      <c r="V15" s="6">
        <f t="shared" si="3"/>
        <v>8.0823293172690713E-2</v>
      </c>
    </row>
    <row r="16" spans="1:22" x14ac:dyDescent="0.2">
      <c r="A16" s="1">
        <v>186</v>
      </c>
      <c r="B16" t="s">
        <v>203</v>
      </c>
      <c r="C16" s="2">
        <v>44889</v>
      </c>
      <c r="D16" t="s">
        <v>205</v>
      </c>
      <c r="E16">
        <v>465</v>
      </c>
      <c r="F16">
        <v>7.5</v>
      </c>
      <c r="G16">
        <v>7.5</v>
      </c>
      <c r="H16">
        <v>1.85</v>
      </c>
      <c r="I16">
        <v>3.6</v>
      </c>
      <c r="J16">
        <v>3.6</v>
      </c>
      <c r="K16">
        <v>3.6</v>
      </c>
      <c r="L16">
        <v>236</v>
      </c>
      <c r="M16">
        <v>199046000</v>
      </c>
      <c r="N16">
        <v>1514000</v>
      </c>
      <c r="O16">
        <v>95400</v>
      </c>
      <c r="P16">
        <v>77400</v>
      </c>
      <c r="Q16">
        <v>433.8</v>
      </c>
      <c r="R16">
        <v>1800</v>
      </c>
      <c r="S16" s="7">
        <f t="shared" si="0"/>
        <v>6480</v>
      </c>
      <c r="T16" s="6">
        <f t="shared" si="1"/>
        <v>8.2987551867219917E-3</v>
      </c>
      <c r="U16" s="6">
        <f t="shared" si="2"/>
        <v>7.1922544951590561E-2</v>
      </c>
      <c r="V16" s="6">
        <f t="shared" si="3"/>
        <v>8.0221300138312551E-2</v>
      </c>
    </row>
    <row r="17" spans="1:22" x14ac:dyDescent="0.2">
      <c r="A17" s="1">
        <v>138</v>
      </c>
      <c r="B17" t="s">
        <v>155</v>
      </c>
      <c r="C17" s="2">
        <v>44889</v>
      </c>
      <c r="D17" t="s">
        <v>205</v>
      </c>
      <c r="E17">
        <v>3750</v>
      </c>
      <c r="F17">
        <v>66.349999999999994</v>
      </c>
      <c r="G17">
        <v>81.849999999999994</v>
      </c>
      <c r="H17">
        <v>19.5</v>
      </c>
      <c r="I17">
        <v>24.5</v>
      </c>
      <c r="J17">
        <v>25.15</v>
      </c>
      <c r="K17">
        <v>24.5</v>
      </c>
      <c r="L17">
        <v>618</v>
      </c>
      <c r="M17">
        <v>585197000</v>
      </c>
      <c r="N17">
        <v>5822000</v>
      </c>
      <c r="O17">
        <v>26500</v>
      </c>
      <c r="P17">
        <v>13000</v>
      </c>
      <c r="Q17">
        <v>3494.5</v>
      </c>
      <c r="R17">
        <v>250</v>
      </c>
      <c r="S17" s="7">
        <f t="shared" si="0"/>
        <v>6125</v>
      </c>
      <c r="T17" s="6">
        <f t="shared" si="1"/>
        <v>7.011017312920303E-3</v>
      </c>
      <c r="U17" s="6">
        <f t="shared" si="2"/>
        <v>7.3114894834740304E-2</v>
      </c>
      <c r="V17" s="6">
        <f t="shared" si="3"/>
        <v>8.0125912147660613E-2</v>
      </c>
    </row>
    <row r="18" spans="1:22" x14ac:dyDescent="0.2">
      <c r="A18" s="1">
        <v>80</v>
      </c>
      <c r="B18" t="s">
        <v>97</v>
      </c>
      <c r="C18" s="2">
        <v>44889</v>
      </c>
      <c r="D18" t="s">
        <v>205</v>
      </c>
      <c r="E18">
        <v>2600</v>
      </c>
      <c r="F18">
        <v>39.9</v>
      </c>
      <c r="G18">
        <v>41.05</v>
      </c>
      <c r="H18">
        <v>22.2</v>
      </c>
      <c r="I18">
        <v>25.05</v>
      </c>
      <c r="J18">
        <v>26</v>
      </c>
      <c r="K18">
        <v>25.05</v>
      </c>
      <c r="L18">
        <v>1865</v>
      </c>
      <c r="M18">
        <v>2327242000</v>
      </c>
      <c r="N18">
        <v>23967000</v>
      </c>
      <c r="O18">
        <v>618450</v>
      </c>
      <c r="P18">
        <v>121600</v>
      </c>
      <c r="Q18">
        <v>2431.1</v>
      </c>
      <c r="R18">
        <v>475</v>
      </c>
      <c r="S18" s="7">
        <f t="shared" si="0"/>
        <v>11898.75</v>
      </c>
      <c r="T18" s="6">
        <f t="shared" si="1"/>
        <v>1.0303977623298096E-2</v>
      </c>
      <c r="U18" s="6">
        <f t="shared" si="2"/>
        <v>6.9474723376249478E-2</v>
      </c>
      <c r="V18" s="6">
        <f t="shared" si="3"/>
        <v>7.9778700999547578E-2</v>
      </c>
    </row>
    <row r="19" spans="1:22" hidden="1" x14ac:dyDescent="0.2">
      <c r="A19" s="1">
        <v>96</v>
      </c>
      <c r="B19" t="s">
        <v>113</v>
      </c>
      <c r="C19" s="2">
        <v>44889</v>
      </c>
      <c r="D19" t="s">
        <v>205</v>
      </c>
      <c r="E19">
        <v>200</v>
      </c>
      <c r="F19">
        <v>2.15</v>
      </c>
      <c r="G19">
        <v>3.4</v>
      </c>
      <c r="H19">
        <v>1.1000000000000001</v>
      </c>
      <c r="I19">
        <v>1.25</v>
      </c>
      <c r="J19">
        <v>1.3</v>
      </c>
      <c r="K19">
        <v>1.25</v>
      </c>
      <c r="L19">
        <v>655</v>
      </c>
      <c r="M19">
        <v>370291000</v>
      </c>
      <c r="N19">
        <v>3491000</v>
      </c>
      <c r="O19">
        <v>1901200</v>
      </c>
      <c r="P19">
        <v>-84000</v>
      </c>
      <c r="Q19">
        <v>186.45</v>
      </c>
      <c r="R19">
        <v>2800</v>
      </c>
      <c r="S19" s="7">
        <f t="shared" si="0"/>
        <v>3500</v>
      </c>
      <c r="T19" s="6">
        <f t="shared" si="1"/>
        <v>6.7042102440332532E-3</v>
      </c>
      <c r="U19" s="6">
        <f t="shared" si="2"/>
        <v>7.2673639045320523E-2</v>
      </c>
      <c r="V19" s="6">
        <f t="shared" si="3"/>
        <v>7.9377849289353777E-2</v>
      </c>
    </row>
    <row r="20" spans="1:22" hidden="1" x14ac:dyDescent="0.2">
      <c r="A20" s="1">
        <v>22</v>
      </c>
      <c r="B20" t="s">
        <v>39</v>
      </c>
      <c r="C20" s="2">
        <v>44889</v>
      </c>
      <c r="D20" t="s">
        <v>205</v>
      </c>
      <c r="E20">
        <v>1825</v>
      </c>
      <c r="F20">
        <v>19.2</v>
      </c>
      <c r="G20">
        <v>19.2</v>
      </c>
      <c r="H20">
        <v>8.5500000000000007</v>
      </c>
      <c r="I20">
        <v>9.65</v>
      </c>
      <c r="J20">
        <v>9.75</v>
      </c>
      <c r="K20">
        <v>9.65</v>
      </c>
      <c r="L20">
        <v>303</v>
      </c>
      <c r="M20">
        <v>278212000</v>
      </c>
      <c r="N20">
        <v>1724000</v>
      </c>
      <c r="O20">
        <v>77000</v>
      </c>
      <c r="P20">
        <v>-16500</v>
      </c>
      <c r="Q20">
        <v>1700.35</v>
      </c>
      <c r="R20">
        <v>50</v>
      </c>
      <c r="S20" s="7">
        <f t="shared" si="0"/>
        <v>482.5</v>
      </c>
      <c r="T20" s="6">
        <f t="shared" si="1"/>
        <v>5.6753021436763028E-3</v>
      </c>
      <c r="U20" s="6">
        <f t="shared" si="2"/>
        <v>7.3308436498368046E-2</v>
      </c>
      <c r="V20" s="6">
        <f t="shared" si="3"/>
        <v>7.8983738642044346E-2</v>
      </c>
    </row>
    <row r="21" spans="1:22" hidden="1" x14ac:dyDescent="0.2">
      <c r="A21" s="1">
        <v>127</v>
      </c>
      <c r="B21" t="s">
        <v>144</v>
      </c>
      <c r="C21" s="2">
        <v>44889</v>
      </c>
      <c r="D21" t="s">
        <v>205</v>
      </c>
      <c r="E21">
        <v>77.5</v>
      </c>
      <c r="F21">
        <v>0.9</v>
      </c>
      <c r="G21">
        <v>1.05</v>
      </c>
      <c r="H21">
        <v>0.6</v>
      </c>
      <c r="I21">
        <v>0.65</v>
      </c>
      <c r="J21">
        <v>0.65</v>
      </c>
      <c r="K21">
        <v>0.65</v>
      </c>
      <c r="L21">
        <v>148</v>
      </c>
      <c r="M21">
        <v>49231000</v>
      </c>
      <c r="N21">
        <v>483000</v>
      </c>
      <c r="O21">
        <v>1542750</v>
      </c>
      <c r="P21">
        <v>21250</v>
      </c>
      <c r="Q21">
        <v>72.45</v>
      </c>
      <c r="R21">
        <v>4250</v>
      </c>
      <c r="S21" s="7">
        <f t="shared" si="0"/>
        <v>2762.5</v>
      </c>
      <c r="T21" s="6">
        <f t="shared" si="1"/>
        <v>8.9717046238785361E-3</v>
      </c>
      <c r="U21" s="6">
        <f t="shared" si="2"/>
        <v>6.9703243616287047E-2</v>
      </c>
      <c r="V21" s="6">
        <f t="shared" si="3"/>
        <v>7.8674948240165576E-2</v>
      </c>
    </row>
    <row r="22" spans="1:22" hidden="1" x14ac:dyDescent="0.2">
      <c r="A22" s="1">
        <v>0</v>
      </c>
      <c r="B22" t="s">
        <v>17</v>
      </c>
      <c r="C22" s="2">
        <v>44889</v>
      </c>
      <c r="D22" t="s">
        <v>205</v>
      </c>
      <c r="E22">
        <v>760</v>
      </c>
      <c r="F22">
        <v>7</v>
      </c>
      <c r="G22">
        <v>7.1</v>
      </c>
      <c r="H22">
        <v>3.65</v>
      </c>
      <c r="I22">
        <v>3.9</v>
      </c>
      <c r="J22">
        <v>4</v>
      </c>
      <c r="K22">
        <v>3.9</v>
      </c>
      <c r="L22">
        <v>253</v>
      </c>
      <c r="M22">
        <v>164610000</v>
      </c>
      <c r="N22">
        <v>1172000</v>
      </c>
      <c r="O22">
        <v>42500</v>
      </c>
      <c r="P22">
        <v>-3400</v>
      </c>
      <c r="Q22">
        <v>708.2</v>
      </c>
      <c r="R22">
        <v>850</v>
      </c>
      <c r="S22" s="7">
        <f t="shared" si="0"/>
        <v>3315</v>
      </c>
      <c r="T22" s="6">
        <f t="shared" si="1"/>
        <v>5.5069189494493078E-3</v>
      </c>
      <c r="U22" s="6">
        <f t="shared" si="2"/>
        <v>7.3143179892685609E-2</v>
      </c>
      <c r="V22" s="6">
        <f t="shared" si="3"/>
        <v>7.8650098842134919E-2</v>
      </c>
    </row>
    <row r="23" spans="1:22" x14ac:dyDescent="0.2">
      <c r="A23" s="1">
        <v>89</v>
      </c>
      <c r="B23" t="s">
        <v>106</v>
      </c>
      <c r="C23" s="2">
        <v>44889</v>
      </c>
      <c r="D23" t="s">
        <v>205</v>
      </c>
      <c r="E23">
        <v>84</v>
      </c>
      <c r="F23">
        <v>1.5</v>
      </c>
      <c r="G23">
        <v>1.8</v>
      </c>
      <c r="H23">
        <v>0.85</v>
      </c>
      <c r="I23">
        <v>1.05</v>
      </c>
      <c r="J23">
        <v>1.05</v>
      </c>
      <c r="K23">
        <v>1.05</v>
      </c>
      <c r="L23">
        <v>66</v>
      </c>
      <c r="M23">
        <v>56244000.000000007</v>
      </c>
      <c r="N23">
        <v>803999.99999999988</v>
      </c>
      <c r="O23">
        <v>750000</v>
      </c>
      <c r="P23">
        <v>60000</v>
      </c>
      <c r="Q23">
        <v>78.849999999999994</v>
      </c>
      <c r="R23">
        <v>10000</v>
      </c>
      <c r="S23" s="7">
        <f t="shared" si="0"/>
        <v>10500</v>
      </c>
      <c r="T23" s="6">
        <f t="shared" si="1"/>
        <v>1.3316423589093216E-2</v>
      </c>
      <c r="U23" s="6">
        <f t="shared" si="2"/>
        <v>6.5313887127457268E-2</v>
      </c>
      <c r="V23" s="6">
        <f t="shared" si="3"/>
        <v>7.8630310716550481E-2</v>
      </c>
    </row>
    <row r="24" spans="1:22" x14ac:dyDescent="0.2">
      <c r="A24" s="1">
        <v>109</v>
      </c>
      <c r="B24" t="s">
        <v>126</v>
      </c>
      <c r="C24" s="2">
        <v>44889</v>
      </c>
      <c r="D24" t="s">
        <v>205</v>
      </c>
      <c r="E24">
        <v>86</v>
      </c>
      <c r="F24">
        <v>1.7</v>
      </c>
      <c r="G24">
        <v>2.2000000000000002</v>
      </c>
      <c r="H24">
        <v>0.9</v>
      </c>
      <c r="I24">
        <v>1</v>
      </c>
      <c r="J24">
        <v>1</v>
      </c>
      <c r="K24">
        <v>1</v>
      </c>
      <c r="L24">
        <v>219</v>
      </c>
      <c r="M24">
        <v>170830000</v>
      </c>
      <c r="N24">
        <v>2756000</v>
      </c>
      <c r="O24">
        <v>847780</v>
      </c>
      <c r="P24">
        <v>80316</v>
      </c>
      <c r="Q24">
        <v>80.75</v>
      </c>
      <c r="R24">
        <v>8924</v>
      </c>
      <c r="S24" s="7">
        <f t="shared" si="0"/>
        <v>8924</v>
      </c>
      <c r="T24" s="6">
        <f t="shared" si="1"/>
        <v>1.238390092879257E-2</v>
      </c>
      <c r="U24" s="6">
        <f t="shared" si="2"/>
        <v>6.5015479876160992E-2</v>
      </c>
      <c r="V24" s="6">
        <f t="shared" si="3"/>
        <v>7.7399380804953566E-2</v>
      </c>
    </row>
    <row r="25" spans="1:22" x14ac:dyDescent="0.2">
      <c r="A25" s="1">
        <v>11</v>
      </c>
      <c r="B25" t="s">
        <v>28</v>
      </c>
      <c r="C25" s="2">
        <v>44889</v>
      </c>
      <c r="D25" t="s">
        <v>205</v>
      </c>
      <c r="E25">
        <v>4550</v>
      </c>
      <c r="F25">
        <v>75.2</v>
      </c>
      <c r="G25">
        <v>79.099999999999994</v>
      </c>
      <c r="H25">
        <v>56</v>
      </c>
      <c r="I25">
        <v>66.599999999999994</v>
      </c>
      <c r="J25">
        <v>67.55</v>
      </c>
      <c r="K25">
        <v>66.599999999999994</v>
      </c>
      <c r="L25">
        <v>346</v>
      </c>
      <c r="M25">
        <v>199657000</v>
      </c>
      <c r="N25">
        <v>2870000</v>
      </c>
      <c r="O25">
        <v>34875</v>
      </c>
      <c r="P25">
        <v>5375</v>
      </c>
      <c r="Q25">
        <v>4285.45</v>
      </c>
      <c r="R25">
        <v>125</v>
      </c>
      <c r="S25" s="7">
        <f t="shared" si="0"/>
        <v>8325</v>
      </c>
      <c r="T25" s="6">
        <f t="shared" si="1"/>
        <v>1.554095835909881E-2</v>
      </c>
      <c r="U25" s="6">
        <f t="shared" si="2"/>
        <v>6.1732140148642548E-2</v>
      </c>
      <c r="V25" s="6">
        <f t="shared" si="3"/>
        <v>7.7273098507741361E-2</v>
      </c>
    </row>
    <row r="26" spans="1:22" x14ac:dyDescent="0.2">
      <c r="A26" s="1">
        <v>154</v>
      </c>
      <c r="B26" t="s">
        <v>171</v>
      </c>
      <c r="C26" s="2">
        <v>44889</v>
      </c>
      <c r="D26" t="s">
        <v>205</v>
      </c>
      <c r="E26">
        <v>2500</v>
      </c>
      <c r="F26">
        <v>25.95</v>
      </c>
      <c r="G26">
        <v>28.35</v>
      </c>
      <c r="H26">
        <v>14.95</v>
      </c>
      <c r="I26">
        <v>18.75</v>
      </c>
      <c r="J26">
        <v>19.3</v>
      </c>
      <c r="K26">
        <v>18.75</v>
      </c>
      <c r="L26">
        <v>2389</v>
      </c>
      <c r="M26">
        <v>2257922000</v>
      </c>
      <c r="N26">
        <v>18234000</v>
      </c>
      <c r="O26">
        <v>548250</v>
      </c>
      <c r="P26">
        <v>110250</v>
      </c>
      <c r="Q26">
        <v>2338.4499999999998</v>
      </c>
      <c r="R26">
        <v>375</v>
      </c>
      <c r="S26" s="7">
        <f t="shared" si="0"/>
        <v>7031.25</v>
      </c>
      <c r="T26" s="6">
        <f t="shared" si="1"/>
        <v>8.0181316684128385E-3</v>
      </c>
      <c r="U26" s="6">
        <f t="shared" si="2"/>
        <v>6.9084222455045086E-2</v>
      </c>
      <c r="V26" s="6">
        <f t="shared" si="3"/>
        <v>7.7102354123457922E-2</v>
      </c>
    </row>
    <row r="27" spans="1:22" hidden="1" x14ac:dyDescent="0.2">
      <c r="A27" s="1">
        <v>51</v>
      </c>
      <c r="B27" t="s">
        <v>68</v>
      </c>
      <c r="C27" s="2">
        <v>44889</v>
      </c>
      <c r="D27" t="s">
        <v>205</v>
      </c>
      <c r="E27">
        <v>1800</v>
      </c>
      <c r="F27">
        <v>19</v>
      </c>
      <c r="G27">
        <v>20.55</v>
      </c>
      <c r="H27">
        <v>9.0500000000000007</v>
      </c>
      <c r="I27">
        <v>9.8000000000000007</v>
      </c>
      <c r="J27">
        <v>9.5500000000000007</v>
      </c>
      <c r="K27">
        <v>9.8000000000000007</v>
      </c>
      <c r="L27">
        <v>164</v>
      </c>
      <c r="M27">
        <v>148739000</v>
      </c>
      <c r="N27">
        <v>1139000</v>
      </c>
      <c r="O27">
        <v>103000</v>
      </c>
      <c r="P27">
        <v>-23000</v>
      </c>
      <c r="Q27">
        <v>1681.7</v>
      </c>
      <c r="R27">
        <v>500</v>
      </c>
      <c r="S27" s="7">
        <f t="shared" si="0"/>
        <v>4900</v>
      </c>
      <c r="T27" s="6">
        <f t="shared" si="1"/>
        <v>5.8274365225664511E-3</v>
      </c>
      <c r="U27" s="6">
        <f t="shared" si="2"/>
        <v>7.0345483736694983E-2</v>
      </c>
      <c r="V27" s="6">
        <f t="shared" si="3"/>
        <v>7.6172920259261437E-2</v>
      </c>
    </row>
    <row r="28" spans="1:22" x14ac:dyDescent="0.2">
      <c r="A28" s="1">
        <v>81</v>
      </c>
      <c r="B28" t="s">
        <v>98</v>
      </c>
      <c r="C28" s="2">
        <v>44889</v>
      </c>
      <c r="D28" t="s">
        <v>205</v>
      </c>
      <c r="E28">
        <v>117.5</v>
      </c>
      <c r="F28">
        <v>1.95</v>
      </c>
      <c r="G28">
        <v>2.35</v>
      </c>
      <c r="H28">
        <v>1.45</v>
      </c>
      <c r="I28">
        <v>1.65</v>
      </c>
      <c r="J28">
        <v>1.7</v>
      </c>
      <c r="K28">
        <v>1.65</v>
      </c>
      <c r="L28">
        <v>37</v>
      </c>
      <c r="M28">
        <v>18985000</v>
      </c>
      <c r="N28">
        <v>290000</v>
      </c>
      <c r="O28">
        <v>305300</v>
      </c>
      <c r="P28">
        <v>73100</v>
      </c>
      <c r="Q28">
        <v>110.75</v>
      </c>
      <c r="R28">
        <v>4300</v>
      </c>
      <c r="S28" s="7">
        <f t="shared" si="0"/>
        <v>7095</v>
      </c>
      <c r="T28" s="6">
        <f t="shared" si="1"/>
        <v>1.4898419864559819E-2</v>
      </c>
      <c r="U28" s="6">
        <f t="shared" si="2"/>
        <v>6.0948081264108354E-2</v>
      </c>
      <c r="V28" s="6">
        <f t="shared" si="3"/>
        <v>7.584650112866817E-2</v>
      </c>
    </row>
    <row r="29" spans="1:22" hidden="1" x14ac:dyDescent="0.2">
      <c r="A29" s="1">
        <v>151</v>
      </c>
      <c r="B29" t="s">
        <v>168</v>
      </c>
      <c r="C29" s="2">
        <v>44889</v>
      </c>
      <c r="D29" t="s">
        <v>205</v>
      </c>
      <c r="E29">
        <v>24000</v>
      </c>
      <c r="F29">
        <v>170</v>
      </c>
      <c r="G29">
        <v>196.95</v>
      </c>
      <c r="H29">
        <v>78</v>
      </c>
      <c r="I29">
        <v>96.2</v>
      </c>
      <c r="J29">
        <v>97.25</v>
      </c>
      <c r="K29">
        <v>96.2</v>
      </c>
      <c r="L29">
        <v>1152</v>
      </c>
      <c r="M29">
        <v>694599000</v>
      </c>
      <c r="N29">
        <v>3399000</v>
      </c>
      <c r="O29">
        <v>29925</v>
      </c>
      <c r="P29">
        <v>3925</v>
      </c>
      <c r="Q29">
        <v>22399.55</v>
      </c>
      <c r="R29">
        <v>25</v>
      </c>
      <c r="S29" s="7">
        <f t="shared" si="0"/>
        <v>2405</v>
      </c>
      <c r="T29" s="6">
        <f t="shared" si="1"/>
        <v>4.2947291351835195E-3</v>
      </c>
      <c r="U29" s="6">
        <f t="shared" si="2"/>
        <v>7.1450096095680524E-2</v>
      </c>
      <c r="V29" s="6">
        <f t="shared" si="3"/>
        <v>7.5744825230864038E-2</v>
      </c>
    </row>
    <row r="30" spans="1:22" x14ac:dyDescent="0.2">
      <c r="A30" s="1">
        <v>168</v>
      </c>
      <c r="B30" t="s">
        <v>185</v>
      </c>
      <c r="C30" s="2">
        <v>44889</v>
      </c>
      <c r="D30" t="s">
        <v>205</v>
      </c>
      <c r="E30">
        <v>255</v>
      </c>
      <c r="F30">
        <v>5.85</v>
      </c>
      <c r="G30">
        <v>6.35</v>
      </c>
      <c r="H30">
        <v>3.25</v>
      </c>
      <c r="I30">
        <v>4.0999999999999996</v>
      </c>
      <c r="J30">
        <v>4.2</v>
      </c>
      <c r="K30">
        <v>4.0999999999999996</v>
      </c>
      <c r="L30">
        <v>448</v>
      </c>
      <c r="M30">
        <v>337010000</v>
      </c>
      <c r="N30">
        <v>5714000</v>
      </c>
      <c r="O30">
        <v>968600</v>
      </c>
      <c r="P30">
        <v>58000</v>
      </c>
      <c r="Q30">
        <v>241</v>
      </c>
      <c r="R30">
        <v>2900</v>
      </c>
      <c r="S30" s="7">
        <f t="shared" si="0"/>
        <v>11889.999999999998</v>
      </c>
      <c r="T30" s="6">
        <f t="shared" si="1"/>
        <v>1.7012448132780082E-2</v>
      </c>
      <c r="U30" s="6">
        <f t="shared" si="2"/>
        <v>5.8091286307053944E-2</v>
      </c>
      <c r="V30" s="6">
        <f t="shared" si="3"/>
        <v>7.5103734439834022E-2</v>
      </c>
    </row>
    <row r="31" spans="1:22" x14ac:dyDescent="0.2">
      <c r="A31" s="1">
        <v>174</v>
      </c>
      <c r="B31" t="s">
        <v>191</v>
      </c>
      <c r="C31" s="2">
        <v>44889</v>
      </c>
      <c r="D31" t="s">
        <v>205</v>
      </c>
      <c r="E31">
        <v>1560</v>
      </c>
      <c r="F31">
        <v>24.5</v>
      </c>
      <c r="G31">
        <v>24.5</v>
      </c>
      <c r="H31">
        <v>16.45</v>
      </c>
      <c r="I31">
        <v>20.85</v>
      </c>
      <c r="J31">
        <v>23.95</v>
      </c>
      <c r="K31">
        <v>20.85</v>
      </c>
      <c r="L31">
        <v>374</v>
      </c>
      <c r="M31">
        <v>428328000</v>
      </c>
      <c r="N31">
        <v>5334000</v>
      </c>
      <c r="O31">
        <v>121800</v>
      </c>
      <c r="P31">
        <v>15950</v>
      </c>
      <c r="Q31">
        <v>1470.9</v>
      </c>
      <c r="R31">
        <v>725</v>
      </c>
      <c r="S31" s="7">
        <f t="shared" si="0"/>
        <v>15116.250000000002</v>
      </c>
      <c r="T31" s="6">
        <f t="shared" si="1"/>
        <v>1.4174994901080972E-2</v>
      </c>
      <c r="U31" s="6">
        <f t="shared" si="2"/>
        <v>6.0575158066489838E-2</v>
      </c>
      <c r="V31" s="6">
        <f t="shared" si="3"/>
        <v>7.4750152967570815E-2</v>
      </c>
    </row>
    <row r="32" spans="1:22" hidden="1" x14ac:dyDescent="0.2">
      <c r="A32" s="1">
        <v>36</v>
      </c>
      <c r="B32" t="s">
        <v>53</v>
      </c>
      <c r="C32" s="2">
        <v>44889</v>
      </c>
      <c r="D32" t="s">
        <v>205</v>
      </c>
      <c r="E32">
        <v>18000</v>
      </c>
      <c r="F32">
        <v>158.94999999999999</v>
      </c>
      <c r="G32">
        <v>179.8</v>
      </c>
      <c r="H32">
        <v>63</v>
      </c>
      <c r="I32">
        <v>68.25</v>
      </c>
      <c r="J32">
        <v>70</v>
      </c>
      <c r="K32">
        <v>68.25</v>
      </c>
      <c r="L32">
        <v>1498</v>
      </c>
      <c r="M32">
        <v>1356152000</v>
      </c>
      <c r="N32">
        <v>7952000</v>
      </c>
      <c r="O32">
        <v>24000</v>
      </c>
      <c r="P32">
        <v>-2700</v>
      </c>
      <c r="Q32">
        <v>16813.400000000001</v>
      </c>
      <c r="R32">
        <v>50</v>
      </c>
      <c r="S32" s="7">
        <f t="shared" si="0"/>
        <v>3412.5</v>
      </c>
      <c r="T32" s="6">
        <f t="shared" si="1"/>
        <v>4.0592622551060458E-3</v>
      </c>
      <c r="U32" s="6">
        <f t="shared" si="2"/>
        <v>7.0574660687308846E-2</v>
      </c>
      <c r="V32" s="6">
        <f t="shared" si="3"/>
        <v>7.4633922942414888E-2</v>
      </c>
    </row>
    <row r="33" spans="1:22" x14ac:dyDescent="0.2">
      <c r="A33" s="1">
        <v>40</v>
      </c>
      <c r="B33" t="s">
        <v>57</v>
      </c>
      <c r="C33" s="2">
        <v>44889</v>
      </c>
      <c r="D33" t="s">
        <v>205</v>
      </c>
      <c r="E33">
        <v>770</v>
      </c>
      <c r="F33">
        <v>9</v>
      </c>
      <c r="G33">
        <v>9.4499999999999993</v>
      </c>
      <c r="H33">
        <v>5</v>
      </c>
      <c r="I33">
        <v>5.7</v>
      </c>
      <c r="J33">
        <v>5.5</v>
      </c>
      <c r="K33">
        <v>5.7</v>
      </c>
      <c r="L33">
        <v>262</v>
      </c>
      <c r="M33">
        <v>254324000</v>
      </c>
      <c r="N33">
        <v>2149000</v>
      </c>
      <c r="O33">
        <v>241250</v>
      </c>
      <c r="P33">
        <v>-20000</v>
      </c>
      <c r="Q33">
        <v>722.1</v>
      </c>
      <c r="R33">
        <v>1250</v>
      </c>
      <c r="S33" s="7">
        <f t="shared" si="0"/>
        <v>7125</v>
      </c>
      <c r="T33" s="6">
        <f t="shared" si="1"/>
        <v>7.8936435396759451E-3</v>
      </c>
      <c r="U33" s="6">
        <f t="shared" si="2"/>
        <v>6.6334302728153965E-2</v>
      </c>
      <c r="V33" s="6">
        <f t="shared" si="3"/>
        <v>7.4227946267829914E-2</v>
      </c>
    </row>
    <row r="34" spans="1:22" x14ac:dyDescent="0.2">
      <c r="A34" s="1">
        <v>94</v>
      </c>
      <c r="B34" t="s">
        <v>111</v>
      </c>
      <c r="C34" s="2">
        <v>44889</v>
      </c>
      <c r="D34" t="s">
        <v>205</v>
      </c>
      <c r="E34">
        <v>790</v>
      </c>
      <c r="F34">
        <v>11.85</v>
      </c>
      <c r="G34">
        <v>12.15</v>
      </c>
      <c r="H34">
        <v>8.1999999999999993</v>
      </c>
      <c r="I34">
        <v>9.35</v>
      </c>
      <c r="J34">
        <v>9.4499999999999993</v>
      </c>
      <c r="K34">
        <v>9.35</v>
      </c>
      <c r="L34">
        <v>606</v>
      </c>
      <c r="M34">
        <v>424372000</v>
      </c>
      <c r="N34">
        <v>5474000</v>
      </c>
      <c r="O34">
        <v>383250</v>
      </c>
      <c r="P34">
        <v>84875</v>
      </c>
      <c r="Q34">
        <v>744.45</v>
      </c>
      <c r="R34">
        <v>875</v>
      </c>
      <c r="S34" s="7">
        <f t="shared" ref="S34:S65" si="4">R34*I34</f>
        <v>8181.25</v>
      </c>
      <c r="T34" s="6">
        <f t="shared" ref="T34:T65" si="5">I34/Q34</f>
        <v>1.2559607764121163E-2</v>
      </c>
      <c r="U34" s="6">
        <f t="shared" ref="U34:U65" si="6">(E34-Q34)/Q34</f>
        <v>6.1186110551413729E-2</v>
      </c>
      <c r="V34" s="6">
        <f t="shared" ref="V34:V65" si="7">U34+T34</f>
        <v>7.3745718315534892E-2</v>
      </c>
    </row>
    <row r="35" spans="1:22" hidden="1" x14ac:dyDescent="0.2">
      <c r="A35" s="1">
        <v>69</v>
      </c>
      <c r="B35" t="s">
        <v>86</v>
      </c>
      <c r="C35" s="2">
        <v>44889</v>
      </c>
      <c r="D35" t="s">
        <v>205</v>
      </c>
      <c r="E35">
        <v>1820</v>
      </c>
      <c r="F35">
        <v>11.45</v>
      </c>
      <c r="G35">
        <v>14.2</v>
      </c>
      <c r="H35">
        <v>8.4499999999999993</v>
      </c>
      <c r="I35">
        <v>9.6999999999999993</v>
      </c>
      <c r="J35">
        <v>9.65</v>
      </c>
      <c r="K35">
        <v>9.6999999999999993</v>
      </c>
      <c r="L35">
        <v>391</v>
      </c>
      <c r="M35">
        <v>340219000</v>
      </c>
      <c r="N35">
        <v>2199000</v>
      </c>
      <c r="O35">
        <v>78850</v>
      </c>
      <c r="P35">
        <v>-58900</v>
      </c>
      <c r="Q35">
        <v>1704.55</v>
      </c>
      <c r="R35">
        <v>475</v>
      </c>
      <c r="S35" s="7">
        <f t="shared" si="4"/>
        <v>4607.5</v>
      </c>
      <c r="T35" s="6">
        <f t="shared" si="5"/>
        <v>5.6906514915960223E-3</v>
      </c>
      <c r="U35" s="6">
        <f t="shared" si="6"/>
        <v>6.7730486052037228E-2</v>
      </c>
      <c r="V35" s="6">
        <f t="shared" si="7"/>
        <v>7.3421137543633247E-2</v>
      </c>
    </row>
    <row r="36" spans="1:22" x14ac:dyDescent="0.2">
      <c r="A36" s="1">
        <v>146</v>
      </c>
      <c r="B36" t="s">
        <v>163</v>
      </c>
      <c r="C36" s="2">
        <v>44889</v>
      </c>
      <c r="D36" t="s">
        <v>205</v>
      </c>
      <c r="E36">
        <v>145</v>
      </c>
      <c r="F36">
        <v>3.25</v>
      </c>
      <c r="G36">
        <v>4.5999999999999996</v>
      </c>
      <c r="H36">
        <v>2.2999999999999998</v>
      </c>
      <c r="I36">
        <v>3</v>
      </c>
      <c r="J36">
        <v>3</v>
      </c>
      <c r="K36">
        <v>3</v>
      </c>
      <c r="L36">
        <v>1440</v>
      </c>
      <c r="M36">
        <v>1068507000</v>
      </c>
      <c r="N36">
        <v>24507000</v>
      </c>
      <c r="O36">
        <v>4190000</v>
      </c>
      <c r="P36">
        <v>700000</v>
      </c>
      <c r="Q36">
        <v>138</v>
      </c>
      <c r="R36">
        <v>5000</v>
      </c>
      <c r="S36" s="7">
        <f t="shared" si="4"/>
        <v>15000</v>
      </c>
      <c r="T36" s="6">
        <f t="shared" si="5"/>
        <v>2.1739130434782608E-2</v>
      </c>
      <c r="U36" s="6">
        <f t="shared" si="6"/>
        <v>5.0724637681159424E-2</v>
      </c>
      <c r="V36" s="6">
        <f t="shared" si="7"/>
        <v>7.2463768115942032E-2</v>
      </c>
    </row>
    <row r="37" spans="1:22" hidden="1" x14ac:dyDescent="0.2">
      <c r="A37" s="1">
        <v>171</v>
      </c>
      <c r="B37" t="s">
        <v>188</v>
      </c>
      <c r="C37" s="2">
        <v>44889</v>
      </c>
      <c r="D37" t="s">
        <v>205</v>
      </c>
      <c r="E37">
        <v>2820</v>
      </c>
      <c r="F37">
        <v>23.65</v>
      </c>
      <c r="G37">
        <v>23.65</v>
      </c>
      <c r="H37">
        <v>10.45</v>
      </c>
      <c r="I37">
        <v>12.15</v>
      </c>
      <c r="J37">
        <v>12.3</v>
      </c>
      <c r="K37">
        <v>12.15</v>
      </c>
      <c r="L37">
        <v>652</v>
      </c>
      <c r="M37">
        <v>693017000</v>
      </c>
      <c r="N37">
        <v>3527000</v>
      </c>
      <c r="O37">
        <v>117750</v>
      </c>
      <c r="P37">
        <v>-5625</v>
      </c>
      <c r="Q37">
        <v>2641</v>
      </c>
      <c r="R37">
        <v>375</v>
      </c>
      <c r="S37" s="7">
        <f t="shared" si="4"/>
        <v>4556.25</v>
      </c>
      <c r="T37" s="6">
        <f t="shared" si="5"/>
        <v>4.6005301022340028E-3</v>
      </c>
      <c r="U37" s="6">
        <f t="shared" si="6"/>
        <v>6.7777357061719043E-2</v>
      </c>
      <c r="V37" s="6">
        <f t="shared" si="7"/>
        <v>7.2377887163953047E-2</v>
      </c>
    </row>
    <row r="38" spans="1:22" x14ac:dyDescent="0.2">
      <c r="A38" s="1">
        <v>13</v>
      </c>
      <c r="B38" t="s">
        <v>30</v>
      </c>
      <c r="C38" s="2">
        <v>44889</v>
      </c>
      <c r="D38" t="s">
        <v>205</v>
      </c>
      <c r="E38">
        <v>155</v>
      </c>
      <c r="F38">
        <v>2.4500000000000002</v>
      </c>
      <c r="G38">
        <v>2.5</v>
      </c>
      <c r="H38">
        <v>1.8</v>
      </c>
      <c r="I38">
        <v>2.2000000000000002</v>
      </c>
      <c r="J38">
        <v>2.2999999999999998</v>
      </c>
      <c r="K38">
        <v>2.2000000000000002</v>
      </c>
      <c r="L38">
        <v>1341</v>
      </c>
      <c r="M38">
        <v>1053333000</v>
      </c>
      <c r="N38">
        <v>14058000</v>
      </c>
      <c r="O38">
        <v>4795000</v>
      </c>
      <c r="P38">
        <v>655000</v>
      </c>
      <c r="Q38">
        <v>146.6</v>
      </c>
      <c r="R38">
        <v>5000</v>
      </c>
      <c r="S38" s="7">
        <f t="shared" si="4"/>
        <v>11000</v>
      </c>
      <c r="T38" s="6">
        <f t="shared" si="5"/>
        <v>1.5006821282401094E-2</v>
      </c>
      <c r="U38" s="6">
        <f t="shared" si="6"/>
        <v>5.7298772169167844E-2</v>
      </c>
      <c r="V38" s="6">
        <f t="shared" si="7"/>
        <v>7.2305593451568936E-2</v>
      </c>
    </row>
    <row r="39" spans="1:22" hidden="1" x14ac:dyDescent="0.2">
      <c r="A39" s="1">
        <v>23</v>
      </c>
      <c r="B39" t="s">
        <v>40</v>
      </c>
      <c r="C39" s="2">
        <v>44889</v>
      </c>
      <c r="D39" t="s">
        <v>205</v>
      </c>
      <c r="E39">
        <v>2000</v>
      </c>
      <c r="F39">
        <v>29.8</v>
      </c>
      <c r="G39">
        <v>29.8</v>
      </c>
      <c r="H39">
        <v>13.1</v>
      </c>
      <c r="I39">
        <v>15.85</v>
      </c>
      <c r="J39">
        <v>16.8</v>
      </c>
      <c r="K39">
        <v>15.85</v>
      </c>
      <c r="L39">
        <v>588</v>
      </c>
      <c r="M39">
        <v>356163000</v>
      </c>
      <c r="N39">
        <v>3363000</v>
      </c>
      <c r="O39">
        <v>128100</v>
      </c>
      <c r="P39">
        <v>-7200</v>
      </c>
      <c r="Q39">
        <v>1881.05</v>
      </c>
      <c r="R39">
        <v>300</v>
      </c>
      <c r="S39" s="7">
        <f t="shared" si="4"/>
        <v>4755</v>
      </c>
      <c r="T39" s="6">
        <f t="shared" si="5"/>
        <v>8.4261449722229601E-3</v>
      </c>
      <c r="U39" s="6">
        <f t="shared" si="6"/>
        <v>6.3235958640121229E-2</v>
      </c>
      <c r="V39" s="6">
        <f t="shared" si="7"/>
        <v>7.1662103612344194E-2</v>
      </c>
    </row>
    <row r="40" spans="1:22" x14ac:dyDescent="0.2">
      <c r="A40" s="1">
        <v>156</v>
      </c>
      <c r="B40" t="s">
        <v>173</v>
      </c>
      <c r="C40" s="2">
        <v>44889</v>
      </c>
      <c r="D40" t="s">
        <v>205</v>
      </c>
      <c r="E40">
        <v>89</v>
      </c>
      <c r="F40">
        <v>1.45</v>
      </c>
      <c r="G40">
        <v>2.0499999999999998</v>
      </c>
      <c r="H40">
        <v>1.05</v>
      </c>
      <c r="I40">
        <v>1.1499999999999999</v>
      </c>
      <c r="J40">
        <v>1.1499999999999999</v>
      </c>
      <c r="K40">
        <v>1.1499999999999999</v>
      </c>
      <c r="L40">
        <v>255</v>
      </c>
      <c r="M40">
        <v>138298000</v>
      </c>
      <c r="N40">
        <v>2128000</v>
      </c>
      <c r="O40">
        <v>1494000</v>
      </c>
      <c r="P40">
        <v>246000</v>
      </c>
      <c r="Q40">
        <v>84.2</v>
      </c>
      <c r="R40">
        <v>6000</v>
      </c>
      <c r="S40" s="7">
        <f t="shared" si="4"/>
        <v>6899.9999999999991</v>
      </c>
      <c r="T40" s="6">
        <f t="shared" si="5"/>
        <v>1.3657957244655581E-2</v>
      </c>
      <c r="U40" s="6">
        <f t="shared" si="6"/>
        <v>5.7007125890736303E-2</v>
      </c>
      <c r="V40" s="6">
        <f t="shared" si="7"/>
        <v>7.0665083135391882E-2</v>
      </c>
    </row>
    <row r="41" spans="1:22" hidden="1" x14ac:dyDescent="0.2">
      <c r="A41" s="1">
        <v>19</v>
      </c>
      <c r="B41" t="s">
        <v>36</v>
      </c>
      <c r="C41" s="2">
        <v>44889</v>
      </c>
      <c r="D41" t="s">
        <v>205</v>
      </c>
      <c r="E41">
        <v>900</v>
      </c>
      <c r="F41">
        <v>6.95</v>
      </c>
      <c r="G41">
        <v>6.95</v>
      </c>
      <c r="H41">
        <v>2.85</v>
      </c>
      <c r="I41">
        <v>3.1</v>
      </c>
      <c r="J41">
        <v>3</v>
      </c>
      <c r="K41">
        <v>3.1</v>
      </c>
      <c r="L41">
        <v>9128</v>
      </c>
      <c r="M41">
        <v>9898907000</v>
      </c>
      <c r="N41">
        <v>40667000</v>
      </c>
      <c r="O41">
        <v>7166400</v>
      </c>
      <c r="P41">
        <v>1642800</v>
      </c>
      <c r="Q41">
        <v>843.7</v>
      </c>
      <c r="R41">
        <v>1200</v>
      </c>
      <c r="S41" s="7">
        <f t="shared" si="4"/>
        <v>3720</v>
      </c>
      <c r="T41" s="6">
        <f t="shared" si="5"/>
        <v>3.6742918098850302E-3</v>
      </c>
      <c r="U41" s="6">
        <f t="shared" si="6"/>
        <v>6.6729880289202265E-2</v>
      </c>
      <c r="V41" s="6">
        <f t="shared" si="7"/>
        <v>7.0404172099087295E-2</v>
      </c>
    </row>
    <row r="42" spans="1:22" x14ac:dyDescent="0.2">
      <c r="A42" s="1">
        <v>56</v>
      </c>
      <c r="B42" t="s">
        <v>73</v>
      </c>
      <c r="C42" s="2">
        <v>44889</v>
      </c>
      <c r="D42" t="s">
        <v>205</v>
      </c>
      <c r="E42">
        <v>415</v>
      </c>
      <c r="F42">
        <v>5.4</v>
      </c>
      <c r="G42">
        <v>6.1</v>
      </c>
      <c r="H42">
        <v>2.8</v>
      </c>
      <c r="I42">
        <v>3.65</v>
      </c>
      <c r="J42">
        <v>3.6</v>
      </c>
      <c r="K42">
        <v>3.65</v>
      </c>
      <c r="L42">
        <v>305</v>
      </c>
      <c r="M42">
        <v>210990000</v>
      </c>
      <c r="N42">
        <v>2142000</v>
      </c>
      <c r="O42">
        <v>219450</v>
      </c>
      <c r="P42">
        <v>61050</v>
      </c>
      <c r="Q42">
        <v>391.15</v>
      </c>
      <c r="R42">
        <v>1650</v>
      </c>
      <c r="S42" s="7">
        <f t="shared" si="4"/>
        <v>6022.5</v>
      </c>
      <c r="T42" s="6">
        <f t="shared" si="5"/>
        <v>9.3314585197494578E-3</v>
      </c>
      <c r="U42" s="6">
        <f t="shared" si="6"/>
        <v>6.0974050875623222E-2</v>
      </c>
      <c r="V42" s="6">
        <f t="shared" si="7"/>
        <v>7.0305509395372681E-2</v>
      </c>
    </row>
    <row r="43" spans="1:22" x14ac:dyDescent="0.2">
      <c r="A43" s="1">
        <v>117</v>
      </c>
      <c r="B43" t="s">
        <v>134</v>
      </c>
      <c r="C43" s="2">
        <v>44889</v>
      </c>
      <c r="D43" t="s">
        <v>205</v>
      </c>
      <c r="E43">
        <v>1380</v>
      </c>
      <c r="F43">
        <v>15.3</v>
      </c>
      <c r="G43">
        <v>15.35</v>
      </c>
      <c r="H43">
        <v>7.1</v>
      </c>
      <c r="I43">
        <v>8.1</v>
      </c>
      <c r="J43">
        <v>8.1</v>
      </c>
      <c r="K43">
        <v>8.1</v>
      </c>
      <c r="L43">
        <v>1596</v>
      </c>
      <c r="M43">
        <v>1551423000</v>
      </c>
      <c r="N43">
        <v>9687000</v>
      </c>
      <c r="O43">
        <v>702100</v>
      </c>
      <c r="P43">
        <v>42700</v>
      </c>
      <c r="Q43">
        <v>1298.2</v>
      </c>
      <c r="R43">
        <v>700</v>
      </c>
      <c r="S43" s="7">
        <f t="shared" si="4"/>
        <v>5670</v>
      </c>
      <c r="T43" s="6">
        <f t="shared" si="5"/>
        <v>6.2394084116468955E-3</v>
      </c>
      <c r="U43" s="6">
        <f t="shared" si="6"/>
        <v>6.3010321984285897E-2</v>
      </c>
      <c r="V43" s="6">
        <f t="shared" si="7"/>
        <v>6.9249730395932796E-2</v>
      </c>
    </row>
    <row r="44" spans="1:22" x14ac:dyDescent="0.2">
      <c r="A44" s="1">
        <v>27</v>
      </c>
      <c r="B44" t="s">
        <v>44</v>
      </c>
      <c r="C44" s="2">
        <v>44889</v>
      </c>
      <c r="D44" t="s">
        <v>205</v>
      </c>
      <c r="E44">
        <v>1880</v>
      </c>
      <c r="F44">
        <v>23.05</v>
      </c>
      <c r="G44">
        <v>30.1</v>
      </c>
      <c r="H44">
        <v>17</v>
      </c>
      <c r="I44">
        <v>23.3</v>
      </c>
      <c r="J44">
        <v>17</v>
      </c>
      <c r="K44">
        <v>23.3</v>
      </c>
      <c r="L44">
        <v>259</v>
      </c>
      <c r="M44">
        <v>135366000</v>
      </c>
      <c r="N44">
        <v>1463000</v>
      </c>
      <c r="O44">
        <v>42625</v>
      </c>
      <c r="P44">
        <v>16775</v>
      </c>
      <c r="Q44">
        <v>1780.7</v>
      </c>
      <c r="R44">
        <v>275</v>
      </c>
      <c r="S44" s="7">
        <f t="shared" si="4"/>
        <v>6407.5</v>
      </c>
      <c r="T44" s="6">
        <f t="shared" si="5"/>
        <v>1.3084741955410794E-2</v>
      </c>
      <c r="U44" s="6">
        <f t="shared" si="6"/>
        <v>5.5764586960184173E-2</v>
      </c>
      <c r="V44" s="6">
        <f t="shared" si="7"/>
        <v>6.8849328915594962E-2</v>
      </c>
    </row>
    <row r="45" spans="1:22" x14ac:dyDescent="0.2">
      <c r="A45" s="1">
        <v>135</v>
      </c>
      <c r="B45" t="s">
        <v>152</v>
      </c>
      <c r="C45" s="2">
        <v>44889</v>
      </c>
      <c r="D45" t="s">
        <v>205</v>
      </c>
      <c r="E45">
        <v>51500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465.45</v>
      </c>
      <c r="L45">
        <v>1</v>
      </c>
      <c r="M45">
        <v>780000</v>
      </c>
      <c r="N45">
        <v>8000</v>
      </c>
      <c r="O45">
        <v>30</v>
      </c>
      <c r="P45">
        <v>15</v>
      </c>
      <c r="Q45">
        <v>48666</v>
      </c>
      <c r="R45">
        <v>15</v>
      </c>
      <c r="S45" s="7">
        <f t="shared" si="4"/>
        <v>7500</v>
      </c>
      <c r="T45" s="6">
        <f t="shared" si="5"/>
        <v>1.0274113344018411E-2</v>
      </c>
      <c r="U45" s="6">
        <f t="shared" si="6"/>
        <v>5.8233674433896356E-2</v>
      </c>
      <c r="V45" s="6">
        <f t="shared" si="7"/>
        <v>6.8507787777914761E-2</v>
      </c>
    </row>
    <row r="46" spans="1:22" hidden="1" x14ac:dyDescent="0.2">
      <c r="A46" s="1">
        <v>121</v>
      </c>
      <c r="B46" t="s">
        <v>138</v>
      </c>
      <c r="C46" s="2">
        <v>44889</v>
      </c>
      <c r="D46" t="s">
        <v>205</v>
      </c>
      <c r="E46">
        <v>720</v>
      </c>
      <c r="F46">
        <v>9.25</v>
      </c>
      <c r="G46">
        <v>9.25</v>
      </c>
      <c r="H46">
        <v>5.35</v>
      </c>
      <c r="I46">
        <v>6.5</v>
      </c>
      <c r="J46">
        <v>6.5</v>
      </c>
      <c r="K46">
        <v>6.5</v>
      </c>
      <c r="L46">
        <v>47</v>
      </c>
      <c r="M46">
        <v>22209000</v>
      </c>
      <c r="N46">
        <v>213000</v>
      </c>
      <c r="O46">
        <v>40950</v>
      </c>
      <c r="P46">
        <v>-1950</v>
      </c>
      <c r="Q46">
        <v>680.05</v>
      </c>
      <c r="R46">
        <v>650</v>
      </c>
      <c r="S46" s="7">
        <f t="shared" si="4"/>
        <v>4225</v>
      </c>
      <c r="T46" s="6">
        <f t="shared" si="5"/>
        <v>9.5581207264171762E-3</v>
      </c>
      <c r="U46" s="6">
        <f t="shared" si="6"/>
        <v>5.8745680464671789E-2</v>
      </c>
      <c r="V46" s="6">
        <f t="shared" si="7"/>
        <v>6.8303801191088961E-2</v>
      </c>
    </row>
    <row r="47" spans="1:22" hidden="1" x14ac:dyDescent="0.2">
      <c r="A47" s="1">
        <v>87</v>
      </c>
      <c r="B47" t="s">
        <v>104</v>
      </c>
      <c r="C47" s="2">
        <v>44889</v>
      </c>
      <c r="D47" t="s">
        <v>205</v>
      </c>
      <c r="E47">
        <v>520</v>
      </c>
      <c r="F47">
        <v>4.7</v>
      </c>
      <c r="G47">
        <v>5.2</v>
      </c>
      <c r="H47">
        <v>2.15</v>
      </c>
      <c r="I47">
        <v>2.5</v>
      </c>
      <c r="J47">
        <v>2.75</v>
      </c>
      <c r="K47">
        <v>2.5</v>
      </c>
      <c r="L47">
        <v>283</v>
      </c>
      <c r="M47">
        <v>222060000</v>
      </c>
      <c r="N47">
        <v>1320000</v>
      </c>
      <c r="O47">
        <v>402000</v>
      </c>
      <c r="P47">
        <v>85500</v>
      </c>
      <c r="Q47">
        <v>489.1</v>
      </c>
      <c r="R47">
        <v>1500</v>
      </c>
      <c r="S47" s="7">
        <f t="shared" si="4"/>
        <v>3750</v>
      </c>
      <c r="T47" s="6">
        <f t="shared" si="5"/>
        <v>5.1114291555919029E-3</v>
      </c>
      <c r="U47" s="6">
        <f t="shared" si="6"/>
        <v>6.3177264363115881E-2</v>
      </c>
      <c r="V47" s="6">
        <f t="shared" si="7"/>
        <v>6.8288693518707783E-2</v>
      </c>
    </row>
    <row r="48" spans="1:22" x14ac:dyDescent="0.2">
      <c r="A48" s="1">
        <v>21</v>
      </c>
      <c r="B48" t="s">
        <v>38</v>
      </c>
      <c r="C48" s="2">
        <v>44889</v>
      </c>
      <c r="D48" t="s">
        <v>205</v>
      </c>
      <c r="E48">
        <v>7400</v>
      </c>
      <c r="F48">
        <v>85.45</v>
      </c>
      <c r="G48">
        <v>85.45</v>
      </c>
      <c r="H48">
        <v>48.6</v>
      </c>
      <c r="I48">
        <v>50.95</v>
      </c>
      <c r="J48">
        <v>52</v>
      </c>
      <c r="K48">
        <v>50.95</v>
      </c>
      <c r="L48">
        <v>3511</v>
      </c>
      <c r="M48">
        <v>3273938000</v>
      </c>
      <c r="N48">
        <v>26263000</v>
      </c>
      <c r="O48">
        <v>268625</v>
      </c>
      <c r="P48">
        <v>36000</v>
      </c>
      <c r="Q48">
        <v>6975.1</v>
      </c>
      <c r="R48">
        <v>125</v>
      </c>
      <c r="S48" s="7">
        <f t="shared" si="4"/>
        <v>6368.75</v>
      </c>
      <c r="T48" s="6">
        <f t="shared" si="5"/>
        <v>7.3045547734082667E-3</v>
      </c>
      <c r="U48" s="6">
        <f t="shared" si="6"/>
        <v>6.0916689366460643E-2</v>
      </c>
      <c r="V48" s="6">
        <f t="shared" si="7"/>
        <v>6.8221244139868908E-2</v>
      </c>
    </row>
    <row r="49" spans="1:22" x14ac:dyDescent="0.2">
      <c r="A49" s="1">
        <v>84</v>
      </c>
      <c r="B49" t="s">
        <v>101</v>
      </c>
      <c r="C49" s="2">
        <v>44889</v>
      </c>
      <c r="D49" t="s">
        <v>205</v>
      </c>
      <c r="E49">
        <v>40000</v>
      </c>
      <c r="F49">
        <v>720</v>
      </c>
      <c r="G49">
        <v>720</v>
      </c>
      <c r="H49">
        <v>350</v>
      </c>
      <c r="I49">
        <v>452.1</v>
      </c>
      <c r="J49">
        <v>461</v>
      </c>
      <c r="K49">
        <v>452.1</v>
      </c>
      <c r="L49">
        <v>159</v>
      </c>
      <c r="M49">
        <v>96498000</v>
      </c>
      <c r="N49">
        <v>1098000</v>
      </c>
      <c r="O49">
        <v>1620</v>
      </c>
      <c r="P49">
        <v>690</v>
      </c>
      <c r="Q49">
        <v>37880.15</v>
      </c>
      <c r="R49">
        <v>15</v>
      </c>
      <c r="S49" s="7">
        <f t="shared" si="4"/>
        <v>6781.5</v>
      </c>
      <c r="T49" s="6">
        <f t="shared" si="5"/>
        <v>1.1935010817011021E-2</v>
      </c>
      <c r="U49" s="6">
        <f t="shared" si="6"/>
        <v>5.5962027605487269E-2</v>
      </c>
      <c r="V49" s="6">
        <f t="shared" si="7"/>
        <v>6.7897038422498293E-2</v>
      </c>
    </row>
    <row r="50" spans="1:22" x14ac:dyDescent="0.2">
      <c r="A50" s="1">
        <v>98</v>
      </c>
      <c r="B50" t="s">
        <v>115</v>
      </c>
      <c r="C50" s="2">
        <v>44889</v>
      </c>
      <c r="D50" t="s">
        <v>205</v>
      </c>
      <c r="E50">
        <v>4000</v>
      </c>
      <c r="F50">
        <v>101.3</v>
      </c>
      <c r="G50">
        <v>101.3</v>
      </c>
      <c r="H50">
        <v>63.55</v>
      </c>
      <c r="I50">
        <v>73</v>
      </c>
      <c r="J50">
        <v>75</v>
      </c>
      <c r="K50">
        <v>73</v>
      </c>
      <c r="L50">
        <v>1157</v>
      </c>
      <c r="M50">
        <v>590279000</v>
      </c>
      <c r="N50">
        <v>11779000</v>
      </c>
      <c r="O50">
        <v>134875</v>
      </c>
      <c r="P50">
        <v>26125</v>
      </c>
      <c r="Q50">
        <v>3815.15</v>
      </c>
      <c r="R50">
        <v>125</v>
      </c>
      <c r="S50" s="7">
        <f t="shared" si="4"/>
        <v>9125</v>
      </c>
      <c r="T50" s="6">
        <f t="shared" si="5"/>
        <v>1.9134241117649373E-2</v>
      </c>
      <c r="U50" s="6">
        <f t="shared" si="6"/>
        <v>4.8451568090376498E-2</v>
      </c>
      <c r="V50" s="6">
        <f t="shared" si="7"/>
        <v>6.7585809208025871E-2</v>
      </c>
    </row>
    <row r="51" spans="1:22" x14ac:dyDescent="0.2">
      <c r="A51" s="1">
        <v>152</v>
      </c>
      <c r="B51" t="s">
        <v>169</v>
      </c>
      <c r="C51" s="2">
        <v>44889</v>
      </c>
      <c r="D51" t="s">
        <v>205</v>
      </c>
      <c r="E51">
        <v>1320</v>
      </c>
      <c r="F51">
        <v>16.2</v>
      </c>
      <c r="G51">
        <v>17.350000000000001</v>
      </c>
      <c r="H51">
        <v>7.55</v>
      </c>
      <c r="I51">
        <v>9</v>
      </c>
      <c r="J51">
        <v>8.9499999999999993</v>
      </c>
      <c r="K51">
        <v>9</v>
      </c>
      <c r="L51">
        <v>105</v>
      </c>
      <c r="M51">
        <v>83825000</v>
      </c>
      <c r="N51">
        <v>665000</v>
      </c>
      <c r="O51">
        <v>35400</v>
      </c>
      <c r="P51">
        <v>-14400</v>
      </c>
      <c r="Q51">
        <v>1245.1500000000001</v>
      </c>
      <c r="R51">
        <v>600</v>
      </c>
      <c r="S51" s="7">
        <f t="shared" si="4"/>
        <v>5400</v>
      </c>
      <c r="T51" s="6">
        <f t="shared" si="5"/>
        <v>7.2280448138778456E-3</v>
      </c>
      <c r="U51" s="6">
        <f t="shared" si="6"/>
        <v>6.0113239368750675E-2</v>
      </c>
      <c r="V51" s="6">
        <f t="shared" si="7"/>
        <v>6.7341284182628525E-2</v>
      </c>
    </row>
    <row r="52" spans="1:22" x14ac:dyDescent="0.2">
      <c r="A52" s="1">
        <v>185</v>
      </c>
      <c r="B52" t="s">
        <v>202</v>
      </c>
      <c r="C52" s="2">
        <v>44889</v>
      </c>
      <c r="D52" t="s">
        <v>205</v>
      </c>
      <c r="E52">
        <v>275</v>
      </c>
      <c r="F52">
        <v>4.3499999999999996</v>
      </c>
      <c r="G52">
        <v>5.2</v>
      </c>
      <c r="H52">
        <v>3.8</v>
      </c>
      <c r="I52">
        <v>4.25</v>
      </c>
      <c r="J52">
        <v>4.25</v>
      </c>
      <c r="K52">
        <v>4.25</v>
      </c>
      <c r="L52">
        <v>330</v>
      </c>
      <c r="M52">
        <v>276610000</v>
      </c>
      <c r="N52">
        <v>4360000</v>
      </c>
      <c r="O52">
        <v>1146000</v>
      </c>
      <c r="P52">
        <v>111000</v>
      </c>
      <c r="Q52">
        <v>261.7</v>
      </c>
      <c r="R52">
        <v>3000</v>
      </c>
      <c r="S52" s="7">
        <f t="shared" si="4"/>
        <v>12750</v>
      </c>
      <c r="T52" s="6">
        <f t="shared" si="5"/>
        <v>1.6239969430645779E-2</v>
      </c>
      <c r="U52" s="6">
        <f t="shared" si="6"/>
        <v>5.0821551394726834E-2</v>
      </c>
      <c r="V52" s="6">
        <f t="shared" si="7"/>
        <v>6.7061520825372617E-2</v>
      </c>
    </row>
    <row r="53" spans="1:22" x14ac:dyDescent="0.2">
      <c r="A53" s="1">
        <v>105</v>
      </c>
      <c r="B53" t="s">
        <v>122</v>
      </c>
      <c r="C53" s="2">
        <v>44889</v>
      </c>
      <c r="D53" t="s">
        <v>205</v>
      </c>
      <c r="E53">
        <v>2900</v>
      </c>
      <c r="F53">
        <v>52</v>
      </c>
      <c r="G53">
        <v>64.95</v>
      </c>
      <c r="H53">
        <v>38.15</v>
      </c>
      <c r="I53">
        <v>53.8</v>
      </c>
      <c r="J53">
        <v>50.05</v>
      </c>
      <c r="K53">
        <v>53.8</v>
      </c>
      <c r="L53">
        <v>457</v>
      </c>
      <c r="M53">
        <v>337475000</v>
      </c>
      <c r="N53">
        <v>6150000</v>
      </c>
      <c r="O53">
        <v>52750</v>
      </c>
      <c r="P53">
        <v>15750</v>
      </c>
      <c r="Q53">
        <v>2768.6</v>
      </c>
      <c r="R53">
        <v>250</v>
      </c>
      <c r="S53" s="7">
        <f t="shared" si="4"/>
        <v>13450</v>
      </c>
      <c r="T53" s="6">
        <f t="shared" si="5"/>
        <v>1.9432204002022682E-2</v>
      </c>
      <c r="U53" s="6">
        <f t="shared" si="6"/>
        <v>4.7460810517951348E-2</v>
      </c>
      <c r="V53" s="6">
        <f t="shared" si="7"/>
        <v>6.6893014519974037E-2</v>
      </c>
    </row>
    <row r="54" spans="1:22" x14ac:dyDescent="0.2">
      <c r="A54" s="1">
        <v>104</v>
      </c>
      <c r="B54" t="s">
        <v>121</v>
      </c>
      <c r="C54" s="2">
        <v>44889</v>
      </c>
      <c r="D54" t="s">
        <v>205</v>
      </c>
      <c r="E54">
        <v>500</v>
      </c>
      <c r="F54">
        <v>8</v>
      </c>
      <c r="G54">
        <v>9</v>
      </c>
      <c r="H54">
        <v>5.95</v>
      </c>
      <c r="I54">
        <v>6.5</v>
      </c>
      <c r="J54">
        <v>6.6</v>
      </c>
      <c r="K54">
        <v>6.5</v>
      </c>
      <c r="L54">
        <v>1323</v>
      </c>
      <c r="M54">
        <v>838594000</v>
      </c>
      <c r="N54">
        <v>11719000</v>
      </c>
      <c r="O54">
        <v>1050000</v>
      </c>
      <c r="P54">
        <v>83750</v>
      </c>
      <c r="Q54">
        <v>474.85</v>
      </c>
      <c r="R54">
        <v>1250</v>
      </c>
      <c r="S54" s="7">
        <f t="shared" si="4"/>
        <v>8125</v>
      </c>
      <c r="T54" s="6">
        <f t="shared" si="5"/>
        <v>1.3688533221017162E-2</v>
      </c>
      <c r="U54" s="6">
        <f t="shared" si="6"/>
        <v>5.2964093924397125E-2</v>
      </c>
      <c r="V54" s="6">
        <f t="shared" si="7"/>
        <v>6.6652627145414284E-2</v>
      </c>
    </row>
    <row r="55" spans="1:22" x14ac:dyDescent="0.2">
      <c r="A55" s="1">
        <v>71</v>
      </c>
      <c r="B55" t="s">
        <v>88</v>
      </c>
      <c r="C55" s="2">
        <v>44889</v>
      </c>
      <c r="D55" t="s">
        <v>205</v>
      </c>
      <c r="E55">
        <v>520</v>
      </c>
      <c r="F55">
        <v>10.95</v>
      </c>
      <c r="G55">
        <v>17.55</v>
      </c>
      <c r="H55">
        <v>7.15</v>
      </c>
      <c r="I55">
        <v>8.35</v>
      </c>
      <c r="J55">
        <v>8.25</v>
      </c>
      <c r="K55">
        <v>8.35</v>
      </c>
      <c r="L55">
        <v>2948</v>
      </c>
      <c r="M55">
        <v>1963204000</v>
      </c>
      <c r="N55">
        <v>47004000</v>
      </c>
      <c r="O55">
        <v>530000</v>
      </c>
      <c r="P55">
        <v>246250</v>
      </c>
      <c r="Q55">
        <v>495.35</v>
      </c>
      <c r="R55">
        <v>1250</v>
      </c>
      <c r="S55" s="7">
        <f t="shared" si="4"/>
        <v>10437.5</v>
      </c>
      <c r="T55" s="6">
        <f t="shared" si="5"/>
        <v>1.685676794185929E-2</v>
      </c>
      <c r="U55" s="6">
        <f t="shared" si="6"/>
        <v>4.9762793984051631E-2</v>
      </c>
      <c r="V55" s="6">
        <f t="shared" si="7"/>
        <v>6.6619561925910925E-2</v>
      </c>
    </row>
    <row r="56" spans="1:22" hidden="1" x14ac:dyDescent="0.2">
      <c r="A56" s="1">
        <v>57</v>
      </c>
      <c r="B56" t="s">
        <v>74</v>
      </c>
      <c r="C56" s="2">
        <v>44889</v>
      </c>
      <c r="D56" t="s">
        <v>205</v>
      </c>
      <c r="E56">
        <v>2500</v>
      </c>
      <c r="F56">
        <v>23.95</v>
      </c>
      <c r="G56">
        <v>27.6</v>
      </c>
      <c r="H56">
        <v>14.05</v>
      </c>
      <c r="I56">
        <v>16.899999999999999</v>
      </c>
      <c r="J56">
        <v>16.7</v>
      </c>
      <c r="K56">
        <v>16.899999999999999</v>
      </c>
      <c r="L56">
        <v>1673</v>
      </c>
      <c r="M56">
        <v>1053938000</v>
      </c>
      <c r="N56">
        <v>8313000</v>
      </c>
      <c r="O56">
        <v>195000</v>
      </c>
      <c r="P56">
        <v>4250</v>
      </c>
      <c r="Q56">
        <v>2359.9</v>
      </c>
      <c r="R56">
        <v>250</v>
      </c>
      <c r="S56" s="7">
        <f t="shared" si="4"/>
        <v>4225</v>
      </c>
      <c r="T56" s="6">
        <f t="shared" si="5"/>
        <v>7.1613203949319878E-3</v>
      </c>
      <c r="U56" s="6">
        <f t="shared" si="6"/>
        <v>5.9366922327217214E-2</v>
      </c>
      <c r="V56" s="6">
        <f t="shared" si="7"/>
        <v>6.6528242722149203E-2</v>
      </c>
    </row>
    <row r="57" spans="1:22" x14ac:dyDescent="0.2">
      <c r="A57" s="1">
        <v>145</v>
      </c>
      <c r="B57" t="s">
        <v>162</v>
      </c>
      <c r="C57" s="2">
        <v>44889</v>
      </c>
      <c r="D57" t="s">
        <v>205</v>
      </c>
      <c r="E57">
        <v>180</v>
      </c>
      <c r="F57">
        <v>3.15</v>
      </c>
      <c r="G57">
        <v>4.5</v>
      </c>
      <c r="H57">
        <v>2.2999999999999998</v>
      </c>
      <c r="I57">
        <v>2.85</v>
      </c>
      <c r="J57">
        <v>2.95</v>
      </c>
      <c r="K57">
        <v>2.85</v>
      </c>
      <c r="L57">
        <v>410</v>
      </c>
      <c r="M57">
        <v>262809000</v>
      </c>
      <c r="N57">
        <v>4509000</v>
      </c>
      <c r="O57">
        <v>2058000</v>
      </c>
      <c r="P57">
        <v>66500</v>
      </c>
      <c r="Q57">
        <v>171.5</v>
      </c>
      <c r="R57">
        <v>3500</v>
      </c>
      <c r="S57" s="7">
        <f t="shared" si="4"/>
        <v>9975</v>
      </c>
      <c r="T57" s="6">
        <f t="shared" si="5"/>
        <v>1.6618075801749271E-2</v>
      </c>
      <c r="U57" s="6">
        <f t="shared" si="6"/>
        <v>4.9562682215743441E-2</v>
      </c>
      <c r="V57" s="6">
        <f t="shared" si="7"/>
        <v>6.6180758017492708E-2</v>
      </c>
    </row>
    <row r="58" spans="1:22" x14ac:dyDescent="0.2">
      <c r="A58" s="1">
        <v>46</v>
      </c>
      <c r="B58" t="s">
        <v>63</v>
      </c>
      <c r="C58" s="2">
        <v>44889</v>
      </c>
      <c r="D58" t="s">
        <v>205</v>
      </c>
      <c r="E58">
        <v>840</v>
      </c>
      <c r="F58">
        <v>15.65</v>
      </c>
      <c r="G58">
        <v>19.8</v>
      </c>
      <c r="H58">
        <v>13.25</v>
      </c>
      <c r="I58">
        <v>16.25</v>
      </c>
      <c r="J58">
        <v>16.5</v>
      </c>
      <c r="K58">
        <v>16.25</v>
      </c>
      <c r="L58">
        <v>638</v>
      </c>
      <c r="M58">
        <v>546409000</v>
      </c>
      <c r="N58">
        <v>10489000</v>
      </c>
      <c r="O58">
        <v>185000</v>
      </c>
      <c r="P58">
        <v>53000</v>
      </c>
      <c r="Q58">
        <v>803.3</v>
      </c>
      <c r="R58">
        <v>1000</v>
      </c>
      <c r="S58" s="7">
        <f t="shared" si="4"/>
        <v>16250</v>
      </c>
      <c r="T58" s="6">
        <f t="shared" si="5"/>
        <v>2.0229055147516495E-2</v>
      </c>
      <c r="U58" s="6">
        <f t="shared" si="6"/>
        <v>4.5686543010083465E-2</v>
      </c>
      <c r="V58" s="6">
        <f t="shared" si="7"/>
        <v>6.5915598157599953E-2</v>
      </c>
    </row>
    <row r="59" spans="1:22" x14ac:dyDescent="0.2">
      <c r="A59" s="1">
        <v>97</v>
      </c>
      <c r="B59" t="s">
        <v>114</v>
      </c>
      <c r="C59" s="2">
        <v>44889</v>
      </c>
      <c r="D59" t="s">
        <v>205</v>
      </c>
      <c r="E59">
        <v>1190</v>
      </c>
      <c r="F59">
        <v>18.149999999999999</v>
      </c>
      <c r="G59">
        <v>18.7</v>
      </c>
      <c r="H59">
        <v>9.5</v>
      </c>
      <c r="I59">
        <v>11.65</v>
      </c>
      <c r="J59">
        <v>11.95</v>
      </c>
      <c r="K59">
        <v>11.65</v>
      </c>
      <c r="L59">
        <v>1407</v>
      </c>
      <c r="M59">
        <v>761314000</v>
      </c>
      <c r="N59">
        <v>7865000.0000000009</v>
      </c>
      <c r="O59">
        <v>166500</v>
      </c>
      <c r="P59">
        <v>-12600</v>
      </c>
      <c r="Q59">
        <v>1127.3499999999999</v>
      </c>
      <c r="R59">
        <v>900</v>
      </c>
      <c r="S59" s="7">
        <f t="shared" si="4"/>
        <v>10485</v>
      </c>
      <c r="T59" s="6">
        <f t="shared" si="5"/>
        <v>1.0333969042444673E-2</v>
      </c>
      <c r="U59" s="6">
        <f t="shared" si="6"/>
        <v>5.5572803477181083E-2</v>
      </c>
      <c r="V59" s="6">
        <f t="shared" si="7"/>
        <v>6.5906772519625761E-2</v>
      </c>
    </row>
    <row r="60" spans="1:22" x14ac:dyDescent="0.2">
      <c r="A60" s="1">
        <v>47</v>
      </c>
      <c r="B60" t="s">
        <v>64</v>
      </c>
      <c r="C60" s="2">
        <v>44889</v>
      </c>
      <c r="D60" t="s">
        <v>205</v>
      </c>
      <c r="E60">
        <v>980</v>
      </c>
      <c r="F60">
        <v>12.5</v>
      </c>
      <c r="G60">
        <v>15.9</v>
      </c>
      <c r="H60">
        <v>8.4</v>
      </c>
      <c r="I60">
        <v>8.8000000000000007</v>
      </c>
      <c r="J60">
        <v>9.6</v>
      </c>
      <c r="K60">
        <v>8.8000000000000007</v>
      </c>
      <c r="L60">
        <v>163</v>
      </c>
      <c r="M60">
        <v>113113000</v>
      </c>
      <c r="N60">
        <v>1295000</v>
      </c>
      <c r="O60">
        <v>212100</v>
      </c>
      <c r="P60">
        <v>-5600</v>
      </c>
      <c r="Q60">
        <v>927.9</v>
      </c>
      <c r="R60">
        <v>700</v>
      </c>
      <c r="S60" s="7">
        <f t="shared" si="4"/>
        <v>6160.0000000000009</v>
      </c>
      <c r="T60" s="6">
        <f t="shared" si="5"/>
        <v>9.4837805798038584E-3</v>
      </c>
      <c r="U60" s="6">
        <f t="shared" si="6"/>
        <v>5.6148291841793325E-2</v>
      </c>
      <c r="V60" s="6">
        <f t="shared" si="7"/>
        <v>6.5632072421597187E-2</v>
      </c>
    </row>
    <row r="61" spans="1:22" x14ac:dyDescent="0.2">
      <c r="A61" s="1">
        <v>53</v>
      </c>
      <c r="B61" t="s">
        <v>70</v>
      </c>
      <c r="C61" s="2">
        <v>44889</v>
      </c>
      <c r="D61" t="s">
        <v>205</v>
      </c>
      <c r="E61">
        <v>230</v>
      </c>
      <c r="F61">
        <v>5.55</v>
      </c>
      <c r="G61">
        <v>6.3</v>
      </c>
      <c r="H61">
        <v>3.85</v>
      </c>
      <c r="I61">
        <v>4.5999999999999996</v>
      </c>
      <c r="J61">
        <v>5.45</v>
      </c>
      <c r="K61">
        <v>4.5999999999999996</v>
      </c>
      <c r="L61">
        <v>902</v>
      </c>
      <c r="M61">
        <v>487783000</v>
      </c>
      <c r="N61">
        <v>10625000</v>
      </c>
      <c r="O61">
        <v>2608200</v>
      </c>
      <c r="P61">
        <v>230000</v>
      </c>
      <c r="Q61">
        <v>220.2</v>
      </c>
      <c r="R61">
        <v>2300</v>
      </c>
      <c r="S61" s="7">
        <f t="shared" si="4"/>
        <v>10580</v>
      </c>
      <c r="T61" s="6">
        <f t="shared" si="5"/>
        <v>2.0890099909173478E-2</v>
      </c>
      <c r="U61" s="6">
        <f t="shared" si="6"/>
        <v>4.4504995458673986E-2</v>
      </c>
      <c r="V61" s="6">
        <f t="shared" si="7"/>
        <v>6.5395095367847461E-2</v>
      </c>
    </row>
    <row r="62" spans="1:22" x14ac:dyDescent="0.2">
      <c r="A62" s="1">
        <v>59</v>
      </c>
      <c r="B62" t="s">
        <v>76</v>
      </c>
      <c r="C62" s="2">
        <v>44889</v>
      </c>
      <c r="D62" t="s">
        <v>205</v>
      </c>
      <c r="E62">
        <v>3900</v>
      </c>
      <c r="F62">
        <v>42.5</v>
      </c>
      <c r="G62">
        <v>51</v>
      </c>
      <c r="H62">
        <v>24.8</v>
      </c>
      <c r="I62">
        <v>42.75</v>
      </c>
      <c r="J62">
        <v>44.5</v>
      </c>
      <c r="K62">
        <v>42.75</v>
      </c>
      <c r="L62">
        <v>2840</v>
      </c>
      <c r="M62">
        <v>1958286000</v>
      </c>
      <c r="N62">
        <v>19986000</v>
      </c>
      <c r="O62">
        <v>219450</v>
      </c>
      <c r="P62">
        <v>62825</v>
      </c>
      <c r="Q62">
        <v>3700.85</v>
      </c>
      <c r="R62">
        <v>350</v>
      </c>
      <c r="S62" s="7">
        <f t="shared" si="4"/>
        <v>14962.5</v>
      </c>
      <c r="T62" s="6">
        <f t="shared" si="5"/>
        <v>1.1551400353972736E-2</v>
      </c>
      <c r="U62" s="6">
        <f t="shared" si="6"/>
        <v>5.3811962116811031E-2</v>
      </c>
      <c r="V62" s="6">
        <f t="shared" si="7"/>
        <v>6.5363362470783767E-2</v>
      </c>
    </row>
    <row r="63" spans="1:22" x14ac:dyDescent="0.2">
      <c r="A63" s="1">
        <v>34</v>
      </c>
      <c r="B63" t="s">
        <v>51</v>
      </c>
      <c r="C63" s="2">
        <v>44889</v>
      </c>
      <c r="D63" t="s">
        <v>205</v>
      </c>
      <c r="E63">
        <v>290</v>
      </c>
      <c r="F63">
        <v>4.25</v>
      </c>
      <c r="G63">
        <v>5.7</v>
      </c>
      <c r="H63">
        <v>2.8</v>
      </c>
      <c r="I63">
        <v>3.9</v>
      </c>
      <c r="J63">
        <v>3.95</v>
      </c>
      <c r="K63">
        <v>3.9</v>
      </c>
      <c r="L63">
        <v>1284</v>
      </c>
      <c r="M63">
        <v>869674000</v>
      </c>
      <c r="N63">
        <v>13246000</v>
      </c>
      <c r="O63">
        <v>1368500</v>
      </c>
      <c r="P63">
        <v>-161000</v>
      </c>
      <c r="Q63">
        <v>275.89999999999998</v>
      </c>
      <c r="R63">
        <v>2300</v>
      </c>
      <c r="S63" s="7">
        <f t="shared" si="4"/>
        <v>8970</v>
      </c>
      <c r="T63" s="6">
        <f t="shared" si="5"/>
        <v>1.4135556361000364E-2</v>
      </c>
      <c r="U63" s="6">
        <f t="shared" si="6"/>
        <v>5.1105472997462938E-2</v>
      </c>
      <c r="V63" s="6">
        <f t="shared" si="7"/>
        <v>6.5241029358463307E-2</v>
      </c>
    </row>
    <row r="64" spans="1:22" x14ac:dyDescent="0.2">
      <c r="A64" s="1">
        <v>15</v>
      </c>
      <c r="B64" t="s">
        <v>32</v>
      </c>
      <c r="C64" s="2">
        <v>44889</v>
      </c>
      <c r="D64" t="s">
        <v>205</v>
      </c>
      <c r="E64">
        <v>2160</v>
      </c>
      <c r="F64">
        <v>0</v>
      </c>
      <c r="G64">
        <v>0</v>
      </c>
      <c r="H64">
        <v>0</v>
      </c>
      <c r="I64">
        <v>38.6</v>
      </c>
      <c r="J64">
        <v>38.6</v>
      </c>
      <c r="K64">
        <v>37.049999999999997</v>
      </c>
      <c r="L64">
        <v>0</v>
      </c>
      <c r="M64">
        <v>0</v>
      </c>
      <c r="N64">
        <v>0</v>
      </c>
      <c r="O64">
        <v>275</v>
      </c>
      <c r="P64">
        <v>0</v>
      </c>
      <c r="Q64">
        <v>2064.4499999999998</v>
      </c>
      <c r="R64">
        <v>275</v>
      </c>
      <c r="S64" s="7">
        <f t="shared" si="4"/>
        <v>10615</v>
      </c>
      <c r="T64" s="6">
        <f t="shared" si="5"/>
        <v>1.8697473903460972E-2</v>
      </c>
      <c r="U64" s="6">
        <f t="shared" si="6"/>
        <v>4.6283513768800501E-2</v>
      </c>
      <c r="V64" s="6">
        <f t="shared" si="7"/>
        <v>6.4980987672261473E-2</v>
      </c>
    </row>
    <row r="65" spans="1:22" hidden="1" x14ac:dyDescent="0.2">
      <c r="A65" s="1">
        <v>143</v>
      </c>
      <c r="B65" t="s">
        <v>160</v>
      </c>
      <c r="C65" s="2">
        <v>44889</v>
      </c>
      <c r="D65" t="s">
        <v>205</v>
      </c>
      <c r="E65">
        <v>227.5</v>
      </c>
      <c r="F65">
        <v>2.25</v>
      </c>
      <c r="G65">
        <v>2.5</v>
      </c>
      <c r="H65">
        <v>1.1499999999999999</v>
      </c>
      <c r="I65">
        <v>1.3</v>
      </c>
      <c r="J65">
        <v>1.25</v>
      </c>
      <c r="K65">
        <v>1.3</v>
      </c>
      <c r="L65">
        <v>243</v>
      </c>
      <c r="M65">
        <v>150270000</v>
      </c>
      <c r="N65">
        <v>1008000</v>
      </c>
      <c r="O65">
        <v>529200</v>
      </c>
      <c r="P65">
        <v>35100</v>
      </c>
      <c r="Q65">
        <v>214.9</v>
      </c>
      <c r="R65">
        <v>2700</v>
      </c>
      <c r="S65" s="7">
        <f t="shared" si="4"/>
        <v>3510</v>
      </c>
      <c r="T65" s="6">
        <f t="shared" si="5"/>
        <v>6.0493252675663097E-3</v>
      </c>
      <c r="U65" s="6">
        <f t="shared" si="6"/>
        <v>5.8631921824104205E-2</v>
      </c>
      <c r="V65" s="6">
        <f t="shared" si="7"/>
        <v>6.4681247091670516E-2</v>
      </c>
    </row>
    <row r="66" spans="1:22" hidden="1" x14ac:dyDescent="0.2">
      <c r="A66" s="1">
        <v>86</v>
      </c>
      <c r="B66" t="s">
        <v>103</v>
      </c>
      <c r="C66" s="2">
        <v>44889</v>
      </c>
      <c r="D66" t="s">
        <v>205</v>
      </c>
      <c r="E66">
        <v>1200</v>
      </c>
      <c r="F66">
        <v>10.55</v>
      </c>
      <c r="G66">
        <v>12.05</v>
      </c>
      <c r="H66">
        <v>6.65</v>
      </c>
      <c r="I66">
        <v>7.45</v>
      </c>
      <c r="J66">
        <v>7.35</v>
      </c>
      <c r="K66">
        <v>7.45</v>
      </c>
      <c r="L66">
        <v>356</v>
      </c>
      <c r="M66">
        <v>182800000</v>
      </c>
      <c r="N66">
        <v>1240000</v>
      </c>
      <c r="O66">
        <v>184875</v>
      </c>
      <c r="P66">
        <v>16150</v>
      </c>
      <c r="Q66">
        <v>1134.8499999999999</v>
      </c>
      <c r="R66">
        <v>425</v>
      </c>
      <c r="S66" s="7">
        <f t="shared" ref="S66:S97" si="8">R66*I66</f>
        <v>3166.25</v>
      </c>
      <c r="T66" s="6">
        <f t="shared" ref="T66:T97" si="9">I66/Q66</f>
        <v>6.564744239326784E-3</v>
      </c>
      <c r="U66" s="6">
        <f t="shared" ref="U66:U97" si="10">(E66-Q66)/Q66</f>
        <v>5.7408468079481953E-2</v>
      </c>
      <c r="V66" s="6">
        <f t="shared" ref="V66:V97" si="11">U66+T66</f>
        <v>6.3973212318808731E-2</v>
      </c>
    </row>
    <row r="67" spans="1:22" x14ac:dyDescent="0.2">
      <c r="A67" s="1">
        <v>64</v>
      </c>
      <c r="B67" t="s">
        <v>81</v>
      </c>
      <c r="C67" s="2">
        <v>44889</v>
      </c>
      <c r="D67" t="s">
        <v>205</v>
      </c>
      <c r="E67">
        <v>435</v>
      </c>
      <c r="F67">
        <v>8.1</v>
      </c>
      <c r="G67">
        <v>8.9499999999999993</v>
      </c>
      <c r="H67">
        <v>6</v>
      </c>
      <c r="I67">
        <v>7.1</v>
      </c>
      <c r="J67">
        <v>7.1</v>
      </c>
      <c r="K67">
        <v>7.1</v>
      </c>
      <c r="L67">
        <v>19</v>
      </c>
      <c r="M67">
        <v>9672000</v>
      </c>
      <c r="N67">
        <v>167000</v>
      </c>
      <c r="O67">
        <v>96600</v>
      </c>
      <c r="P67">
        <v>-2300</v>
      </c>
      <c r="Q67">
        <v>415.55</v>
      </c>
      <c r="R67">
        <v>1150</v>
      </c>
      <c r="S67" s="7">
        <f t="shared" si="8"/>
        <v>8165</v>
      </c>
      <c r="T67" s="6">
        <f t="shared" si="9"/>
        <v>1.7085789916977498E-2</v>
      </c>
      <c r="U67" s="6">
        <f t="shared" si="10"/>
        <v>4.6805438575381997E-2</v>
      </c>
      <c r="V67" s="6">
        <f t="shared" si="11"/>
        <v>6.3891228492359495E-2</v>
      </c>
    </row>
    <row r="68" spans="1:22" hidden="1" x14ac:dyDescent="0.2">
      <c r="A68" s="1">
        <v>159</v>
      </c>
      <c r="B68" t="s">
        <v>176</v>
      </c>
      <c r="C68" s="2">
        <v>44889</v>
      </c>
      <c r="D68" t="s">
        <v>205</v>
      </c>
      <c r="E68">
        <v>640</v>
      </c>
      <c r="F68">
        <v>8.9</v>
      </c>
      <c r="G68">
        <v>8.9</v>
      </c>
      <c r="H68">
        <v>4.6500000000000004</v>
      </c>
      <c r="I68">
        <v>4.95</v>
      </c>
      <c r="J68">
        <v>4.95</v>
      </c>
      <c r="K68">
        <v>6.2</v>
      </c>
      <c r="L68">
        <v>66</v>
      </c>
      <c r="M68">
        <v>42597000</v>
      </c>
      <c r="N68">
        <v>357000</v>
      </c>
      <c r="O68">
        <v>166000</v>
      </c>
      <c r="P68">
        <v>28000</v>
      </c>
      <c r="Q68">
        <v>606.25</v>
      </c>
      <c r="R68">
        <v>1000</v>
      </c>
      <c r="S68" s="7">
        <f t="shared" si="8"/>
        <v>4950</v>
      </c>
      <c r="T68" s="6">
        <f t="shared" si="9"/>
        <v>8.1649484536082482E-3</v>
      </c>
      <c r="U68" s="6">
        <f t="shared" si="10"/>
        <v>5.5670103092783509E-2</v>
      </c>
      <c r="V68" s="6">
        <f t="shared" si="11"/>
        <v>6.3835051546391755E-2</v>
      </c>
    </row>
    <row r="69" spans="1:22" hidden="1" x14ac:dyDescent="0.2">
      <c r="A69" s="1">
        <v>167</v>
      </c>
      <c r="B69" t="s">
        <v>184</v>
      </c>
      <c r="C69" s="2">
        <v>44889</v>
      </c>
      <c r="D69" t="s">
        <v>205</v>
      </c>
      <c r="E69">
        <v>1080</v>
      </c>
      <c r="F69">
        <v>8</v>
      </c>
      <c r="G69">
        <v>8.8000000000000007</v>
      </c>
      <c r="H69">
        <v>4.95</v>
      </c>
      <c r="I69">
        <v>6.25</v>
      </c>
      <c r="J69">
        <v>6.15</v>
      </c>
      <c r="K69">
        <v>6.25</v>
      </c>
      <c r="L69">
        <v>3259</v>
      </c>
      <c r="M69">
        <v>2124383000</v>
      </c>
      <c r="N69">
        <v>12551000</v>
      </c>
      <c r="O69">
        <v>1646400</v>
      </c>
      <c r="P69">
        <v>-20400</v>
      </c>
      <c r="Q69">
        <v>1021.1</v>
      </c>
      <c r="R69">
        <v>600</v>
      </c>
      <c r="S69" s="7">
        <f t="shared" si="8"/>
        <v>3750</v>
      </c>
      <c r="T69" s="6">
        <f t="shared" si="9"/>
        <v>6.1208500636568408E-3</v>
      </c>
      <c r="U69" s="6">
        <f t="shared" si="10"/>
        <v>5.7682890999902044E-2</v>
      </c>
      <c r="V69" s="6">
        <f t="shared" si="11"/>
        <v>6.3803741063558878E-2</v>
      </c>
    </row>
    <row r="70" spans="1:22" x14ac:dyDescent="0.2">
      <c r="A70" s="1">
        <v>181</v>
      </c>
      <c r="B70" t="s">
        <v>198</v>
      </c>
      <c r="C70" s="2">
        <v>44889</v>
      </c>
      <c r="D70" t="s">
        <v>205</v>
      </c>
      <c r="E70">
        <v>9</v>
      </c>
      <c r="F70">
        <v>0.15</v>
      </c>
      <c r="G70">
        <v>0.25</v>
      </c>
      <c r="H70">
        <v>0.15</v>
      </c>
      <c r="I70">
        <v>0.2</v>
      </c>
      <c r="J70">
        <v>0.2</v>
      </c>
      <c r="K70">
        <v>0.2</v>
      </c>
      <c r="L70">
        <v>1597</v>
      </c>
      <c r="M70">
        <v>1028265000</v>
      </c>
      <c r="N70">
        <v>22155000</v>
      </c>
      <c r="O70">
        <v>122780000</v>
      </c>
      <c r="P70">
        <v>8750000</v>
      </c>
      <c r="Q70">
        <v>8.65</v>
      </c>
      <c r="R70">
        <v>70000</v>
      </c>
      <c r="S70" s="7">
        <f t="shared" si="8"/>
        <v>14000</v>
      </c>
      <c r="T70" s="6">
        <f t="shared" si="9"/>
        <v>2.3121387283236993E-2</v>
      </c>
      <c r="U70" s="6">
        <f t="shared" si="10"/>
        <v>4.0462427745664699E-2</v>
      </c>
      <c r="V70" s="6">
        <f t="shared" si="11"/>
        <v>6.3583815028901688E-2</v>
      </c>
    </row>
    <row r="71" spans="1:22" x14ac:dyDescent="0.2">
      <c r="A71" s="1">
        <v>92</v>
      </c>
      <c r="B71" t="s">
        <v>109</v>
      </c>
      <c r="C71" s="2">
        <v>44889</v>
      </c>
      <c r="D71" t="s">
        <v>205</v>
      </c>
      <c r="E71">
        <v>147.5</v>
      </c>
      <c r="F71">
        <v>2.2000000000000002</v>
      </c>
      <c r="G71">
        <v>2.2000000000000002</v>
      </c>
      <c r="H71">
        <v>1.45</v>
      </c>
      <c r="I71">
        <v>1.6</v>
      </c>
      <c r="J71">
        <v>1.6</v>
      </c>
      <c r="K71">
        <v>1.6</v>
      </c>
      <c r="L71">
        <v>171</v>
      </c>
      <c r="M71">
        <v>95699000</v>
      </c>
      <c r="N71">
        <v>1115000</v>
      </c>
      <c r="O71">
        <v>630000</v>
      </c>
      <c r="P71">
        <v>127500</v>
      </c>
      <c r="Q71">
        <v>140.19999999999999</v>
      </c>
      <c r="R71">
        <v>3750</v>
      </c>
      <c r="S71" s="7">
        <f t="shared" si="8"/>
        <v>6000</v>
      </c>
      <c r="T71" s="6">
        <f t="shared" si="9"/>
        <v>1.1412268188302427E-2</v>
      </c>
      <c r="U71" s="6">
        <f t="shared" si="10"/>
        <v>5.2068473609129903E-2</v>
      </c>
      <c r="V71" s="6">
        <f t="shared" si="11"/>
        <v>6.3480741797432336E-2</v>
      </c>
    </row>
    <row r="72" spans="1:22" x14ac:dyDescent="0.2">
      <c r="A72" s="1">
        <v>10</v>
      </c>
      <c r="B72" t="s">
        <v>27</v>
      </c>
      <c r="C72" s="2">
        <v>44889</v>
      </c>
      <c r="D72" t="s">
        <v>205</v>
      </c>
      <c r="E72">
        <v>585</v>
      </c>
      <c r="F72">
        <v>9.1</v>
      </c>
      <c r="G72">
        <v>12.5</v>
      </c>
      <c r="H72">
        <v>7</v>
      </c>
      <c r="I72">
        <v>8.5500000000000007</v>
      </c>
      <c r="J72">
        <v>8.15</v>
      </c>
      <c r="K72">
        <v>8.5500000000000007</v>
      </c>
      <c r="L72">
        <v>188</v>
      </c>
      <c r="M72">
        <v>201016000</v>
      </c>
      <c r="N72">
        <v>3052000</v>
      </c>
      <c r="O72">
        <v>239400</v>
      </c>
      <c r="P72">
        <v>3600</v>
      </c>
      <c r="Q72">
        <v>558.15</v>
      </c>
      <c r="R72">
        <v>1800</v>
      </c>
      <c r="S72" s="7">
        <f t="shared" si="8"/>
        <v>15390.000000000002</v>
      </c>
      <c r="T72" s="6">
        <f t="shared" si="9"/>
        <v>1.5318462778822898E-2</v>
      </c>
      <c r="U72" s="6">
        <f t="shared" si="10"/>
        <v>4.8105348024724576E-2</v>
      </c>
      <c r="V72" s="6">
        <f t="shared" si="11"/>
        <v>6.3423810803547476E-2</v>
      </c>
    </row>
    <row r="73" spans="1:22" x14ac:dyDescent="0.2">
      <c r="A73" s="1">
        <v>3</v>
      </c>
      <c r="B73" t="s">
        <v>20</v>
      </c>
      <c r="C73" s="2">
        <v>44889</v>
      </c>
      <c r="D73" t="s">
        <v>205</v>
      </c>
      <c r="E73">
        <v>2520</v>
      </c>
      <c r="F73">
        <v>32</v>
      </c>
      <c r="G73">
        <v>45.45</v>
      </c>
      <c r="H73">
        <v>21.2</v>
      </c>
      <c r="I73">
        <v>23.95</v>
      </c>
      <c r="J73">
        <v>23</v>
      </c>
      <c r="K73">
        <v>23.95</v>
      </c>
      <c r="L73">
        <v>203</v>
      </c>
      <c r="M73">
        <v>129356000</v>
      </c>
      <c r="N73">
        <v>1466000</v>
      </c>
      <c r="O73">
        <v>76750</v>
      </c>
      <c r="P73">
        <v>1250</v>
      </c>
      <c r="Q73">
        <v>2392.25</v>
      </c>
      <c r="R73">
        <v>250</v>
      </c>
      <c r="S73" s="7">
        <f t="shared" si="8"/>
        <v>5987.5</v>
      </c>
      <c r="T73" s="6">
        <f t="shared" si="9"/>
        <v>1.0011495454070436E-2</v>
      </c>
      <c r="U73" s="6">
        <f t="shared" si="10"/>
        <v>5.3401609363569864E-2</v>
      </c>
      <c r="V73" s="6">
        <f t="shared" si="11"/>
        <v>6.3413104817640301E-2</v>
      </c>
    </row>
    <row r="74" spans="1:22" x14ac:dyDescent="0.2">
      <c r="A74" s="1">
        <v>68</v>
      </c>
      <c r="B74" t="s">
        <v>85</v>
      </c>
      <c r="C74" s="2">
        <v>44889</v>
      </c>
      <c r="D74" t="s">
        <v>205</v>
      </c>
      <c r="E74">
        <v>380</v>
      </c>
      <c r="F74">
        <v>5.45</v>
      </c>
      <c r="G74">
        <v>6.9</v>
      </c>
      <c r="H74">
        <v>2.7</v>
      </c>
      <c r="I74">
        <v>3.55</v>
      </c>
      <c r="J74">
        <v>3.4</v>
      </c>
      <c r="K74">
        <v>3.55</v>
      </c>
      <c r="L74">
        <v>327</v>
      </c>
      <c r="M74">
        <v>251421000</v>
      </c>
      <c r="N74">
        <v>2901000</v>
      </c>
      <c r="O74">
        <v>578000</v>
      </c>
      <c r="P74">
        <v>68000</v>
      </c>
      <c r="Q74">
        <v>360.7</v>
      </c>
      <c r="R74">
        <v>2000</v>
      </c>
      <c r="S74" s="7">
        <f t="shared" si="8"/>
        <v>7100</v>
      </c>
      <c r="T74" s="6">
        <f t="shared" si="9"/>
        <v>9.8419739395619633E-3</v>
      </c>
      <c r="U74" s="6">
        <f t="shared" si="10"/>
        <v>5.3507069586914369E-2</v>
      </c>
      <c r="V74" s="6">
        <f t="shared" si="11"/>
        <v>6.3349043526476329E-2</v>
      </c>
    </row>
    <row r="75" spans="1:22" x14ac:dyDescent="0.2">
      <c r="A75" s="1">
        <v>79</v>
      </c>
      <c r="B75" t="s">
        <v>96</v>
      </c>
      <c r="C75" s="2">
        <v>44889</v>
      </c>
      <c r="D75" t="s">
        <v>205</v>
      </c>
      <c r="E75">
        <v>435</v>
      </c>
      <c r="F75">
        <v>6.15</v>
      </c>
      <c r="G75">
        <v>7.5</v>
      </c>
      <c r="H75">
        <v>5.15</v>
      </c>
      <c r="I75">
        <v>6.05</v>
      </c>
      <c r="J75">
        <v>6.1</v>
      </c>
      <c r="K75">
        <v>6.05</v>
      </c>
      <c r="L75">
        <v>658</v>
      </c>
      <c r="M75">
        <v>312177000</v>
      </c>
      <c r="N75">
        <v>4480000</v>
      </c>
      <c r="O75">
        <v>527825</v>
      </c>
      <c r="P75">
        <v>48375</v>
      </c>
      <c r="Q75">
        <v>415.1</v>
      </c>
      <c r="R75">
        <v>1075</v>
      </c>
      <c r="S75" s="7">
        <f t="shared" si="8"/>
        <v>6503.75</v>
      </c>
      <c r="T75" s="6">
        <f t="shared" si="9"/>
        <v>1.457480125271019E-2</v>
      </c>
      <c r="U75" s="6">
        <f t="shared" si="10"/>
        <v>4.7940255360154123E-2</v>
      </c>
      <c r="V75" s="6">
        <f t="shared" si="11"/>
        <v>6.2515056612864314E-2</v>
      </c>
    </row>
    <row r="76" spans="1:22" x14ac:dyDescent="0.2">
      <c r="A76" s="1">
        <v>29</v>
      </c>
      <c r="B76" t="s">
        <v>46</v>
      </c>
      <c r="C76" s="2">
        <v>44889</v>
      </c>
      <c r="D76" t="s">
        <v>205</v>
      </c>
      <c r="E76">
        <v>112</v>
      </c>
      <c r="F76">
        <v>1.85</v>
      </c>
      <c r="G76">
        <v>1.95</v>
      </c>
      <c r="H76">
        <v>1</v>
      </c>
      <c r="I76">
        <v>1.35</v>
      </c>
      <c r="J76">
        <v>1.45</v>
      </c>
      <c r="K76">
        <v>1.35</v>
      </c>
      <c r="L76">
        <v>481</v>
      </c>
      <c r="M76">
        <v>310730000</v>
      </c>
      <c r="N76">
        <v>3659000</v>
      </c>
      <c r="O76">
        <v>2308500</v>
      </c>
      <c r="P76">
        <v>0</v>
      </c>
      <c r="Q76">
        <v>106.7</v>
      </c>
      <c r="R76">
        <v>3800</v>
      </c>
      <c r="S76" s="7">
        <f t="shared" si="8"/>
        <v>5130</v>
      </c>
      <c r="T76" s="6">
        <f t="shared" si="9"/>
        <v>1.2652296157450798E-2</v>
      </c>
      <c r="U76" s="6">
        <f t="shared" si="10"/>
        <v>4.9671977507029022E-2</v>
      </c>
      <c r="V76" s="6">
        <f t="shared" si="11"/>
        <v>6.2324273664479818E-2</v>
      </c>
    </row>
    <row r="77" spans="1:22" x14ac:dyDescent="0.2">
      <c r="A77" s="1">
        <v>35</v>
      </c>
      <c r="B77" t="s">
        <v>52</v>
      </c>
      <c r="C77" s="2">
        <v>44889</v>
      </c>
      <c r="D77" t="s">
        <v>205</v>
      </c>
      <c r="E77">
        <v>285</v>
      </c>
      <c r="F77">
        <v>4.9000000000000004</v>
      </c>
      <c r="G77">
        <v>5.55</v>
      </c>
      <c r="H77">
        <v>3.8</v>
      </c>
      <c r="I77">
        <v>4.5</v>
      </c>
      <c r="J77">
        <v>4.5</v>
      </c>
      <c r="K77">
        <v>4.5</v>
      </c>
      <c r="L77">
        <v>94</v>
      </c>
      <c r="M77">
        <v>35351000</v>
      </c>
      <c r="N77">
        <v>524000</v>
      </c>
      <c r="O77">
        <v>131300</v>
      </c>
      <c r="P77">
        <v>-26000</v>
      </c>
      <c r="Q77">
        <v>272.64999999999998</v>
      </c>
      <c r="R77">
        <v>1300</v>
      </c>
      <c r="S77" s="7">
        <f t="shared" si="8"/>
        <v>5850</v>
      </c>
      <c r="T77" s="6">
        <f t="shared" si="9"/>
        <v>1.650467632495874E-2</v>
      </c>
      <c r="U77" s="6">
        <f t="shared" si="10"/>
        <v>4.5296167247386845E-2</v>
      </c>
      <c r="V77" s="6">
        <f t="shared" si="11"/>
        <v>6.1800843572345582E-2</v>
      </c>
    </row>
    <row r="78" spans="1:22" hidden="1" x14ac:dyDescent="0.2">
      <c r="A78" s="1">
        <v>166</v>
      </c>
      <c r="B78" t="s">
        <v>183</v>
      </c>
      <c r="C78" s="2">
        <v>44889</v>
      </c>
      <c r="D78" t="s">
        <v>205</v>
      </c>
      <c r="E78">
        <v>110</v>
      </c>
      <c r="F78">
        <v>1.45</v>
      </c>
      <c r="G78">
        <v>1.6</v>
      </c>
      <c r="H78">
        <v>1.1000000000000001</v>
      </c>
      <c r="I78">
        <v>1.1499999999999999</v>
      </c>
      <c r="J78">
        <v>1.2</v>
      </c>
      <c r="K78">
        <v>1.1499999999999999</v>
      </c>
      <c r="L78">
        <v>3202</v>
      </c>
      <c r="M78">
        <v>1514087000</v>
      </c>
      <c r="N78">
        <v>17152000</v>
      </c>
      <c r="O78">
        <v>20655000</v>
      </c>
      <c r="P78">
        <v>369750</v>
      </c>
      <c r="Q78">
        <v>104.7</v>
      </c>
      <c r="R78">
        <v>4250</v>
      </c>
      <c r="S78" s="7">
        <f t="shared" si="8"/>
        <v>4887.5</v>
      </c>
      <c r="T78" s="6">
        <f t="shared" si="9"/>
        <v>1.0983763132760267E-2</v>
      </c>
      <c r="U78" s="6">
        <f t="shared" si="10"/>
        <v>5.0620821394460336E-2</v>
      </c>
      <c r="V78" s="6">
        <f t="shared" si="11"/>
        <v>6.1604584527220604E-2</v>
      </c>
    </row>
    <row r="79" spans="1:22" x14ac:dyDescent="0.2">
      <c r="A79" s="1">
        <v>136</v>
      </c>
      <c r="B79" t="s">
        <v>153</v>
      </c>
      <c r="C79" s="2">
        <v>44889</v>
      </c>
      <c r="D79" t="s">
        <v>205</v>
      </c>
      <c r="E79">
        <v>3850</v>
      </c>
      <c r="F79">
        <v>51.3</v>
      </c>
      <c r="G79">
        <v>51.35</v>
      </c>
      <c r="H79">
        <v>40</v>
      </c>
      <c r="I79">
        <v>40.15</v>
      </c>
      <c r="J79">
        <v>40.15</v>
      </c>
      <c r="K79">
        <v>66.25</v>
      </c>
      <c r="L79">
        <v>17</v>
      </c>
      <c r="M79">
        <v>9932000</v>
      </c>
      <c r="N79">
        <v>114000</v>
      </c>
      <c r="O79">
        <v>5700</v>
      </c>
      <c r="P79">
        <v>1200</v>
      </c>
      <c r="Q79">
        <v>3664.55</v>
      </c>
      <c r="R79">
        <v>150</v>
      </c>
      <c r="S79" s="7">
        <f t="shared" si="8"/>
        <v>6022.5</v>
      </c>
      <c r="T79" s="6">
        <f t="shared" si="9"/>
        <v>1.095632478749096E-2</v>
      </c>
      <c r="U79" s="6">
        <f t="shared" si="10"/>
        <v>5.0606486471735906E-2</v>
      </c>
      <c r="V79" s="6">
        <f t="shared" si="11"/>
        <v>6.1562811259226864E-2</v>
      </c>
    </row>
    <row r="80" spans="1:22" x14ac:dyDescent="0.2">
      <c r="A80" s="1">
        <v>33</v>
      </c>
      <c r="B80" t="s">
        <v>50</v>
      </c>
      <c r="C80" s="2">
        <v>44889</v>
      </c>
      <c r="D80" t="s">
        <v>205</v>
      </c>
      <c r="E80">
        <v>78</v>
      </c>
      <c r="F80">
        <v>1.7</v>
      </c>
      <c r="G80">
        <v>2.4500000000000002</v>
      </c>
      <c r="H80">
        <v>1.65</v>
      </c>
      <c r="I80">
        <v>2.2000000000000002</v>
      </c>
      <c r="J80">
        <v>2.2000000000000002</v>
      </c>
      <c r="K80">
        <v>2.2000000000000002</v>
      </c>
      <c r="L80">
        <v>284</v>
      </c>
      <c r="M80">
        <v>239037000</v>
      </c>
      <c r="N80">
        <v>6441000</v>
      </c>
      <c r="O80">
        <v>3087000</v>
      </c>
      <c r="P80">
        <v>157500</v>
      </c>
      <c r="Q80">
        <v>75.55</v>
      </c>
      <c r="R80">
        <v>10500</v>
      </c>
      <c r="S80" s="7">
        <f t="shared" si="8"/>
        <v>23100.000000000004</v>
      </c>
      <c r="T80" s="6">
        <f t="shared" si="9"/>
        <v>2.9119788219722043E-2</v>
      </c>
      <c r="U80" s="6">
        <f t="shared" si="10"/>
        <v>3.2428855062872311E-2</v>
      </c>
      <c r="V80" s="6">
        <f t="shared" si="11"/>
        <v>6.1548643282594351E-2</v>
      </c>
    </row>
    <row r="81" spans="1:22" hidden="1" x14ac:dyDescent="0.2">
      <c r="A81" s="1">
        <v>155</v>
      </c>
      <c r="B81" t="s">
        <v>172</v>
      </c>
      <c r="C81" s="2">
        <v>44889</v>
      </c>
      <c r="D81" t="s">
        <v>205</v>
      </c>
      <c r="E81">
        <v>640</v>
      </c>
      <c r="F81">
        <v>4</v>
      </c>
      <c r="G81">
        <v>4.45</v>
      </c>
      <c r="H81">
        <v>2.35</v>
      </c>
      <c r="I81">
        <v>2.9</v>
      </c>
      <c r="J81">
        <v>2.9</v>
      </c>
      <c r="K81">
        <v>2.9</v>
      </c>
      <c r="L81">
        <v>3425</v>
      </c>
      <c r="M81">
        <v>3303550000</v>
      </c>
      <c r="N81">
        <v>15550000</v>
      </c>
      <c r="O81">
        <v>4227000</v>
      </c>
      <c r="P81">
        <v>-7500</v>
      </c>
      <c r="Q81">
        <v>605.75</v>
      </c>
      <c r="R81">
        <v>1500</v>
      </c>
      <c r="S81" s="7">
        <f t="shared" si="8"/>
        <v>4350</v>
      </c>
      <c r="T81" s="6">
        <f t="shared" si="9"/>
        <v>4.7874535699546014E-3</v>
      </c>
      <c r="U81" s="6">
        <f t="shared" si="10"/>
        <v>5.6541477507222451E-2</v>
      </c>
      <c r="V81" s="6">
        <f t="shared" si="11"/>
        <v>6.1328931077177053E-2</v>
      </c>
    </row>
    <row r="82" spans="1:22" x14ac:dyDescent="0.2">
      <c r="A82" s="1">
        <v>88</v>
      </c>
      <c r="B82" t="s">
        <v>105</v>
      </c>
      <c r="C82" s="2">
        <v>44889</v>
      </c>
      <c r="D82" t="s">
        <v>205</v>
      </c>
      <c r="E82">
        <v>60</v>
      </c>
      <c r="F82">
        <v>1.05</v>
      </c>
      <c r="G82">
        <v>1.5</v>
      </c>
      <c r="H82">
        <v>0.95</v>
      </c>
      <c r="I82">
        <v>1.1000000000000001</v>
      </c>
      <c r="J82">
        <v>1.05</v>
      </c>
      <c r="K82">
        <v>1.1000000000000001</v>
      </c>
      <c r="L82">
        <v>3945</v>
      </c>
      <c r="M82">
        <v>3619171000</v>
      </c>
      <c r="N82">
        <v>68671000</v>
      </c>
      <c r="O82">
        <v>24750000</v>
      </c>
      <c r="P82">
        <v>750000</v>
      </c>
      <c r="Q82">
        <v>57.6</v>
      </c>
      <c r="R82">
        <v>15000</v>
      </c>
      <c r="S82" s="7">
        <f t="shared" si="8"/>
        <v>16500</v>
      </c>
      <c r="T82" s="6">
        <f t="shared" si="9"/>
        <v>1.9097222222222224E-2</v>
      </c>
      <c r="U82" s="6">
        <f t="shared" si="10"/>
        <v>4.1666666666666644E-2</v>
      </c>
      <c r="V82" s="6">
        <f t="shared" si="11"/>
        <v>6.0763888888888867E-2</v>
      </c>
    </row>
    <row r="83" spans="1:22" x14ac:dyDescent="0.2">
      <c r="A83" s="1">
        <v>107</v>
      </c>
      <c r="B83" t="s">
        <v>124</v>
      </c>
      <c r="C83" s="2">
        <v>44889</v>
      </c>
      <c r="D83" t="s">
        <v>205</v>
      </c>
      <c r="E83">
        <v>580</v>
      </c>
      <c r="F83">
        <v>10.95</v>
      </c>
      <c r="G83">
        <v>11.95</v>
      </c>
      <c r="H83">
        <v>6.75</v>
      </c>
      <c r="I83">
        <v>7.8</v>
      </c>
      <c r="J83">
        <v>7.7</v>
      </c>
      <c r="K83">
        <v>7.8</v>
      </c>
      <c r="L83">
        <v>2081</v>
      </c>
      <c r="M83">
        <v>1530679000</v>
      </c>
      <c r="N83">
        <v>21954000</v>
      </c>
      <c r="O83">
        <v>1506250</v>
      </c>
      <c r="P83">
        <v>321250</v>
      </c>
      <c r="Q83">
        <v>554.29999999999995</v>
      </c>
      <c r="R83">
        <v>1250</v>
      </c>
      <c r="S83" s="7">
        <f t="shared" si="8"/>
        <v>9750</v>
      </c>
      <c r="T83" s="6">
        <f t="shared" si="9"/>
        <v>1.4071802273137292E-2</v>
      </c>
      <c r="U83" s="6">
        <f t="shared" si="10"/>
        <v>4.6364784412772954E-2</v>
      </c>
      <c r="V83" s="6">
        <f t="shared" si="11"/>
        <v>6.0436586685910246E-2</v>
      </c>
    </row>
    <row r="84" spans="1:22" x14ac:dyDescent="0.2">
      <c r="A84" s="1">
        <v>161</v>
      </c>
      <c r="B84" t="s">
        <v>178</v>
      </c>
      <c r="C84" s="2">
        <v>44889</v>
      </c>
      <c r="D84" t="s">
        <v>205</v>
      </c>
      <c r="E84">
        <v>1380</v>
      </c>
      <c r="F84">
        <v>14</v>
      </c>
      <c r="G84">
        <v>17.7</v>
      </c>
      <c r="H84">
        <v>12.8</v>
      </c>
      <c r="I84">
        <v>13.5</v>
      </c>
      <c r="J84">
        <v>13.5</v>
      </c>
      <c r="K84">
        <v>13.5</v>
      </c>
      <c r="L84">
        <v>131</v>
      </c>
      <c r="M84">
        <v>91366000</v>
      </c>
      <c r="N84">
        <v>976000</v>
      </c>
      <c r="O84">
        <v>28000</v>
      </c>
      <c r="P84">
        <v>3500</v>
      </c>
      <c r="Q84">
        <v>1314.15</v>
      </c>
      <c r="R84">
        <v>500</v>
      </c>
      <c r="S84" s="7">
        <f t="shared" si="8"/>
        <v>6750</v>
      </c>
      <c r="T84" s="6">
        <f t="shared" si="9"/>
        <v>1.0272799908686223E-2</v>
      </c>
      <c r="U84" s="6">
        <f t="shared" si="10"/>
        <v>5.0108435110147169E-2</v>
      </c>
      <c r="V84" s="6">
        <f t="shared" si="11"/>
        <v>6.0381235018833392E-2</v>
      </c>
    </row>
    <row r="85" spans="1:22" hidden="1" x14ac:dyDescent="0.2">
      <c r="A85" s="1">
        <v>120</v>
      </c>
      <c r="B85" t="s">
        <v>137</v>
      </c>
      <c r="C85" s="2">
        <v>44889</v>
      </c>
      <c r="D85" t="s">
        <v>205</v>
      </c>
      <c r="E85">
        <v>9600</v>
      </c>
      <c r="F85">
        <v>74.7</v>
      </c>
      <c r="G85">
        <v>76.349999999999994</v>
      </c>
      <c r="H85">
        <v>42.2</v>
      </c>
      <c r="I85">
        <v>46.05</v>
      </c>
      <c r="J85">
        <v>45.3</v>
      </c>
      <c r="K85">
        <v>46.05</v>
      </c>
      <c r="L85">
        <v>3725</v>
      </c>
      <c r="M85">
        <v>3595336000</v>
      </c>
      <c r="N85">
        <v>19336000</v>
      </c>
      <c r="O85">
        <v>251700</v>
      </c>
      <c r="P85">
        <v>48500</v>
      </c>
      <c r="Q85">
        <v>9097.25</v>
      </c>
      <c r="R85">
        <v>100</v>
      </c>
      <c r="S85" s="7">
        <f t="shared" si="8"/>
        <v>4605</v>
      </c>
      <c r="T85" s="6">
        <f t="shared" si="9"/>
        <v>5.0619692764296903E-3</v>
      </c>
      <c r="U85" s="6">
        <f t="shared" si="10"/>
        <v>5.5263953392508725E-2</v>
      </c>
      <c r="V85" s="6">
        <f t="shared" si="11"/>
        <v>6.0325922668938416E-2</v>
      </c>
    </row>
    <row r="86" spans="1:22" x14ac:dyDescent="0.2">
      <c r="A86" s="1">
        <v>12</v>
      </c>
      <c r="B86" t="s">
        <v>29</v>
      </c>
      <c r="C86" s="2">
        <v>44889</v>
      </c>
      <c r="D86" t="s">
        <v>205</v>
      </c>
      <c r="E86">
        <v>307.5</v>
      </c>
      <c r="F86">
        <v>4</v>
      </c>
      <c r="G86">
        <v>4</v>
      </c>
      <c r="H86">
        <v>4</v>
      </c>
      <c r="I86">
        <v>4</v>
      </c>
      <c r="J86">
        <v>4</v>
      </c>
      <c r="K86">
        <v>5.3</v>
      </c>
      <c r="L86">
        <v>2</v>
      </c>
      <c r="M86">
        <v>2181000</v>
      </c>
      <c r="N86">
        <v>28000</v>
      </c>
      <c r="O86">
        <v>17500</v>
      </c>
      <c r="P86">
        <v>7000</v>
      </c>
      <c r="Q86">
        <v>293.85000000000002</v>
      </c>
      <c r="R86">
        <v>3500</v>
      </c>
      <c r="S86" s="7">
        <f t="shared" si="8"/>
        <v>14000</v>
      </c>
      <c r="T86" s="6">
        <f t="shared" si="9"/>
        <v>1.3612387272417899E-2</v>
      </c>
      <c r="U86" s="6">
        <f t="shared" si="10"/>
        <v>4.6452271567126002E-2</v>
      </c>
      <c r="V86" s="6">
        <f t="shared" si="11"/>
        <v>6.00646588395439E-2</v>
      </c>
    </row>
    <row r="87" spans="1:22" x14ac:dyDescent="0.2">
      <c r="A87" s="1">
        <v>6</v>
      </c>
      <c r="B87" t="s">
        <v>23</v>
      </c>
      <c r="C87" s="2">
        <v>44889</v>
      </c>
      <c r="D87" t="s">
        <v>205</v>
      </c>
      <c r="E87">
        <v>135</v>
      </c>
      <c r="F87">
        <v>2.4500000000000002</v>
      </c>
      <c r="G87">
        <v>3.7</v>
      </c>
      <c r="H87">
        <v>1.45</v>
      </c>
      <c r="I87">
        <v>2</v>
      </c>
      <c r="J87">
        <v>1.9</v>
      </c>
      <c r="K87">
        <v>2</v>
      </c>
      <c r="L87">
        <v>844</v>
      </c>
      <c r="M87">
        <v>626495000</v>
      </c>
      <c r="N87">
        <v>11219000</v>
      </c>
      <c r="O87">
        <v>1711800</v>
      </c>
      <c r="P87">
        <v>156600</v>
      </c>
      <c r="Q87">
        <v>129.25</v>
      </c>
      <c r="R87">
        <v>5400</v>
      </c>
      <c r="S87" s="7">
        <f t="shared" si="8"/>
        <v>10800</v>
      </c>
      <c r="T87" s="6">
        <f t="shared" si="9"/>
        <v>1.5473887814313346E-2</v>
      </c>
      <c r="U87" s="6">
        <f t="shared" si="10"/>
        <v>4.4487427466150871E-2</v>
      </c>
      <c r="V87" s="6">
        <f t="shared" si="11"/>
        <v>5.9961315280464215E-2</v>
      </c>
    </row>
    <row r="88" spans="1:22" x14ac:dyDescent="0.2">
      <c r="A88" s="1">
        <v>26</v>
      </c>
      <c r="B88" t="s">
        <v>43</v>
      </c>
      <c r="C88" s="2">
        <v>44889</v>
      </c>
      <c r="D88" t="s">
        <v>205</v>
      </c>
      <c r="E88">
        <v>172.5</v>
      </c>
      <c r="F88">
        <v>2.8</v>
      </c>
      <c r="G88">
        <v>3.9</v>
      </c>
      <c r="H88">
        <v>2.1</v>
      </c>
      <c r="I88">
        <v>2.85</v>
      </c>
      <c r="J88">
        <v>2.85</v>
      </c>
      <c r="K88">
        <v>2.85</v>
      </c>
      <c r="L88">
        <v>838</v>
      </c>
      <c r="M88">
        <v>860106000</v>
      </c>
      <c r="N88">
        <v>14459000</v>
      </c>
      <c r="O88">
        <v>2269800</v>
      </c>
      <c r="P88">
        <v>345150</v>
      </c>
      <c r="Q88">
        <v>165.45</v>
      </c>
      <c r="R88">
        <v>5850</v>
      </c>
      <c r="S88" s="7">
        <f t="shared" si="8"/>
        <v>16672.5</v>
      </c>
      <c r="T88" s="6">
        <f t="shared" si="9"/>
        <v>1.7225747960108798E-2</v>
      </c>
      <c r="U88" s="6">
        <f t="shared" si="10"/>
        <v>4.261106074342709E-2</v>
      </c>
      <c r="V88" s="6">
        <f t="shared" si="11"/>
        <v>5.9836808703535888E-2</v>
      </c>
    </row>
    <row r="89" spans="1:22" hidden="1" x14ac:dyDescent="0.2">
      <c r="A89" s="1">
        <v>177</v>
      </c>
      <c r="B89" t="s">
        <v>194</v>
      </c>
      <c r="C89" s="2">
        <v>44889</v>
      </c>
      <c r="D89" t="s">
        <v>205</v>
      </c>
      <c r="E89">
        <v>1740</v>
      </c>
      <c r="F89">
        <v>17.899999999999999</v>
      </c>
      <c r="G89">
        <v>19.05</v>
      </c>
      <c r="H89">
        <v>10.5</v>
      </c>
      <c r="I89">
        <v>11.25</v>
      </c>
      <c r="J89">
        <v>11.3</v>
      </c>
      <c r="K89">
        <v>11.25</v>
      </c>
      <c r="L89">
        <v>41</v>
      </c>
      <c r="M89">
        <v>28749000</v>
      </c>
      <c r="N89">
        <v>213000</v>
      </c>
      <c r="O89">
        <v>22000</v>
      </c>
      <c r="P89">
        <v>-800</v>
      </c>
      <c r="Q89">
        <v>1652.4</v>
      </c>
      <c r="R89">
        <v>400</v>
      </c>
      <c r="S89" s="7">
        <f t="shared" si="8"/>
        <v>4500</v>
      </c>
      <c r="T89" s="6">
        <f t="shared" si="9"/>
        <v>6.808278867102396E-3</v>
      </c>
      <c r="U89" s="6">
        <f t="shared" si="10"/>
        <v>5.3013798111837269E-2</v>
      </c>
      <c r="V89" s="6">
        <f t="shared" si="11"/>
        <v>5.9822076978939667E-2</v>
      </c>
    </row>
    <row r="90" spans="1:22" x14ac:dyDescent="0.2">
      <c r="A90" s="1">
        <v>180</v>
      </c>
      <c r="B90" t="s">
        <v>197</v>
      </c>
      <c r="C90" s="2">
        <v>44889</v>
      </c>
      <c r="D90" t="s">
        <v>205</v>
      </c>
      <c r="E90">
        <v>320</v>
      </c>
      <c r="F90">
        <v>5.8</v>
      </c>
      <c r="G90">
        <v>6.5</v>
      </c>
      <c r="H90">
        <v>4.55</v>
      </c>
      <c r="I90">
        <v>5.4</v>
      </c>
      <c r="J90">
        <v>5.45</v>
      </c>
      <c r="K90">
        <v>5.4</v>
      </c>
      <c r="L90">
        <v>2498</v>
      </c>
      <c r="M90">
        <v>1260556000</v>
      </c>
      <c r="N90">
        <v>21548000</v>
      </c>
      <c r="O90">
        <v>6979650</v>
      </c>
      <c r="P90">
        <v>97650</v>
      </c>
      <c r="Q90">
        <v>307.14999999999998</v>
      </c>
      <c r="R90">
        <v>1550</v>
      </c>
      <c r="S90" s="7">
        <f t="shared" si="8"/>
        <v>8370</v>
      </c>
      <c r="T90" s="6">
        <f t="shared" si="9"/>
        <v>1.7580986488686313E-2</v>
      </c>
      <c r="U90" s="6">
        <f t="shared" si="10"/>
        <v>4.1836236366596204E-2</v>
      </c>
      <c r="V90" s="6">
        <f t="shared" si="11"/>
        <v>5.9417222855282517E-2</v>
      </c>
    </row>
    <row r="91" spans="1:22" x14ac:dyDescent="0.2">
      <c r="A91" s="1">
        <v>17</v>
      </c>
      <c r="B91" t="s">
        <v>34</v>
      </c>
      <c r="C91" s="2">
        <v>44889</v>
      </c>
      <c r="D91" t="s">
        <v>205</v>
      </c>
      <c r="E91">
        <v>660</v>
      </c>
      <c r="F91">
        <v>10.8</v>
      </c>
      <c r="G91">
        <v>10.8</v>
      </c>
      <c r="H91">
        <v>4.6500000000000004</v>
      </c>
      <c r="I91">
        <v>5.6</v>
      </c>
      <c r="J91">
        <v>5.75</v>
      </c>
      <c r="K91">
        <v>5.6</v>
      </c>
      <c r="L91">
        <v>590</v>
      </c>
      <c r="M91">
        <v>392961000</v>
      </c>
      <c r="N91">
        <v>3561000</v>
      </c>
      <c r="O91">
        <v>323000</v>
      </c>
      <c r="P91">
        <v>62000</v>
      </c>
      <c r="Q91">
        <v>628.4</v>
      </c>
      <c r="R91">
        <v>1000</v>
      </c>
      <c r="S91" s="7">
        <f t="shared" si="8"/>
        <v>5600</v>
      </c>
      <c r="T91" s="6">
        <f t="shared" si="9"/>
        <v>8.9115213239974542E-3</v>
      </c>
      <c r="U91" s="6">
        <f t="shared" si="10"/>
        <v>5.0286441756842812E-2</v>
      </c>
      <c r="V91" s="6">
        <f t="shared" si="11"/>
        <v>5.9197963080840264E-2</v>
      </c>
    </row>
    <row r="92" spans="1:22" hidden="1" x14ac:dyDescent="0.2">
      <c r="A92" s="1">
        <v>142</v>
      </c>
      <c r="B92" t="s">
        <v>159</v>
      </c>
      <c r="C92" s="2">
        <v>44889</v>
      </c>
      <c r="D92" t="s">
        <v>205</v>
      </c>
      <c r="E92">
        <v>123</v>
      </c>
      <c r="F92">
        <v>0.85</v>
      </c>
      <c r="G92">
        <v>0.95</v>
      </c>
      <c r="H92">
        <v>0.55000000000000004</v>
      </c>
      <c r="I92">
        <v>0.7</v>
      </c>
      <c r="J92">
        <v>0.6</v>
      </c>
      <c r="K92">
        <v>0.7</v>
      </c>
      <c r="L92">
        <v>61</v>
      </c>
      <c r="M92">
        <v>46789000</v>
      </c>
      <c r="N92">
        <v>271000</v>
      </c>
      <c r="O92">
        <v>434000</v>
      </c>
      <c r="P92">
        <v>217000</v>
      </c>
      <c r="Q92">
        <v>116.8</v>
      </c>
      <c r="R92">
        <v>6200</v>
      </c>
      <c r="S92" s="7">
        <f t="shared" si="8"/>
        <v>4340</v>
      </c>
      <c r="T92" s="6">
        <f t="shared" si="9"/>
        <v>5.9931506849315065E-3</v>
      </c>
      <c r="U92" s="6">
        <f t="shared" si="10"/>
        <v>5.3082191780821943E-2</v>
      </c>
      <c r="V92" s="6">
        <f t="shared" si="11"/>
        <v>5.9075342465753453E-2</v>
      </c>
    </row>
    <row r="93" spans="1:22" x14ac:dyDescent="0.2">
      <c r="A93" s="1">
        <v>4</v>
      </c>
      <c r="B93" t="s">
        <v>21</v>
      </c>
      <c r="C93" s="2">
        <v>44889</v>
      </c>
      <c r="D93" t="s">
        <v>205</v>
      </c>
      <c r="E93">
        <v>4150</v>
      </c>
      <c r="F93">
        <v>78</v>
      </c>
      <c r="G93">
        <v>90.15</v>
      </c>
      <c r="H93">
        <v>64.5</v>
      </c>
      <c r="I93">
        <v>78</v>
      </c>
      <c r="J93">
        <v>78</v>
      </c>
      <c r="K93">
        <v>78</v>
      </c>
      <c r="L93">
        <v>2222</v>
      </c>
      <c r="M93">
        <v>2349025000</v>
      </c>
      <c r="N93">
        <v>43700000</v>
      </c>
      <c r="O93">
        <v>136000</v>
      </c>
      <c r="P93">
        <v>6500</v>
      </c>
      <c r="Q93">
        <v>3992.25</v>
      </c>
      <c r="R93">
        <v>500</v>
      </c>
      <c r="S93" s="7">
        <f t="shared" si="8"/>
        <v>39000</v>
      </c>
      <c r="T93" s="6">
        <f t="shared" si="9"/>
        <v>1.9537854593274468E-2</v>
      </c>
      <c r="U93" s="6">
        <f t="shared" si="10"/>
        <v>3.9514058488321124E-2</v>
      </c>
      <c r="V93" s="6">
        <f t="shared" si="11"/>
        <v>5.9051913081595589E-2</v>
      </c>
    </row>
    <row r="94" spans="1:22" hidden="1" x14ac:dyDescent="0.2">
      <c r="A94" s="1">
        <v>54</v>
      </c>
      <c r="B94" t="s">
        <v>71</v>
      </c>
      <c r="C94" s="2">
        <v>44889</v>
      </c>
      <c r="D94" t="s">
        <v>205</v>
      </c>
      <c r="E94">
        <v>3450</v>
      </c>
      <c r="F94">
        <v>38.5</v>
      </c>
      <c r="G94">
        <v>43.25</v>
      </c>
      <c r="H94">
        <v>23.15</v>
      </c>
      <c r="I94">
        <v>28.8</v>
      </c>
      <c r="J94">
        <v>28.5</v>
      </c>
      <c r="K94">
        <v>28.8</v>
      </c>
      <c r="L94">
        <v>2920</v>
      </c>
      <c r="M94">
        <v>1525653000</v>
      </c>
      <c r="N94">
        <v>14553000</v>
      </c>
      <c r="O94">
        <v>194100</v>
      </c>
      <c r="P94">
        <v>7350</v>
      </c>
      <c r="Q94">
        <v>3286.75</v>
      </c>
      <c r="R94">
        <v>150</v>
      </c>
      <c r="S94" s="7">
        <f t="shared" si="8"/>
        <v>4320</v>
      </c>
      <c r="T94" s="6">
        <f t="shared" si="9"/>
        <v>8.7624553129991636E-3</v>
      </c>
      <c r="U94" s="6">
        <f t="shared" si="10"/>
        <v>4.9669126036358105E-2</v>
      </c>
      <c r="V94" s="6">
        <f t="shared" si="11"/>
        <v>5.8431581349357269E-2</v>
      </c>
    </row>
    <row r="95" spans="1:22" x14ac:dyDescent="0.2">
      <c r="A95" s="1">
        <v>100</v>
      </c>
      <c r="B95" t="s">
        <v>117</v>
      </c>
      <c r="C95" s="2">
        <v>44889</v>
      </c>
      <c r="D95" t="s">
        <v>205</v>
      </c>
      <c r="E95">
        <v>440</v>
      </c>
      <c r="F95">
        <v>9.25</v>
      </c>
      <c r="G95">
        <v>11.15</v>
      </c>
      <c r="H95">
        <v>5.9</v>
      </c>
      <c r="I95">
        <v>8.75</v>
      </c>
      <c r="J95">
        <v>8.75</v>
      </c>
      <c r="K95">
        <v>8.75</v>
      </c>
      <c r="L95">
        <v>249</v>
      </c>
      <c r="M95">
        <v>83649000</v>
      </c>
      <c r="N95">
        <v>1479000</v>
      </c>
      <c r="O95">
        <v>384750</v>
      </c>
      <c r="P95">
        <v>-18750</v>
      </c>
      <c r="Q95">
        <v>424</v>
      </c>
      <c r="R95">
        <v>750</v>
      </c>
      <c r="S95" s="7">
        <f t="shared" si="8"/>
        <v>6562.5</v>
      </c>
      <c r="T95" s="6">
        <f t="shared" si="9"/>
        <v>2.0636792452830188E-2</v>
      </c>
      <c r="U95" s="6">
        <f t="shared" si="10"/>
        <v>3.7735849056603772E-2</v>
      </c>
      <c r="V95" s="6">
        <f t="shared" si="11"/>
        <v>5.8372641509433956E-2</v>
      </c>
    </row>
    <row r="96" spans="1:22" x14ac:dyDescent="0.2">
      <c r="A96" s="1">
        <v>28</v>
      </c>
      <c r="B96" t="s">
        <v>45</v>
      </c>
      <c r="C96" s="2">
        <v>44889</v>
      </c>
      <c r="D96" t="s">
        <v>205</v>
      </c>
      <c r="E96">
        <v>610</v>
      </c>
      <c r="F96">
        <v>7.55</v>
      </c>
      <c r="G96">
        <v>7.95</v>
      </c>
      <c r="H96">
        <v>5.6</v>
      </c>
      <c r="I96">
        <v>7.15</v>
      </c>
      <c r="J96">
        <v>7.05</v>
      </c>
      <c r="K96">
        <v>7.15</v>
      </c>
      <c r="L96">
        <v>347</v>
      </c>
      <c r="M96">
        <v>235428000</v>
      </c>
      <c r="N96">
        <v>2591000</v>
      </c>
      <c r="O96">
        <v>187000</v>
      </c>
      <c r="P96">
        <v>39600</v>
      </c>
      <c r="Q96">
        <v>583.15</v>
      </c>
      <c r="R96">
        <v>1100</v>
      </c>
      <c r="S96" s="7">
        <f t="shared" si="8"/>
        <v>7865</v>
      </c>
      <c r="T96" s="6">
        <f t="shared" si="9"/>
        <v>1.2260996313126984E-2</v>
      </c>
      <c r="U96" s="6">
        <f t="shared" si="10"/>
        <v>4.6043042098945421E-2</v>
      </c>
      <c r="V96" s="6">
        <f t="shared" si="11"/>
        <v>5.8304038412072406E-2</v>
      </c>
    </row>
    <row r="97" spans="1:22" hidden="1" x14ac:dyDescent="0.2">
      <c r="A97" s="1">
        <v>147</v>
      </c>
      <c r="B97" t="s">
        <v>164</v>
      </c>
      <c r="C97" s="2">
        <v>44889</v>
      </c>
      <c r="D97" t="s">
        <v>205</v>
      </c>
      <c r="E97">
        <v>105</v>
      </c>
      <c r="F97">
        <v>0.55000000000000004</v>
      </c>
      <c r="G97">
        <v>0.55000000000000004</v>
      </c>
      <c r="H97">
        <v>0.4</v>
      </c>
      <c r="I97">
        <v>0.45</v>
      </c>
      <c r="J97">
        <v>0.45</v>
      </c>
      <c r="K97">
        <v>0.45</v>
      </c>
      <c r="L97">
        <v>337</v>
      </c>
      <c r="M97">
        <v>284375000</v>
      </c>
      <c r="N97">
        <v>1295000</v>
      </c>
      <c r="O97">
        <v>3152000</v>
      </c>
      <c r="P97">
        <v>512000</v>
      </c>
      <c r="Q97">
        <v>99.65</v>
      </c>
      <c r="R97">
        <v>6000</v>
      </c>
      <c r="S97" s="7">
        <f t="shared" si="8"/>
        <v>2700</v>
      </c>
      <c r="T97" s="6">
        <f t="shared" si="9"/>
        <v>4.5158053186151528E-3</v>
      </c>
      <c r="U97" s="6">
        <f t="shared" si="10"/>
        <v>5.3687907676868984E-2</v>
      </c>
      <c r="V97" s="6">
        <f t="shared" si="11"/>
        <v>5.8203712995484137E-2</v>
      </c>
    </row>
    <row r="98" spans="1:22" x14ac:dyDescent="0.2">
      <c r="A98" s="1">
        <v>165</v>
      </c>
      <c r="B98" t="s">
        <v>182</v>
      </c>
      <c r="C98" s="2">
        <v>44889</v>
      </c>
      <c r="D98" t="s">
        <v>205</v>
      </c>
      <c r="E98">
        <v>240</v>
      </c>
      <c r="F98">
        <v>3.3</v>
      </c>
      <c r="G98">
        <v>4</v>
      </c>
      <c r="H98">
        <v>2.2999999999999998</v>
      </c>
      <c r="I98">
        <v>2.5</v>
      </c>
      <c r="J98">
        <v>2.5499999999999998</v>
      </c>
      <c r="K98">
        <v>2.5</v>
      </c>
      <c r="L98">
        <v>2813</v>
      </c>
      <c r="M98">
        <v>2307575000</v>
      </c>
      <c r="N98">
        <v>29045000</v>
      </c>
      <c r="O98">
        <v>8289000</v>
      </c>
      <c r="P98">
        <v>1059750</v>
      </c>
      <c r="Q98">
        <v>229.2</v>
      </c>
      <c r="R98">
        <v>3375</v>
      </c>
      <c r="S98" s="7">
        <f t="shared" ref="S98:S129" si="12">R98*I98</f>
        <v>8437.5</v>
      </c>
      <c r="T98" s="6">
        <f t="shared" ref="T98:T129" si="13">I98/Q98</f>
        <v>1.0907504363001745E-2</v>
      </c>
      <c r="U98" s="6">
        <f t="shared" ref="U98:U129" si="14">(E98-Q98)/Q98</f>
        <v>4.7120418848167589E-2</v>
      </c>
      <c r="V98" s="6">
        <f t="shared" ref="V98:V129" si="15">U98+T98</f>
        <v>5.8027923211169334E-2</v>
      </c>
    </row>
    <row r="99" spans="1:22" x14ac:dyDescent="0.2">
      <c r="A99" s="1">
        <v>49</v>
      </c>
      <c r="B99" t="s">
        <v>66</v>
      </c>
      <c r="C99" s="2">
        <v>44889</v>
      </c>
      <c r="D99" t="s">
        <v>205</v>
      </c>
      <c r="E99">
        <v>1400</v>
      </c>
      <c r="F99">
        <v>19.95</v>
      </c>
      <c r="G99">
        <v>27.25</v>
      </c>
      <c r="H99">
        <v>14.8</v>
      </c>
      <c r="I99">
        <v>18.100000000000001</v>
      </c>
      <c r="J99">
        <v>18.399999999999999</v>
      </c>
      <c r="K99">
        <v>18.100000000000001</v>
      </c>
      <c r="L99">
        <v>1152</v>
      </c>
      <c r="M99">
        <v>982828000.00000012</v>
      </c>
      <c r="N99">
        <v>15148000</v>
      </c>
      <c r="O99">
        <v>308400</v>
      </c>
      <c r="P99">
        <v>40200</v>
      </c>
      <c r="Q99">
        <v>1340.8</v>
      </c>
      <c r="R99">
        <v>600</v>
      </c>
      <c r="S99" s="7">
        <f t="shared" si="12"/>
        <v>10860</v>
      </c>
      <c r="T99" s="6">
        <f t="shared" si="13"/>
        <v>1.3499403341288784E-2</v>
      </c>
      <c r="U99" s="6">
        <f t="shared" si="14"/>
        <v>4.4152744630071634E-2</v>
      </c>
      <c r="V99" s="6">
        <f t="shared" si="15"/>
        <v>5.7652147971360417E-2</v>
      </c>
    </row>
    <row r="100" spans="1:22" hidden="1" x14ac:dyDescent="0.2">
      <c r="A100" s="1">
        <v>14</v>
      </c>
      <c r="B100" t="s">
        <v>31</v>
      </c>
      <c r="C100" s="2">
        <v>44889</v>
      </c>
      <c r="D100" t="s">
        <v>205</v>
      </c>
      <c r="E100">
        <v>3200</v>
      </c>
      <c r="F100">
        <v>29</v>
      </c>
      <c r="G100">
        <v>29</v>
      </c>
      <c r="H100">
        <v>16.350000000000001</v>
      </c>
      <c r="I100">
        <v>18.600000000000001</v>
      </c>
      <c r="J100">
        <v>19.600000000000001</v>
      </c>
      <c r="K100">
        <v>18.600000000000001</v>
      </c>
      <c r="L100">
        <v>4919</v>
      </c>
      <c r="M100">
        <v>3168527000</v>
      </c>
      <c r="N100">
        <v>20367000</v>
      </c>
      <c r="O100">
        <v>641200</v>
      </c>
      <c r="P100">
        <v>64800</v>
      </c>
      <c r="Q100">
        <v>3045.15</v>
      </c>
      <c r="R100">
        <v>200</v>
      </c>
      <c r="S100" s="7">
        <f t="shared" si="12"/>
        <v>3720.0000000000005</v>
      </c>
      <c r="T100" s="6">
        <f t="shared" si="13"/>
        <v>6.1080734939165564E-3</v>
      </c>
      <c r="U100" s="6">
        <f t="shared" si="14"/>
        <v>5.0851353792095599E-2</v>
      </c>
      <c r="V100" s="6">
        <f t="shared" si="15"/>
        <v>5.6959427286012158E-2</v>
      </c>
    </row>
    <row r="101" spans="1:22" hidden="1" x14ac:dyDescent="0.2">
      <c r="A101" s="1">
        <v>103</v>
      </c>
      <c r="B101" t="s">
        <v>120</v>
      </c>
      <c r="C101" s="2">
        <v>44889</v>
      </c>
      <c r="D101" t="s">
        <v>205</v>
      </c>
      <c r="E101">
        <v>375</v>
      </c>
      <c r="F101">
        <v>1.75</v>
      </c>
      <c r="G101">
        <v>1.75</v>
      </c>
      <c r="H101">
        <v>0.95</v>
      </c>
      <c r="I101">
        <v>1.2</v>
      </c>
      <c r="J101">
        <v>1.2</v>
      </c>
      <c r="K101">
        <v>1.2</v>
      </c>
      <c r="L101">
        <v>1378</v>
      </c>
      <c r="M101">
        <v>829464000</v>
      </c>
      <c r="N101">
        <v>2664000</v>
      </c>
      <c r="O101">
        <v>1675200</v>
      </c>
      <c r="P101">
        <v>145600</v>
      </c>
      <c r="Q101">
        <v>356</v>
      </c>
      <c r="R101">
        <v>3200</v>
      </c>
      <c r="S101" s="7">
        <f t="shared" si="12"/>
        <v>3840</v>
      </c>
      <c r="T101" s="6">
        <f t="shared" si="13"/>
        <v>3.3707865168539327E-3</v>
      </c>
      <c r="U101" s="6">
        <f t="shared" si="14"/>
        <v>5.3370786516853931E-2</v>
      </c>
      <c r="V101" s="6">
        <f t="shared" si="15"/>
        <v>5.6741573033707866E-2</v>
      </c>
    </row>
    <row r="102" spans="1:22" hidden="1" x14ac:dyDescent="0.2">
      <c r="A102" s="1">
        <v>37</v>
      </c>
      <c r="B102" t="s">
        <v>54</v>
      </c>
      <c r="C102" s="2">
        <v>44889</v>
      </c>
      <c r="D102" t="s">
        <v>205</v>
      </c>
      <c r="E102">
        <v>4350</v>
      </c>
      <c r="F102">
        <v>24.3</v>
      </c>
      <c r="G102">
        <v>30.2</v>
      </c>
      <c r="H102">
        <v>14.3</v>
      </c>
      <c r="I102">
        <v>18.45</v>
      </c>
      <c r="J102">
        <v>17.75</v>
      </c>
      <c r="K102">
        <v>18.45</v>
      </c>
      <c r="L102">
        <v>692</v>
      </c>
      <c r="M102">
        <v>604797000</v>
      </c>
      <c r="N102">
        <v>2757000</v>
      </c>
      <c r="O102">
        <v>64200</v>
      </c>
      <c r="P102">
        <v>-9200</v>
      </c>
      <c r="Q102">
        <v>4134.6499999999996</v>
      </c>
      <c r="R102">
        <v>200</v>
      </c>
      <c r="S102" s="7">
        <f t="shared" si="12"/>
        <v>3690</v>
      </c>
      <c r="T102" s="6">
        <f t="shared" si="13"/>
        <v>4.4622882227032517E-3</v>
      </c>
      <c r="U102" s="6">
        <f t="shared" si="14"/>
        <v>5.2084215108896853E-2</v>
      </c>
      <c r="V102" s="6">
        <f t="shared" si="15"/>
        <v>5.6546503331600106E-2</v>
      </c>
    </row>
    <row r="103" spans="1:22" hidden="1" x14ac:dyDescent="0.2">
      <c r="A103" s="1">
        <v>112</v>
      </c>
      <c r="B103" t="s">
        <v>129</v>
      </c>
      <c r="C103" s="2">
        <v>44889</v>
      </c>
      <c r="D103" t="s">
        <v>205</v>
      </c>
      <c r="E103">
        <v>2080</v>
      </c>
      <c r="F103">
        <v>12.05</v>
      </c>
      <c r="G103">
        <v>12.5</v>
      </c>
      <c r="H103">
        <v>8.5</v>
      </c>
      <c r="I103">
        <v>9.35</v>
      </c>
      <c r="J103">
        <v>9.1999999999999993</v>
      </c>
      <c r="K103">
        <v>9.35</v>
      </c>
      <c r="L103">
        <v>1084</v>
      </c>
      <c r="M103">
        <v>679696000</v>
      </c>
      <c r="N103">
        <v>3280000</v>
      </c>
      <c r="O103">
        <v>234000</v>
      </c>
      <c r="P103">
        <v>11100</v>
      </c>
      <c r="Q103">
        <v>1977.65</v>
      </c>
      <c r="R103">
        <v>300</v>
      </c>
      <c r="S103" s="7">
        <f t="shared" si="12"/>
        <v>2805</v>
      </c>
      <c r="T103" s="6">
        <f t="shared" si="13"/>
        <v>4.7278335398073471E-3</v>
      </c>
      <c r="U103" s="6">
        <f t="shared" si="14"/>
        <v>5.1753343614896419E-2</v>
      </c>
      <c r="V103" s="6">
        <f t="shared" si="15"/>
        <v>5.6481177154703764E-2</v>
      </c>
    </row>
    <row r="104" spans="1:22" x14ac:dyDescent="0.2">
      <c r="A104" s="1">
        <v>130</v>
      </c>
      <c r="B104" t="s">
        <v>147</v>
      </c>
      <c r="C104" s="2">
        <v>44889</v>
      </c>
      <c r="D104" t="s">
        <v>205</v>
      </c>
      <c r="E104">
        <v>117.5</v>
      </c>
      <c r="F104">
        <v>1.65</v>
      </c>
      <c r="G104">
        <v>1.95</v>
      </c>
      <c r="H104">
        <v>1.4</v>
      </c>
      <c r="I104">
        <v>1.55</v>
      </c>
      <c r="J104">
        <v>1.45</v>
      </c>
      <c r="K104">
        <v>1.55</v>
      </c>
      <c r="L104">
        <v>280</v>
      </c>
      <c r="M104">
        <v>111738000</v>
      </c>
      <c r="N104">
        <v>1523000</v>
      </c>
      <c r="O104">
        <v>770500</v>
      </c>
      <c r="P104">
        <v>70350</v>
      </c>
      <c r="Q104">
        <v>112.7</v>
      </c>
      <c r="R104">
        <v>3350</v>
      </c>
      <c r="S104" s="7">
        <f t="shared" si="12"/>
        <v>5192.5</v>
      </c>
      <c r="T104" s="6">
        <f t="shared" si="13"/>
        <v>1.3753327417923691E-2</v>
      </c>
      <c r="U104" s="6">
        <f t="shared" si="14"/>
        <v>4.259094942324753E-2</v>
      </c>
      <c r="V104" s="6">
        <f t="shared" si="15"/>
        <v>5.6344276841171222E-2</v>
      </c>
    </row>
    <row r="105" spans="1:22" x14ac:dyDescent="0.2">
      <c r="A105" s="1">
        <v>38</v>
      </c>
      <c r="B105" t="s">
        <v>55</v>
      </c>
      <c r="C105" s="2">
        <v>44889</v>
      </c>
      <c r="D105" t="s">
        <v>205</v>
      </c>
      <c r="E105">
        <v>550</v>
      </c>
      <c r="F105">
        <v>12.8</v>
      </c>
      <c r="G105">
        <v>13.5</v>
      </c>
      <c r="H105">
        <v>9.4</v>
      </c>
      <c r="I105">
        <v>10.9</v>
      </c>
      <c r="J105">
        <v>11.1</v>
      </c>
      <c r="K105">
        <v>10.9</v>
      </c>
      <c r="L105">
        <v>505</v>
      </c>
      <c r="M105">
        <v>276263000</v>
      </c>
      <c r="N105">
        <v>5456000</v>
      </c>
      <c r="O105">
        <v>420225</v>
      </c>
      <c r="P105">
        <v>-11700</v>
      </c>
      <c r="Q105">
        <v>531.04999999999995</v>
      </c>
      <c r="R105">
        <v>975</v>
      </c>
      <c r="S105" s="7">
        <f t="shared" si="12"/>
        <v>10627.5</v>
      </c>
      <c r="T105" s="6">
        <f t="shared" si="13"/>
        <v>2.0525374258544397E-2</v>
      </c>
      <c r="U105" s="6">
        <f t="shared" si="14"/>
        <v>3.5684022220130021E-2</v>
      </c>
      <c r="V105" s="6">
        <f t="shared" si="15"/>
        <v>5.6209396478674414E-2</v>
      </c>
    </row>
    <row r="106" spans="1:22" x14ac:dyDescent="0.2">
      <c r="A106" s="1">
        <v>55</v>
      </c>
      <c r="B106" t="s">
        <v>72</v>
      </c>
      <c r="C106" s="2">
        <v>44889</v>
      </c>
      <c r="D106" t="s">
        <v>205</v>
      </c>
      <c r="E106">
        <v>4700</v>
      </c>
      <c r="F106">
        <v>72.05</v>
      </c>
      <c r="G106">
        <v>72.05</v>
      </c>
      <c r="H106">
        <v>48.2</v>
      </c>
      <c r="I106">
        <v>57.35</v>
      </c>
      <c r="J106">
        <v>58.35</v>
      </c>
      <c r="K106">
        <v>57.35</v>
      </c>
      <c r="L106">
        <v>347</v>
      </c>
      <c r="M106">
        <v>206337000</v>
      </c>
      <c r="N106">
        <v>2475000</v>
      </c>
      <c r="O106">
        <v>30000</v>
      </c>
      <c r="P106">
        <v>-6875</v>
      </c>
      <c r="Q106">
        <v>4505.8500000000004</v>
      </c>
      <c r="R106">
        <v>125</v>
      </c>
      <c r="S106" s="7">
        <f t="shared" si="12"/>
        <v>7168.75</v>
      </c>
      <c r="T106" s="6">
        <f t="shared" si="13"/>
        <v>1.2727898176814585E-2</v>
      </c>
      <c r="U106" s="6">
        <f t="shared" si="14"/>
        <v>4.3088429486112412E-2</v>
      </c>
      <c r="V106" s="6">
        <f t="shared" si="15"/>
        <v>5.5816327662926997E-2</v>
      </c>
    </row>
    <row r="107" spans="1:22" hidden="1" x14ac:dyDescent="0.2">
      <c r="A107" s="1">
        <v>99</v>
      </c>
      <c r="B107" t="s">
        <v>116</v>
      </c>
      <c r="C107" s="2">
        <v>44889</v>
      </c>
      <c r="D107" t="s">
        <v>205</v>
      </c>
      <c r="E107">
        <v>1580</v>
      </c>
      <c r="F107">
        <v>5.5</v>
      </c>
      <c r="G107">
        <v>7.4</v>
      </c>
      <c r="H107">
        <v>5.25</v>
      </c>
      <c r="I107">
        <v>5.75</v>
      </c>
      <c r="J107">
        <v>5.95</v>
      </c>
      <c r="K107">
        <v>5.75</v>
      </c>
      <c r="L107">
        <v>1449</v>
      </c>
      <c r="M107">
        <v>689484000</v>
      </c>
      <c r="N107">
        <v>2658000</v>
      </c>
      <c r="O107">
        <v>738600</v>
      </c>
      <c r="P107">
        <v>4500</v>
      </c>
      <c r="Q107">
        <v>1501.95</v>
      </c>
      <c r="R107">
        <v>300</v>
      </c>
      <c r="S107" s="7">
        <f t="shared" si="12"/>
        <v>1725</v>
      </c>
      <c r="T107" s="6">
        <f t="shared" si="13"/>
        <v>3.8283564699224341E-3</v>
      </c>
      <c r="U107" s="6">
        <f t="shared" si="14"/>
        <v>5.1965777822164487E-2</v>
      </c>
      <c r="V107" s="6">
        <f t="shared" si="15"/>
        <v>5.5794134292086919E-2</v>
      </c>
    </row>
    <row r="108" spans="1:22" x14ac:dyDescent="0.2">
      <c r="A108" s="1">
        <v>62</v>
      </c>
      <c r="B108" t="s">
        <v>79</v>
      </c>
      <c r="C108" s="2">
        <v>44889</v>
      </c>
      <c r="D108" t="s">
        <v>205</v>
      </c>
      <c r="E108">
        <v>144</v>
      </c>
      <c r="F108">
        <v>1.95</v>
      </c>
      <c r="G108">
        <v>2.15</v>
      </c>
      <c r="H108">
        <v>1.3</v>
      </c>
      <c r="I108">
        <v>1.65</v>
      </c>
      <c r="J108">
        <v>1.6</v>
      </c>
      <c r="K108">
        <v>1.65</v>
      </c>
      <c r="L108">
        <v>45</v>
      </c>
      <c r="M108">
        <v>32769000</v>
      </c>
      <c r="N108">
        <v>369000</v>
      </c>
      <c r="O108">
        <v>255000</v>
      </c>
      <c r="P108">
        <v>50000</v>
      </c>
      <c r="Q108">
        <v>138</v>
      </c>
      <c r="R108">
        <v>10000</v>
      </c>
      <c r="S108" s="7">
        <f t="shared" si="12"/>
        <v>16500</v>
      </c>
      <c r="T108" s="6">
        <f t="shared" si="13"/>
        <v>1.1956521739130433E-2</v>
      </c>
      <c r="U108" s="6">
        <f t="shared" si="14"/>
        <v>4.3478260869565216E-2</v>
      </c>
      <c r="V108" s="6">
        <f t="shared" si="15"/>
        <v>5.5434782608695651E-2</v>
      </c>
    </row>
    <row r="109" spans="1:22" x14ac:dyDescent="0.2">
      <c r="A109" s="1">
        <v>169</v>
      </c>
      <c r="B109" t="s">
        <v>186</v>
      </c>
      <c r="C109" s="2">
        <v>44889</v>
      </c>
      <c r="D109" t="s">
        <v>205</v>
      </c>
      <c r="E109">
        <v>350</v>
      </c>
      <c r="F109">
        <v>5.7</v>
      </c>
      <c r="G109">
        <v>8.85</v>
      </c>
      <c r="H109">
        <v>4.5</v>
      </c>
      <c r="I109">
        <v>7.4</v>
      </c>
      <c r="J109">
        <v>7.55</v>
      </c>
      <c r="K109">
        <v>7.4</v>
      </c>
      <c r="L109">
        <v>1664</v>
      </c>
      <c r="M109">
        <v>2388248000</v>
      </c>
      <c r="N109">
        <v>45835000</v>
      </c>
      <c r="O109">
        <v>2863664</v>
      </c>
      <c r="P109">
        <v>56308</v>
      </c>
      <c r="Q109">
        <v>338.7</v>
      </c>
      <c r="R109">
        <v>4022</v>
      </c>
      <c r="S109" s="7">
        <f t="shared" si="12"/>
        <v>29762.800000000003</v>
      </c>
      <c r="T109" s="6">
        <f t="shared" si="13"/>
        <v>2.1848243283141423E-2</v>
      </c>
      <c r="U109" s="6">
        <f t="shared" si="14"/>
        <v>3.3362857986418692E-2</v>
      </c>
      <c r="V109" s="6">
        <f t="shared" si="15"/>
        <v>5.5211101269560116E-2</v>
      </c>
    </row>
    <row r="110" spans="1:22" hidden="1" x14ac:dyDescent="0.2">
      <c r="A110" s="1">
        <v>150</v>
      </c>
      <c r="B110" t="s">
        <v>167</v>
      </c>
      <c r="C110" s="2">
        <v>44889</v>
      </c>
      <c r="D110" t="s">
        <v>205</v>
      </c>
      <c r="E110">
        <v>1300</v>
      </c>
      <c r="F110">
        <v>12.45</v>
      </c>
      <c r="G110">
        <v>12.45</v>
      </c>
      <c r="H110">
        <v>4.8</v>
      </c>
      <c r="I110">
        <v>6.1</v>
      </c>
      <c r="J110">
        <v>5.85</v>
      </c>
      <c r="K110">
        <v>6.1</v>
      </c>
      <c r="L110">
        <v>354</v>
      </c>
      <c r="M110">
        <v>346973000</v>
      </c>
      <c r="N110">
        <v>1823000</v>
      </c>
      <c r="O110">
        <v>286500</v>
      </c>
      <c r="P110">
        <v>15000</v>
      </c>
      <c r="Q110">
        <v>1238.3499999999999</v>
      </c>
      <c r="R110">
        <v>750</v>
      </c>
      <c r="S110" s="7">
        <f t="shared" si="12"/>
        <v>4575</v>
      </c>
      <c r="T110" s="6">
        <f t="shared" si="13"/>
        <v>4.9259094763192957E-3</v>
      </c>
      <c r="U110" s="6">
        <f t="shared" si="14"/>
        <v>4.9783986756571322E-2</v>
      </c>
      <c r="V110" s="6">
        <f t="shared" si="15"/>
        <v>5.4709896232890617E-2</v>
      </c>
    </row>
    <row r="111" spans="1:22" x14ac:dyDescent="0.2">
      <c r="A111" s="1">
        <v>126</v>
      </c>
      <c r="B111" t="s">
        <v>143</v>
      </c>
      <c r="C111" s="2">
        <v>44889</v>
      </c>
      <c r="D111" t="s">
        <v>205</v>
      </c>
      <c r="E111">
        <v>1560</v>
      </c>
      <c r="F111">
        <v>23.5</v>
      </c>
      <c r="G111">
        <v>26.2</v>
      </c>
      <c r="H111">
        <v>15.3</v>
      </c>
      <c r="I111">
        <v>15.85</v>
      </c>
      <c r="J111">
        <v>16.55</v>
      </c>
      <c r="K111">
        <v>15.85</v>
      </c>
      <c r="L111">
        <v>74</v>
      </c>
      <c r="M111">
        <v>46750000</v>
      </c>
      <c r="N111">
        <v>574000</v>
      </c>
      <c r="O111">
        <v>43200</v>
      </c>
      <c r="P111">
        <v>-7600</v>
      </c>
      <c r="Q111">
        <v>1494.15</v>
      </c>
      <c r="R111">
        <v>400</v>
      </c>
      <c r="S111" s="7">
        <f t="shared" si="12"/>
        <v>6340</v>
      </c>
      <c r="T111" s="6">
        <f t="shared" si="13"/>
        <v>1.0608038014924872E-2</v>
      </c>
      <c r="U111" s="6">
        <f t="shared" si="14"/>
        <v>4.4071880333299805E-2</v>
      </c>
      <c r="V111" s="6">
        <f t="shared" si="15"/>
        <v>5.4679918348224679E-2</v>
      </c>
    </row>
    <row r="112" spans="1:22" x14ac:dyDescent="0.2">
      <c r="A112" s="1">
        <v>42</v>
      </c>
      <c r="B112" t="s">
        <v>59</v>
      </c>
      <c r="C112" s="2">
        <v>44889</v>
      </c>
      <c r="D112" t="s">
        <v>205</v>
      </c>
      <c r="E112">
        <v>200</v>
      </c>
      <c r="F112">
        <v>3.5</v>
      </c>
      <c r="G112">
        <v>4.45</v>
      </c>
      <c r="H112">
        <v>2.0499999999999998</v>
      </c>
      <c r="I112">
        <v>3.15</v>
      </c>
      <c r="J112">
        <v>3.1</v>
      </c>
      <c r="K112">
        <v>3.15</v>
      </c>
      <c r="L112">
        <v>887</v>
      </c>
      <c r="M112">
        <v>899992000</v>
      </c>
      <c r="N112">
        <v>12992000</v>
      </c>
      <c r="O112">
        <v>3320000</v>
      </c>
      <c r="P112">
        <v>-600000</v>
      </c>
      <c r="Q112">
        <v>192.65</v>
      </c>
      <c r="R112">
        <v>5000</v>
      </c>
      <c r="S112" s="7">
        <f t="shared" si="12"/>
        <v>15750</v>
      </c>
      <c r="T112" s="6">
        <f t="shared" si="13"/>
        <v>1.6350895406177002E-2</v>
      </c>
      <c r="U112" s="6">
        <f t="shared" si="14"/>
        <v>3.8152089281079646E-2</v>
      </c>
      <c r="V112" s="6">
        <f t="shared" si="15"/>
        <v>5.4502984687256645E-2</v>
      </c>
    </row>
    <row r="113" spans="1:22" x14ac:dyDescent="0.2">
      <c r="A113" s="1">
        <v>82</v>
      </c>
      <c r="B113" t="s">
        <v>99</v>
      </c>
      <c r="C113" s="2">
        <v>44889</v>
      </c>
      <c r="D113" t="s">
        <v>205</v>
      </c>
      <c r="E113">
        <v>215</v>
      </c>
      <c r="F113">
        <v>1.8</v>
      </c>
      <c r="G113">
        <v>2</v>
      </c>
      <c r="H113">
        <v>1.65</v>
      </c>
      <c r="I113">
        <v>2</v>
      </c>
      <c r="J113">
        <v>2</v>
      </c>
      <c r="K113">
        <v>2</v>
      </c>
      <c r="L113">
        <v>199</v>
      </c>
      <c r="M113">
        <v>116529000</v>
      </c>
      <c r="N113">
        <v>1010000</v>
      </c>
      <c r="O113">
        <v>1139400</v>
      </c>
      <c r="P113">
        <v>137700</v>
      </c>
      <c r="Q113">
        <v>205.8</v>
      </c>
      <c r="R113">
        <v>2700</v>
      </c>
      <c r="S113" s="7">
        <f t="shared" si="12"/>
        <v>5400</v>
      </c>
      <c r="T113" s="6">
        <f t="shared" si="13"/>
        <v>9.7181729834791061E-3</v>
      </c>
      <c r="U113" s="6">
        <f t="shared" si="14"/>
        <v>4.4703595724003828E-2</v>
      </c>
      <c r="V113" s="6">
        <f t="shared" si="15"/>
        <v>5.4421768707482936E-2</v>
      </c>
    </row>
    <row r="114" spans="1:22" hidden="1" x14ac:dyDescent="0.2">
      <c r="A114" s="1">
        <v>31</v>
      </c>
      <c r="B114" t="s">
        <v>48</v>
      </c>
      <c r="C114" s="2">
        <v>44889</v>
      </c>
      <c r="D114" t="s">
        <v>205</v>
      </c>
      <c r="E114">
        <v>320</v>
      </c>
      <c r="F114">
        <v>2.6</v>
      </c>
      <c r="G114">
        <v>2.6</v>
      </c>
      <c r="H114">
        <v>1.85</v>
      </c>
      <c r="I114">
        <v>2.1</v>
      </c>
      <c r="J114">
        <v>2.1</v>
      </c>
      <c r="K114">
        <v>2.1</v>
      </c>
      <c r="L114">
        <v>704</v>
      </c>
      <c r="M114">
        <v>408203000</v>
      </c>
      <c r="N114">
        <v>2699000</v>
      </c>
      <c r="O114">
        <v>1371600</v>
      </c>
      <c r="P114">
        <v>-45000</v>
      </c>
      <c r="Q114">
        <v>305.5</v>
      </c>
      <c r="R114">
        <v>1800</v>
      </c>
      <c r="S114" s="7">
        <f t="shared" si="12"/>
        <v>3780</v>
      </c>
      <c r="T114" s="6">
        <f t="shared" si="13"/>
        <v>6.8739770867430449E-3</v>
      </c>
      <c r="U114" s="6">
        <f t="shared" si="14"/>
        <v>4.7463175122749592E-2</v>
      </c>
      <c r="V114" s="6">
        <f t="shared" si="15"/>
        <v>5.4337152209492638E-2</v>
      </c>
    </row>
    <row r="115" spans="1:22" x14ac:dyDescent="0.2">
      <c r="A115" s="1">
        <v>24</v>
      </c>
      <c r="B115" t="s">
        <v>41</v>
      </c>
      <c r="C115" s="2">
        <v>44889</v>
      </c>
      <c r="D115" t="s">
        <v>205</v>
      </c>
      <c r="E115">
        <v>340</v>
      </c>
      <c r="F115">
        <v>6.2</v>
      </c>
      <c r="G115">
        <v>12.4</v>
      </c>
      <c r="H115">
        <v>5.15</v>
      </c>
      <c r="I115">
        <v>7</v>
      </c>
      <c r="J115">
        <v>7.1</v>
      </c>
      <c r="K115">
        <v>7</v>
      </c>
      <c r="L115">
        <v>3802</v>
      </c>
      <c r="M115">
        <v>2117710000</v>
      </c>
      <c r="N115">
        <v>49422000</v>
      </c>
      <c r="O115">
        <v>1048000</v>
      </c>
      <c r="P115">
        <v>-35200</v>
      </c>
      <c r="Q115">
        <v>329.25</v>
      </c>
      <c r="R115">
        <v>1600</v>
      </c>
      <c r="S115" s="7">
        <f t="shared" si="12"/>
        <v>11200</v>
      </c>
      <c r="T115" s="6">
        <f t="shared" si="13"/>
        <v>2.1260440394836749E-2</v>
      </c>
      <c r="U115" s="6">
        <f t="shared" si="14"/>
        <v>3.2649962034927864E-2</v>
      </c>
      <c r="V115" s="6">
        <f t="shared" si="15"/>
        <v>5.3910402429764609E-2</v>
      </c>
    </row>
    <row r="116" spans="1:22" x14ac:dyDescent="0.2">
      <c r="A116" s="1">
        <v>102</v>
      </c>
      <c r="B116" t="s">
        <v>119</v>
      </c>
      <c r="C116" s="2">
        <v>44889</v>
      </c>
      <c r="D116" t="s">
        <v>205</v>
      </c>
      <c r="E116">
        <v>920</v>
      </c>
      <c r="F116">
        <v>12.05</v>
      </c>
      <c r="G116">
        <v>17.45</v>
      </c>
      <c r="H116">
        <v>10.199999999999999</v>
      </c>
      <c r="I116">
        <v>16.05</v>
      </c>
      <c r="J116">
        <v>17.45</v>
      </c>
      <c r="K116">
        <v>16.05</v>
      </c>
      <c r="L116">
        <v>25</v>
      </c>
      <c r="M116">
        <v>15185000</v>
      </c>
      <c r="N116">
        <v>235000</v>
      </c>
      <c r="O116">
        <v>20800</v>
      </c>
      <c r="P116">
        <v>-1300</v>
      </c>
      <c r="Q116">
        <v>888.35</v>
      </c>
      <c r="R116">
        <v>650</v>
      </c>
      <c r="S116" s="7">
        <f t="shared" si="12"/>
        <v>10432.5</v>
      </c>
      <c r="T116" s="6">
        <f t="shared" si="13"/>
        <v>1.8067203241965441E-2</v>
      </c>
      <c r="U116" s="6">
        <f t="shared" si="14"/>
        <v>3.5627849383688834E-2</v>
      </c>
      <c r="V116" s="6">
        <f t="shared" si="15"/>
        <v>5.3695052625654272E-2</v>
      </c>
    </row>
    <row r="117" spans="1:22" x14ac:dyDescent="0.2">
      <c r="A117" s="1">
        <v>116</v>
      </c>
      <c r="B117" t="s">
        <v>133</v>
      </c>
      <c r="C117" s="2">
        <v>44889</v>
      </c>
      <c r="D117" t="s">
        <v>205</v>
      </c>
      <c r="E117">
        <v>910</v>
      </c>
      <c r="F117">
        <v>15.55</v>
      </c>
      <c r="G117">
        <v>21.75</v>
      </c>
      <c r="H117">
        <v>14.3</v>
      </c>
      <c r="I117">
        <v>15</v>
      </c>
      <c r="J117">
        <v>15</v>
      </c>
      <c r="K117">
        <v>15</v>
      </c>
      <c r="L117">
        <v>30</v>
      </c>
      <c r="M117">
        <v>22257000</v>
      </c>
      <c r="N117">
        <v>417000</v>
      </c>
      <c r="O117">
        <v>21600</v>
      </c>
      <c r="P117">
        <v>3200</v>
      </c>
      <c r="Q117">
        <v>878</v>
      </c>
      <c r="R117">
        <v>800</v>
      </c>
      <c r="S117" s="7">
        <f t="shared" si="12"/>
        <v>12000</v>
      </c>
      <c r="T117" s="6">
        <f t="shared" si="13"/>
        <v>1.7084282460136675E-2</v>
      </c>
      <c r="U117" s="6">
        <f t="shared" si="14"/>
        <v>3.644646924829157E-2</v>
      </c>
      <c r="V117" s="6">
        <f t="shared" si="15"/>
        <v>5.3530751708428248E-2</v>
      </c>
    </row>
    <row r="118" spans="1:22" x14ac:dyDescent="0.2">
      <c r="A118" s="1">
        <v>16</v>
      </c>
      <c r="B118" t="s">
        <v>33</v>
      </c>
      <c r="C118" s="2">
        <v>44889</v>
      </c>
      <c r="D118" t="s">
        <v>205</v>
      </c>
      <c r="E118">
        <v>8600</v>
      </c>
      <c r="F118">
        <v>105.05</v>
      </c>
      <c r="G118">
        <v>105.05</v>
      </c>
      <c r="H118">
        <v>105</v>
      </c>
      <c r="I118">
        <v>105</v>
      </c>
      <c r="J118">
        <v>105</v>
      </c>
      <c r="K118">
        <v>105</v>
      </c>
      <c r="L118">
        <v>4</v>
      </c>
      <c r="M118">
        <v>2612000</v>
      </c>
      <c r="N118">
        <v>32000</v>
      </c>
      <c r="O118">
        <v>825</v>
      </c>
      <c r="P118">
        <v>-75</v>
      </c>
      <c r="Q118">
        <v>8263.85</v>
      </c>
      <c r="R118">
        <v>75</v>
      </c>
      <c r="S118" s="7">
        <f t="shared" si="12"/>
        <v>7875</v>
      </c>
      <c r="T118" s="6">
        <f t="shared" si="13"/>
        <v>1.2705942145610096E-2</v>
      </c>
      <c r="U118" s="6">
        <f t="shared" si="14"/>
        <v>4.0677166211874567E-2</v>
      </c>
      <c r="V118" s="6">
        <f t="shared" si="15"/>
        <v>5.3383108357484665E-2</v>
      </c>
    </row>
    <row r="119" spans="1:22" x14ac:dyDescent="0.2">
      <c r="A119" s="1">
        <v>63</v>
      </c>
      <c r="B119" t="s">
        <v>80</v>
      </c>
      <c r="C119" s="2">
        <v>44889</v>
      </c>
      <c r="D119" t="s">
        <v>205</v>
      </c>
      <c r="E119">
        <v>92</v>
      </c>
      <c r="F119">
        <v>1.05</v>
      </c>
      <c r="G119">
        <v>1.1000000000000001</v>
      </c>
      <c r="H119">
        <v>0.8</v>
      </c>
      <c r="I119">
        <v>0.9</v>
      </c>
      <c r="J119">
        <v>0.9</v>
      </c>
      <c r="K119">
        <v>0.9</v>
      </c>
      <c r="L119">
        <v>165</v>
      </c>
      <c r="M119">
        <v>140281000</v>
      </c>
      <c r="N119">
        <v>1384000</v>
      </c>
      <c r="O119">
        <v>2863950</v>
      </c>
      <c r="P119">
        <v>137250</v>
      </c>
      <c r="Q119">
        <v>88.2</v>
      </c>
      <c r="R119">
        <v>6100</v>
      </c>
      <c r="S119" s="7">
        <f t="shared" si="12"/>
        <v>5490</v>
      </c>
      <c r="T119" s="6">
        <f t="shared" si="13"/>
        <v>1.020408163265306E-2</v>
      </c>
      <c r="U119" s="6">
        <f t="shared" si="14"/>
        <v>4.3083900226757336E-2</v>
      </c>
      <c r="V119" s="6">
        <f t="shared" si="15"/>
        <v>5.3287981859410395E-2</v>
      </c>
    </row>
    <row r="120" spans="1:22" x14ac:dyDescent="0.2">
      <c r="A120" s="1">
        <v>8</v>
      </c>
      <c r="B120" t="s">
        <v>25</v>
      </c>
      <c r="C120" s="2">
        <v>44889</v>
      </c>
      <c r="D120" t="s">
        <v>205</v>
      </c>
      <c r="E120">
        <v>3300</v>
      </c>
      <c r="F120">
        <v>43.8</v>
      </c>
      <c r="G120">
        <v>56.4</v>
      </c>
      <c r="H120">
        <v>37.35</v>
      </c>
      <c r="I120">
        <v>44.45</v>
      </c>
      <c r="J120">
        <v>42.5</v>
      </c>
      <c r="K120">
        <v>44.45</v>
      </c>
      <c r="L120">
        <v>81</v>
      </c>
      <c r="M120">
        <v>54190000</v>
      </c>
      <c r="N120">
        <v>730000</v>
      </c>
      <c r="O120">
        <v>23000</v>
      </c>
      <c r="P120">
        <v>-600</v>
      </c>
      <c r="Q120">
        <v>3175.9</v>
      </c>
      <c r="R120">
        <v>200</v>
      </c>
      <c r="S120" s="7">
        <f t="shared" si="12"/>
        <v>8890</v>
      </c>
      <c r="T120" s="6">
        <f t="shared" si="13"/>
        <v>1.3996032620674455E-2</v>
      </c>
      <c r="U120" s="6">
        <f t="shared" si="14"/>
        <v>3.907553764287286E-2</v>
      </c>
      <c r="V120" s="6">
        <f t="shared" si="15"/>
        <v>5.3071570263547314E-2</v>
      </c>
    </row>
    <row r="121" spans="1:22" x14ac:dyDescent="0.2">
      <c r="A121" s="1">
        <v>124</v>
      </c>
      <c r="B121" t="s">
        <v>141</v>
      </c>
      <c r="C121" s="2">
        <v>44889</v>
      </c>
      <c r="D121" t="s">
        <v>205</v>
      </c>
      <c r="E121">
        <v>2000</v>
      </c>
      <c r="F121">
        <v>38.950000000000003</v>
      </c>
      <c r="G121">
        <v>41.9</v>
      </c>
      <c r="H121">
        <v>26.55</v>
      </c>
      <c r="I121">
        <v>30.3</v>
      </c>
      <c r="J121">
        <v>31</v>
      </c>
      <c r="K121">
        <v>30.3</v>
      </c>
      <c r="L121">
        <v>1324</v>
      </c>
      <c r="M121">
        <v>470978000</v>
      </c>
      <c r="N121">
        <v>7578000</v>
      </c>
      <c r="O121">
        <v>199675</v>
      </c>
      <c r="P121">
        <v>1575</v>
      </c>
      <c r="Q121">
        <v>1928.15</v>
      </c>
      <c r="R121">
        <v>175</v>
      </c>
      <c r="S121" s="7">
        <f t="shared" si="12"/>
        <v>5302.5</v>
      </c>
      <c r="T121" s="6">
        <f t="shared" si="13"/>
        <v>1.5714545030210306E-2</v>
      </c>
      <c r="U121" s="6">
        <f t="shared" si="14"/>
        <v>3.7263698363716465E-2</v>
      </c>
      <c r="V121" s="6">
        <f t="shared" si="15"/>
        <v>5.2978243393926774E-2</v>
      </c>
    </row>
    <row r="122" spans="1:22" x14ac:dyDescent="0.2">
      <c r="A122" s="1">
        <v>43</v>
      </c>
      <c r="B122" t="s">
        <v>60</v>
      </c>
      <c r="C122" s="2">
        <v>44889</v>
      </c>
      <c r="D122" t="s">
        <v>205</v>
      </c>
      <c r="E122">
        <v>265</v>
      </c>
      <c r="F122">
        <v>3.1</v>
      </c>
      <c r="G122">
        <v>3.6</v>
      </c>
      <c r="H122">
        <v>1.85</v>
      </c>
      <c r="I122">
        <v>2</v>
      </c>
      <c r="J122">
        <v>2.0499999999999998</v>
      </c>
      <c r="K122">
        <v>2</v>
      </c>
      <c r="L122">
        <v>3178</v>
      </c>
      <c r="M122">
        <v>3569517000</v>
      </c>
      <c r="N122">
        <v>32403000</v>
      </c>
      <c r="O122">
        <v>10949400</v>
      </c>
      <c r="P122">
        <v>285600</v>
      </c>
      <c r="Q122">
        <v>253.6</v>
      </c>
      <c r="R122">
        <v>4200</v>
      </c>
      <c r="S122" s="7">
        <f t="shared" si="12"/>
        <v>8400</v>
      </c>
      <c r="T122" s="6">
        <f t="shared" si="13"/>
        <v>7.8864353312302835E-3</v>
      </c>
      <c r="U122" s="6">
        <f t="shared" si="14"/>
        <v>4.4952681388012644E-2</v>
      </c>
      <c r="V122" s="6">
        <f t="shared" si="15"/>
        <v>5.2839116719242928E-2</v>
      </c>
    </row>
    <row r="123" spans="1:22" x14ac:dyDescent="0.2">
      <c r="A123" s="1">
        <v>101</v>
      </c>
      <c r="B123" t="s">
        <v>118</v>
      </c>
      <c r="C123" s="2">
        <v>44889</v>
      </c>
      <c r="D123" t="s">
        <v>205</v>
      </c>
      <c r="E123">
        <v>1780</v>
      </c>
      <c r="F123">
        <v>26.55</v>
      </c>
      <c r="G123">
        <v>27.75</v>
      </c>
      <c r="H123">
        <v>18.399999999999999</v>
      </c>
      <c r="I123">
        <v>20.55</v>
      </c>
      <c r="J123">
        <v>20.7</v>
      </c>
      <c r="K123">
        <v>20.55</v>
      </c>
      <c r="L123">
        <v>263</v>
      </c>
      <c r="M123">
        <v>142229000</v>
      </c>
      <c r="N123">
        <v>1787000</v>
      </c>
      <c r="O123">
        <v>88800</v>
      </c>
      <c r="P123">
        <v>10500</v>
      </c>
      <c r="Q123">
        <v>1710.4</v>
      </c>
      <c r="R123">
        <v>300</v>
      </c>
      <c r="S123" s="7">
        <f t="shared" si="12"/>
        <v>6165</v>
      </c>
      <c r="T123" s="6">
        <f t="shared" si="13"/>
        <v>1.2014733395696912E-2</v>
      </c>
      <c r="U123" s="6">
        <f t="shared" si="14"/>
        <v>4.0692235734331096E-2</v>
      </c>
      <c r="V123" s="6">
        <f t="shared" si="15"/>
        <v>5.2706969130028009E-2</v>
      </c>
    </row>
    <row r="124" spans="1:22" x14ac:dyDescent="0.2">
      <c r="A124" s="1">
        <v>65</v>
      </c>
      <c r="B124" t="s">
        <v>82</v>
      </c>
      <c r="C124" s="2">
        <v>44889</v>
      </c>
      <c r="D124" t="s">
        <v>205</v>
      </c>
      <c r="E124">
        <v>39</v>
      </c>
      <c r="F124">
        <v>0.85</v>
      </c>
      <c r="G124">
        <v>1.1000000000000001</v>
      </c>
      <c r="H124">
        <v>0.8</v>
      </c>
      <c r="I124">
        <v>1</v>
      </c>
      <c r="J124">
        <v>0.95</v>
      </c>
      <c r="K124">
        <v>1</v>
      </c>
      <c r="L124">
        <v>173</v>
      </c>
      <c r="M124">
        <v>155555000</v>
      </c>
      <c r="N124">
        <v>3747000</v>
      </c>
      <c r="O124">
        <v>4005000</v>
      </c>
      <c r="P124">
        <v>247500</v>
      </c>
      <c r="Q124">
        <v>38</v>
      </c>
      <c r="R124">
        <v>22500</v>
      </c>
      <c r="S124" s="7">
        <f t="shared" si="12"/>
        <v>22500</v>
      </c>
      <c r="T124" s="6">
        <f t="shared" si="13"/>
        <v>2.6315789473684209E-2</v>
      </c>
      <c r="U124" s="6">
        <f t="shared" si="14"/>
        <v>2.6315789473684209E-2</v>
      </c>
      <c r="V124" s="6">
        <f t="shared" si="15"/>
        <v>5.2631578947368418E-2</v>
      </c>
    </row>
    <row r="125" spans="1:22" hidden="1" x14ac:dyDescent="0.2">
      <c r="A125" s="1">
        <v>148</v>
      </c>
      <c r="B125" t="s">
        <v>165</v>
      </c>
      <c r="C125" s="2">
        <v>44889</v>
      </c>
      <c r="D125" t="s">
        <v>205</v>
      </c>
      <c r="E125">
        <v>2700</v>
      </c>
      <c r="F125">
        <v>10</v>
      </c>
      <c r="G125">
        <v>11.8</v>
      </c>
      <c r="H125">
        <v>6.9</v>
      </c>
      <c r="I125">
        <v>7.45</v>
      </c>
      <c r="J125">
        <v>7.45</v>
      </c>
      <c r="K125">
        <v>7.45</v>
      </c>
      <c r="L125">
        <v>10609</v>
      </c>
      <c r="M125">
        <v>7182217999.999999</v>
      </c>
      <c r="N125">
        <v>21143000</v>
      </c>
      <c r="O125">
        <v>2804500</v>
      </c>
      <c r="P125">
        <v>-108000</v>
      </c>
      <c r="Q125">
        <v>2572.5</v>
      </c>
      <c r="R125">
        <v>250</v>
      </c>
      <c r="S125" s="7">
        <f t="shared" si="12"/>
        <v>1862.5</v>
      </c>
      <c r="T125" s="6">
        <f t="shared" si="13"/>
        <v>2.8960155490767737E-3</v>
      </c>
      <c r="U125" s="6">
        <f t="shared" si="14"/>
        <v>4.9562682215743441E-2</v>
      </c>
      <c r="V125" s="6">
        <f t="shared" si="15"/>
        <v>5.2458697764820213E-2</v>
      </c>
    </row>
    <row r="126" spans="1:22" x14ac:dyDescent="0.2">
      <c r="A126" s="1">
        <v>176</v>
      </c>
      <c r="B126" t="s">
        <v>193</v>
      </c>
      <c r="C126" s="2">
        <v>44889</v>
      </c>
      <c r="D126" t="s">
        <v>205</v>
      </c>
      <c r="E126">
        <v>7100</v>
      </c>
      <c r="F126">
        <v>57</v>
      </c>
      <c r="G126">
        <v>80.45</v>
      </c>
      <c r="H126">
        <v>55</v>
      </c>
      <c r="I126">
        <v>57.8</v>
      </c>
      <c r="J126">
        <v>58</v>
      </c>
      <c r="K126">
        <v>57.8</v>
      </c>
      <c r="L126">
        <v>1220</v>
      </c>
      <c r="M126">
        <v>874204000.00000012</v>
      </c>
      <c r="N126">
        <v>8004000.0000000009</v>
      </c>
      <c r="O126">
        <v>73400</v>
      </c>
      <c r="P126">
        <v>-200</v>
      </c>
      <c r="Q126">
        <v>6801.3</v>
      </c>
      <c r="R126">
        <v>100</v>
      </c>
      <c r="S126" s="7">
        <f t="shared" si="12"/>
        <v>5780</v>
      </c>
      <c r="T126" s="6">
        <f t="shared" si="13"/>
        <v>8.4983753106023848E-3</v>
      </c>
      <c r="U126" s="6">
        <f t="shared" si="14"/>
        <v>4.3918074485760045E-2</v>
      </c>
      <c r="V126" s="6">
        <f t="shared" si="15"/>
        <v>5.2416449796362431E-2</v>
      </c>
    </row>
    <row r="127" spans="1:22" x14ac:dyDescent="0.2">
      <c r="A127" s="1">
        <v>95</v>
      </c>
      <c r="B127" t="s">
        <v>112</v>
      </c>
      <c r="C127" s="2">
        <v>44889</v>
      </c>
      <c r="D127" t="s">
        <v>205</v>
      </c>
      <c r="E127">
        <v>435</v>
      </c>
      <c r="F127">
        <v>7.5</v>
      </c>
      <c r="G127">
        <v>8.0500000000000007</v>
      </c>
      <c r="H127">
        <v>5</v>
      </c>
      <c r="I127">
        <v>6.4</v>
      </c>
      <c r="J127">
        <v>6.55</v>
      </c>
      <c r="K127">
        <v>6.4</v>
      </c>
      <c r="L127">
        <v>81</v>
      </c>
      <c r="M127">
        <v>49144000</v>
      </c>
      <c r="N127">
        <v>695000</v>
      </c>
      <c r="O127">
        <v>86625</v>
      </c>
      <c r="P127">
        <v>31625</v>
      </c>
      <c r="Q127">
        <v>419.45</v>
      </c>
      <c r="R127">
        <v>1375</v>
      </c>
      <c r="S127" s="7">
        <f t="shared" si="12"/>
        <v>8800</v>
      </c>
      <c r="T127" s="6">
        <f t="shared" si="13"/>
        <v>1.5258076051972823E-2</v>
      </c>
      <c r="U127" s="6">
        <f t="shared" si="14"/>
        <v>3.7072356657527741E-2</v>
      </c>
      <c r="V127" s="6">
        <f t="shared" si="15"/>
        <v>5.2330432709500566E-2</v>
      </c>
    </row>
    <row r="128" spans="1:22" x14ac:dyDescent="0.2">
      <c r="A128" s="1">
        <v>131</v>
      </c>
      <c r="B128" t="s">
        <v>148</v>
      </c>
      <c r="C128" s="2">
        <v>44889</v>
      </c>
      <c r="D128" t="s">
        <v>205</v>
      </c>
      <c r="E128">
        <v>180</v>
      </c>
      <c r="F128">
        <v>1.45</v>
      </c>
      <c r="G128">
        <v>1.5</v>
      </c>
      <c r="H128">
        <v>0.85</v>
      </c>
      <c r="I128">
        <v>1.1000000000000001</v>
      </c>
      <c r="J128">
        <v>1.05</v>
      </c>
      <c r="K128">
        <v>1.1000000000000001</v>
      </c>
      <c r="L128">
        <v>2075</v>
      </c>
      <c r="M128">
        <v>2141955000</v>
      </c>
      <c r="N128">
        <v>13005000</v>
      </c>
      <c r="O128">
        <v>11719200</v>
      </c>
      <c r="P128">
        <v>946200</v>
      </c>
      <c r="Q128">
        <v>172.1</v>
      </c>
      <c r="R128">
        <v>5700</v>
      </c>
      <c r="S128" s="7">
        <f t="shared" si="12"/>
        <v>6270.0000000000009</v>
      </c>
      <c r="T128" s="6">
        <f t="shared" si="13"/>
        <v>6.3916327716443937E-3</v>
      </c>
      <c r="U128" s="6">
        <f t="shared" si="14"/>
        <v>4.5903544450900675E-2</v>
      </c>
      <c r="V128" s="6">
        <f t="shared" si="15"/>
        <v>5.2295177222545071E-2</v>
      </c>
    </row>
    <row r="129" spans="1:22" x14ac:dyDescent="0.2">
      <c r="A129" s="1">
        <v>106</v>
      </c>
      <c r="B129" t="s">
        <v>123</v>
      </c>
      <c r="C129" s="2">
        <v>44889</v>
      </c>
      <c r="D129" t="s">
        <v>205</v>
      </c>
      <c r="E129">
        <v>730</v>
      </c>
      <c r="F129">
        <v>9.25</v>
      </c>
      <c r="G129">
        <v>9.5</v>
      </c>
      <c r="H129">
        <v>6.7</v>
      </c>
      <c r="I129">
        <v>7.5</v>
      </c>
      <c r="J129">
        <v>7.25</v>
      </c>
      <c r="K129">
        <v>7.5</v>
      </c>
      <c r="L129">
        <v>536</v>
      </c>
      <c r="M129">
        <v>534008000</v>
      </c>
      <c r="N129">
        <v>5780000</v>
      </c>
      <c r="O129">
        <v>525150</v>
      </c>
      <c r="P129">
        <v>63450</v>
      </c>
      <c r="Q129">
        <v>701.05</v>
      </c>
      <c r="R129">
        <v>1350</v>
      </c>
      <c r="S129" s="7">
        <f t="shared" si="12"/>
        <v>10125</v>
      </c>
      <c r="T129" s="6">
        <f t="shared" si="13"/>
        <v>1.069823835675059E-2</v>
      </c>
      <c r="U129" s="6">
        <f t="shared" si="14"/>
        <v>4.1295200057057342E-2</v>
      </c>
      <c r="V129" s="6">
        <f t="shared" si="15"/>
        <v>5.1993438413807935E-2</v>
      </c>
    </row>
    <row r="130" spans="1:22" x14ac:dyDescent="0.2">
      <c r="A130" s="1">
        <v>61</v>
      </c>
      <c r="B130" t="s">
        <v>78</v>
      </c>
      <c r="C130" s="2">
        <v>44889</v>
      </c>
      <c r="D130" t="s">
        <v>205</v>
      </c>
      <c r="E130">
        <v>182</v>
      </c>
      <c r="F130">
        <v>3.65</v>
      </c>
      <c r="G130">
        <v>3.9</v>
      </c>
      <c r="H130">
        <v>2.7</v>
      </c>
      <c r="I130">
        <v>3.3</v>
      </c>
      <c r="J130">
        <v>3.3</v>
      </c>
      <c r="K130">
        <v>3.3</v>
      </c>
      <c r="L130">
        <v>27</v>
      </c>
      <c r="M130">
        <v>18012000</v>
      </c>
      <c r="N130">
        <v>322000</v>
      </c>
      <c r="O130">
        <v>86400</v>
      </c>
      <c r="P130">
        <v>21600</v>
      </c>
      <c r="Q130">
        <v>176.15</v>
      </c>
      <c r="R130">
        <v>3600</v>
      </c>
      <c r="S130" s="7">
        <f t="shared" ref="S130:S161" si="16">R130*I130</f>
        <v>11880</v>
      </c>
      <c r="T130" s="6">
        <f t="shared" ref="T130:T161" si="17">I130/Q130</f>
        <v>1.8734033494181093E-2</v>
      </c>
      <c r="U130" s="6">
        <f t="shared" ref="U130:U161" si="18">(E130-Q130)/Q130</f>
        <v>3.3210332103321E-2</v>
      </c>
      <c r="V130" s="6">
        <f t="shared" ref="V130:V161" si="19">U130+T130</f>
        <v>5.1944365597502096E-2</v>
      </c>
    </row>
    <row r="131" spans="1:22" x14ac:dyDescent="0.2">
      <c r="A131" s="1">
        <v>122</v>
      </c>
      <c r="B131" t="s">
        <v>139</v>
      </c>
      <c r="C131" s="2">
        <v>44889</v>
      </c>
      <c r="D131" t="s">
        <v>205</v>
      </c>
      <c r="E131">
        <v>1680</v>
      </c>
      <c r="F131">
        <v>55</v>
      </c>
      <c r="G131">
        <v>55</v>
      </c>
      <c r="H131">
        <v>18.7</v>
      </c>
      <c r="I131">
        <v>18.75</v>
      </c>
      <c r="J131">
        <v>18.7</v>
      </c>
      <c r="K131">
        <v>18.75</v>
      </c>
      <c r="L131">
        <v>10</v>
      </c>
      <c r="M131">
        <v>5160000</v>
      </c>
      <c r="N131">
        <v>120000</v>
      </c>
      <c r="O131">
        <v>2700</v>
      </c>
      <c r="P131">
        <v>1800</v>
      </c>
      <c r="Q131">
        <v>1615.45</v>
      </c>
      <c r="R131">
        <v>300</v>
      </c>
      <c r="S131" s="7">
        <f t="shared" si="16"/>
        <v>5625</v>
      </c>
      <c r="T131" s="6">
        <f t="shared" si="17"/>
        <v>1.1606673063233154E-2</v>
      </c>
      <c r="U131" s="6">
        <f t="shared" si="18"/>
        <v>3.9957906465690647E-2</v>
      </c>
      <c r="V131" s="6">
        <f t="shared" si="19"/>
        <v>5.15645795289238E-2</v>
      </c>
    </row>
    <row r="132" spans="1:22" hidden="1" x14ac:dyDescent="0.2">
      <c r="A132" s="1">
        <v>182</v>
      </c>
      <c r="B132" t="s">
        <v>199</v>
      </c>
      <c r="C132" s="2">
        <v>44889</v>
      </c>
      <c r="D132" t="s">
        <v>205</v>
      </c>
      <c r="E132">
        <v>860</v>
      </c>
      <c r="F132">
        <v>12.95</v>
      </c>
      <c r="G132">
        <v>12.95</v>
      </c>
      <c r="H132">
        <v>6.75</v>
      </c>
      <c r="I132">
        <v>8.5</v>
      </c>
      <c r="J132">
        <v>8.0500000000000007</v>
      </c>
      <c r="K132">
        <v>8.5</v>
      </c>
      <c r="L132">
        <v>2429</v>
      </c>
      <c r="M132">
        <v>1055195000</v>
      </c>
      <c r="N132">
        <v>10725000</v>
      </c>
      <c r="O132">
        <v>892500</v>
      </c>
      <c r="P132">
        <v>96000</v>
      </c>
      <c r="Q132">
        <v>826.1</v>
      </c>
      <c r="R132">
        <v>500</v>
      </c>
      <c r="S132" s="7">
        <f t="shared" si="16"/>
        <v>4250</v>
      </c>
      <c r="T132" s="6">
        <f t="shared" si="17"/>
        <v>1.0289311221401767E-2</v>
      </c>
      <c r="U132" s="6">
        <f t="shared" si="18"/>
        <v>4.1036194165355255E-2</v>
      </c>
      <c r="V132" s="6">
        <f t="shared" si="19"/>
        <v>5.1325505386757023E-2</v>
      </c>
    </row>
    <row r="133" spans="1:22" x14ac:dyDescent="0.2">
      <c r="A133" s="1">
        <v>48</v>
      </c>
      <c r="B133" t="s">
        <v>65</v>
      </c>
      <c r="C133" s="2">
        <v>44889</v>
      </c>
      <c r="D133" t="s">
        <v>205</v>
      </c>
      <c r="E133">
        <v>370</v>
      </c>
      <c r="F133">
        <v>4</v>
      </c>
      <c r="G133">
        <v>4.1500000000000004</v>
      </c>
      <c r="H133">
        <v>2.8</v>
      </c>
      <c r="I133">
        <v>3.55</v>
      </c>
      <c r="J133">
        <v>3.6</v>
      </c>
      <c r="K133">
        <v>3.55</v>
      </c>
      <c r="L133">
        <v>95</v>
      </c>
      <c r="M133">
        <v>53188000</v>
      </c>
      <c r="N133">
        <v>463000</v>
      </c>
      <c r="O133">
        <v>223500</v>
      </c>
      <c r="P133">
        <v>25500</v>
      </c>
      <c r="Q133">
        <v>355.35</v>
      </c>
      <c r="R133">
        <v>1500</v>
      </c>
      <c r="S133" s="7">
        <f t="shared" si="16"/>
        <v>5325</v>
      </c>
      <c r="T133" s="6">
        <f t="shared" si="17"/>
        <v>9.9901505557900647E-3</v>
      </c>
      <c r="U133" s="6">
        <f t="shared" si="18"/>
        <v>4.1226959335865981E-2</v>
      </c>
      <c r="V133" s="6">
        <f t="shared" si="19"/>
        <v>5.1217109891656044E-2</v>
      </c>
    </row>
    <row r="134" spans="1:22" x14ac:dyDescent="0.2">
      <c r="A134" s="1">
        <v>7</v>
      </c>
      <c r="B134" t="s">
        <v>24</v>
      </c>
      <c r="C134" s="2">
        <v>44889</v>
      </c>
      <c r="D134" t="s">
        <v>205</v>
      </c>
      <c r="E134">
        <v>325</v>
      </c>
      <c r="F134">
        <v>4.5999999999999996</v>
      </c>
      <c r="G134">
        <v>4.95</v>
      </c>
      <c r="H134">
        <v>3.25</v>
      </c>
      <c r="I134">
        <v>4.6500000000000004</v>
      </c>
      <c r="J134">
        <v>4.75</v>
      </c>
      <c r="K134">
        <v>4.6500000000000004</v>
      </c>
      <c r="L134">
        <v>183</v>
      </c>
      <c r="M134">
        <v>156535000</v>
      </c>
      <c r="N134">
        <v>1900000</v>
      </c>
      <c r="O134">
        <v>293800</v>
      </c>
      <c r="P134">
        <v>-15600</v>
      </c>
      <c r="Q134">
        <v>313.7</v>
      </c>
      <c r="R134">
        <v>2600</v>
      </c>
      <c r="S134" s="7">
        <f t="shared" si="16"/>
        <v>12090.000000000002</v>
      </c>
      <c r="T134" s="6">
        <f t="shared" si="17"/>
        <v>1.4823079375199237E-2</v>
      </c>
      <c r="U134" s="6">
        <f t="shared" si="18"/>
        <v>3.6021676761236888E-2</v>
      </c>
      <c r="V134" s="6">
        <f t="shared" si="19"/>
        <v>5.0844756136436124E-2</v>
      </c>
    </row>
    <row r="135" spans="1:22" x14ac:dyDescent="0.2">
      <c r="A135" s="1">
        <v>173</v>
      </c>
      <c r="B135" t="s">
        <v>190</v>
      </c>
      <c r="C135" s="2">
        <v>44889</v>
      </c>
      <c r="D135" t="s">
        <v>205</v>
      </c>
      <c r="E135">
        <v>520</v>
      </c>
      <c r="F135">
        <v>15.7</v>
      </c>
      <c r="G135">
        <v>15.7</v>
      </c>
      <c r="H135">
        <v>10.5</v>
      </c>
      <c r="I135">
        <v>14.85</v>
      </c>
      <c r="J135">
        <v>14</v>
      </c>
      <c r="K135">
        <v>14.85</v>
      </c>
      <c r="L135">
        <v>213</v>
      </c>
      <c r="M135">
        <v>170282000</v>
      </c>
      <c r="N135">
        <v>4142000</v>
      </c>
      <c r="O135">
        <v>394500</v>
      </c>
      <c r="P135">
        <v>1500</v>
      </c>
      <c r="Q135">
        <v>509</v>
      </c>
      <c r="R135">
        <v>1500</v>
      </c>
      <c r="S135" s="7">
        <f t="shared" si="16"/>
        <v>22275</v>
      </c>
      <c r="T135" s="6">
        <f t="shared" si="17"/>
        <v>2.9174852652259331E-2</v>
      </c>
      <c r="U135" s="6">
        <f t="shared" si="18"/>
        <v>2.1611001964636542E-2</v>
      </c>
      <c r="V135" s="6">
        <f t="shared" si="19"/>
        <v>5.0785854616895873E-2</v>
      </c>
    </row>
    <row r="136" spans="1:22" hidden="1" x14ac:dyDescent="0.2">
      <c r="A136" s="1">
        <v>20</v>
      </c>
      <c r="B136" t="s">
        <v>37</v>
      </c>
      <c r="C136" s="2">
        <v>44889</v>
      </c>
      <c r="D136" t="s">
        <v>205</v>
      </c>
      <c r="E136">
        <v>3900</v>
      </c>
      <c r="F136">
        <v>16.95</v>
      </c>
      <c r="G136">
        <v>19.8</v>
      </c>
      <c r="H136">
        <v>10.4</v>
      </c>
      <c r="I136">
        <v>12.65</v>
      </c>
      <c r="J136">
        <v>13.35</v>
      </c>
      <c r="K136">
        <v>12.65</v>
      </c>
      <c r="L136">
        <v>356</v>
      </c>
      <c r="M136">
        <v>348398000</v>
      </c>
      <c r="N136">
        <v>1298000</v>
      </c>
      <c r="O136">
        <v>128000</v>
      </c>
      <c r="P136">
        <v>-5250</v>
      </c>
      <c r="Q136">
        <v>3724.6</v>
      </c>
      <c r="R136">
        <v>250</v>
      </c>
      <c r="S136" s="7">
        <f t="shared" si="16"/>
        <v>3162.5</v>
      </c>
      <c r="T136" s="6">
        <f t="shared" si="17"/>
        <v>3.3963378617838159E-3</v>
      </c>
      <c r="U136" s="6">
        <f t="shared" si="18"/>
        <v>4.7092305213982735E-2</v>
      </c>
      <c r="V136" s="6">
        <f t="shared" si="19"/>
        <v>5.0488643075766552E-2</v>
      </c>
    </row>
    <row r="137" spans="1:22" x14ac:dyDescent="0.2">
      <c r="A137" s="1">
        <v>5</v>
      </c>
      <c r="B137" t="s">
        <v>22</v>
      </c>
      <c r="C137" s="2">
        <v>44889</v>
      </c>
      <c r="D137" t="s">
        <v>205</v>
      </c>
      <c r="E137">
        <v>920</v>
      </c>
      <c r="F137">
        <v>19.600000000000001</v>
      </c>
      <c r="G137">
        <v>21.15</v>
      </c>
      <c r="H137">
        <v>13.3</v>
      </c>
      <c r="I137">
        <v>18.399999999999999</v>
      </c>
      <c r="J137">
        <v>18.649999999999999</v>
      </c>
      <c r="K137">
        <v>18.399999999999999</v>
      </c>
      <c r="L137">
        <v>4343</v>
      </c>
      <c r="M137">
        <v>2545449000</v>
      </c>
      <c r="N137">
        <v>48224000</v>
      </c>
      <c r="O137">
        <v>1337500</v>
      </c>
      <c r="P137">
        <v>128750</v>
      </c>
      <c r="Q137">
        <v>893.45</v>
      </c>
      <c r="R137">
        <v>1250</v>
      </c>
      <c r="S137" s="7">
        <f t="shared" si="16"/>
        <v>23000</v>
      </c>
      <c r="T137" s="6">
        <f t="shared" si="17"/>
        <v>2.0594325367955676E-2</v>
      </c>
      <c r="U137" s="6">
        <f t="shared" si="18"/>
        <v>2.971626839778382E-2</v>
      </c>
      <c r="V137" s="6">
        <f t="shared" si="19"/>
        <v>5.03105937657395E-2</v>
      </c>
    </row>
    <row r="138" spans="1:22" x14ac:dyDescent="0.2">
      <c r="A138" s="1">
        <v>2</v>
      </c>
      <c r="B138" t="s">
        <v>19</v>
      </c>
      <c r="C138" s="2">
        <v>44889</v>
      </c>
      <c r="D138" t="s">
        <v>205</v>
      </c>
      <c r="E138">
        <v>20000</v>
      </c>
      <c r="F138">
        <v>200</v>
      </c>
      <c r="G138">
        <v>325</v>
      </c>
      <c r="H138">
        <v>181.25</v>
      </c>
      <c r="I138">
        <v>205.8</v>
      </c>
      <c r="J138">
        <v>201.95</v>
      </c>
      <c r="K138">
        <v>205.8</v>
      </c>
      <c r="L138">
        <v>242</v>
      </c>
      <c r="M138">
        <v>196226000</v>
      </c>
      <c r="N138">
        <v>2626000</v>
      </c>
      <c r="O138">
        <v>6160</v>
      </c>
      <c r="P138">
        <v>960</v>
      </c>
      <c r="Q138">
        <v>19238.849999999999</v>
      </c>
      <c r="R138">
        <v>40</v>
      </c>
      <c r="S138" s="7">
        <f t="shared" si="16"/>
        <v>8232</v>
      </c>
      <c r="T138" s="6">
        <f t="shared" si="17"/>
        <v>1.0697105076446878E-2</v>
      </c>
      <c r="U138" s="6">
        <f t="shared" si="18"/>
        <v>3.9563175553632444E-2</v>
      </c>
      <c r="V138" s="6">
        <f t="shared" si="19"/>
        <v>5.0260280630079326E-2</v>
      </c>
    </row>
    <row r="139" spans="1:22" x14ac:dyDescent="0.2">
      <c r="A139" s="1">
        <v>41</v>
      </c>
      <c r="B139" t="s">
        <v>58</v>
      </c>
      <c r="C139" s="2">
        <v>44889</v>
      </c>
      <c r="D139" t="s">
        <v>205</v>
      </c>
      <c r="E139">
        <v>1170</v>
      </c>
      <c r="F139">
        <v>9.4</v>
      </c>
      <c r="G139">
        <v>16.2</v>
      </c>
      <c r="H139">
        <v>7.7</v>
      </c>
      <c r="I139">
        <v>8.35</v>
      </c>
      <c r="J139">
        <v>8.15</v>
      </c>
      <c r="K139">
        <v>8.35</v>
      </c>
      <c r="L139">
        <v>2364</v>
      </c>
      <c r="M139">
        <v>1815695000</v>
      </c>
      <c r="N139">
        <v>17873000</v>
      </c>
      <c r="O139">
        <v>529750</v>
      </c>
      <c r="P139">
        <v>28600</v>
      </c>
      <c r="Q139">
        <v>1122.3</v>
      </c>
      <c r="R139">
        <v>650</v>
      </c>
      <c r="S139" s="7">
        <f t="shared" si="16"/>
        <v>5427.5</v>
      </c>
      <c r="T139" s="6">
        <f t="shared" si="17"/>
        <v>7.4400784104071997E-3</v>
      </c>
      <c r="U139" s="6">
        <f t="shared" si="18"/>
        <v>4.2502004811547756E-2</v>
      </c>
      <c r="V139" s="6">
        <f t="shared" si="19"/>
        <v>4.9942083221954953E-2</v>
      </c>
    </row>
    <row r="140" spans="1:22" x14ac:dyDescent="0.2">
      <c r="A140" s="1">
        <v>133</v>
      </c>
      <c r="B140" t="s">
        <v>150</v>
      </c>
      <c r="C140" s="2">
        <v>44889</v>
      </c>
      <c r="D140" t="s">
        <v>205</v>
      </c>
      <c r="E140">
        <v>145</v>
      </c>
      <c r="F140">
        <v>1.7</v>
      </c>
      <c r="G140">
        <v>2.65</v>
      </c>
      <c r="H140">
        <v>1.4</v>
      </c>
      <c r="I140">
        <v>1.8</v>
      </c>
      <c r="J140">
        <v>1.8</v>
      </c>
      <c r="K140">
        <v>1.8</v>
      </c>
      <c r="L140">
        <v>2481</v>
      </c>
      <c r="M140">
        <v>1404232000</v>
      </c>
      <c r="N140">
        <v>19214000</v>
      </c>
      <c r="O140">
        <v>3807650</v>
      </c>
      <c r="P140">
        <v>1871100</v>
      </c>
      <c r="Q140">
        <v>139.85</v>
      </c>
      <c r="R140">
        <v>3850</v>
      </c>
      <c r="S140" s="7">
        <f t="shared" si="16"/>
        <v>6930</v>
      </c>
      <c r="T140" s="6">
        <f t="shared" si="17"/>
        <v>1.2870933142652844E-2</v>
      </c>
      <c r="U140" s="6">
        <f t="shared" si="18"/>
        <v>3.6825169824812341E-2</v>
      </c>
      <c r="V140" s="6">
        <f t="shared" si="19"/>
        <v>4.9696102967465183E-2</v>
      </c>
    </row>
    <row r="141" spans="1:22" hidden="1" x14ac:dyDescent="0.2">
      <c r="A141" s="1">
        <v>76</v>
      </c>
      <c r="B141" t="s">
        <v>93</v>
      </c>
      <c r="C141" s="2">
        <v>44889</v>
      </c>
      <c r="D141" t="s">
        <v>205</v>
      </c>
      <c r="E141">
        <v>550</v>
      </c>
      <c r="F141">
        <v>5.45</v>
      </c>
      <c r="G141">
        <v>5.65</v>
      </c>
      <c r="H141">
        <v>4.05</v>
      </c>
      <c r="I141">
        <v>4.5</v>
      </c>
      <c r="J141">
        <v>4.5</v>
      </c>
      <c r="K141">
        <v>4.5</v>
      </c>
      <c r="L141">
        <v>966</v>
      </c>
      <c r="M141">
        <v>589553000</v>
      </c>
      <c r="N141">
        <v>5123000</v>
      </c>
      <c r="O141">
        <v>1476200</v>
      </c>
      <c r="P141">
        <v>74800</v>
      </c>
      <c r="Q141">
        <v>528.25</v>
      </c>
      <c r="R141">
        <v>1100</v>
      </c>
      <c r="S141" s="7">
        <f t="shared" si="16"/>
        <v>4950</v>
      </c>
      <c r="T141" s="6">
        <f t="shared" si="17"/>
        <v>8.5186938002839562E-3</v>
      </c>
      <c r="U141" s="6">
        <f t="shared" si="18"/>
        <v>4.1173686701372454E-2</v>
      </c>
      <c r="V141" s="6">
        <f t="shared" si="19"/>
        <v>4.9692380501656412E-2</v>
      </c>
    </row>
    <row r="142" spans="1:22" x14ac:dyDescent="0.2">
      <c r="A142" s="1">
        <v>123</v>
      </c>
      <c r="B142" t="s">
        <v>140</v>
      </c>
      <c r="C142" s="2">
        <v>44889</v>
      </c>
      <c r="D142" t="s">
        <v>205</v>
      </c>
      <c r="E142">
        <v>3600</v>
      </c>
      <c r="F142">
        <v>50.85</v>
      </c>
      <c r="G142">
        <v>66.95</v>
      </c>
      <c r="H142">
        <v>47.1</v>
      </c>
      <c r="I142">
        <v>52.15</v>
      </c>
      <c r="J142">
        <v>52</v>
      </c>
      <c r="K142">
        <v>52.15</v>
      </c>
      <c r="L142">
        <v>1053</v>
      </c>
      <c r="M142">
        <v>769938000</v>
      </c>
      <c r="N142">
        <v>11778000</v>
      </c>
      <c r="O142">
        <v>97600</v>
      </c>
      <c r="P142">
        <v>2400</v>
      </c>
      <c r="Q142">
        <v>3479.8</v>
      </c>
      <c r="R142">
        <v>200</v>
      </c>
      <c r="S142" s="7">
        <f t="shared" si="16"/>
        <v>10430</v>
      </c>
      <c r="T142" s="6">
        <f t="shared" si="17"/>
        <v>1.4986493476636588E-2</v>
      </c>
      <c r="U142" s="6">
        <f t="shared" si="18"/>
        <v>3.4542215069831544E-2</v>
      </c>
      <c r="V142" s="6">
        <f t="shared" si="19"/>
        <v>4.9528708546468132E-2</v>
      </c>
    </row>
    <row r="143" spans="1:22" x14ac:dyDescent="0.2">
      <c r="A143" s="1">
        <v>149</v>
      </c>
      <c r="B143" t="s">
        <v>166</v>
      </c>
      <c r="C143" s="2">
        <v>44889</v>
      </c>
      <c r="D143" t="s">
        <v>205</v>
      </c>
      <c r="E143">
        <v>71</v>
      </c>
      <c r="F143">
        <v>1.6</v>
      </c>
      <c r="G143">
        <v>3.5</v>
      </c>
      <c r="H143">
        <v>1.45</v>
      </c>
      <c r="I143">
        <v>2.85</v>
      </c>
      <c r="J143">
        <v>3.05</v>
      </c>
      <c r="K143">
        <v>2.85</v>
      </c>
      <c r="L143">
        <v>511</v>
      </c>
      <c r="M143">
        <v>254133000</v>
      </c>
      <c r="N143">
        <v>9236000</v>
      </c>
      <c r="O143">
        <v>1167750</v>
      </c>
      <c r="P143">
        <v>897750</v>
      </c>
      <c r="Q143">
        <v>70.45</v>
      </c>
      <c r="R143">
        <v>4500</v>
      </c>
      <c r="S143" s="7">
        <f t="shared" si="16"/>
        <v>12825</v>
      </c>
      <c r="T143" s="6">
        <f t="shared" si="17"/>
        <v>4.0454222853087293E-2</v>
      </c>
      <c r="U143" s="6">
        <f t="shared" si="18"/>
        <v>7.8069552874378582E-3</v>
      </c>
      <c r="V143" s="6">
        <f t="shared" si="19"/>
        <v>4.8261178140525149E-2</v>
      </c>
    </row>
    <row r="144" spans="1:22" x14ac:dyDescent="0.2">
      <c r="A144" s="1">
        <v>178</v>
      </c>
      <c r="B144" t="s">
        <v>195</v>
      </c>
      <c r="C144" s="2">
        <v>44889</v>
      </c>
      <c r="D144" t="s">
        <v>205</v>
      </c>
      <c r="E144">
        <v>910</v>
      </c>
      <c r="F144">
        <v>10.85</v>
      </c>
      <c r="G144">
        <v>12.65</v>
      </c>
      <c r="H144">
        <v>9.75</v>
      </c>
      <c r="I144">
        <v>11.7</v>
      </c>
      <c r="J144">
        <v>11.55</v>
      </c>
      <c r="K144">
        <v>11.7</v>
      </c>
      <c r="L144">
        <v>692</v>
      </c>
      <c r="M144">
        <v>398285000</v>
      </c>
      <c r="N144">
        <v>4710000</v>
      </c>
      <c r="O144">
        <v>201875</v>
      </c>
      <c r="P144">
        <v>-88750</v>
      </c>
      <c r="Q144">
        <v>879.3</v>
      </c>
      <c r="R144">
        <v>625</v>
      </c>
      <c r="S144" s="7">
        <f t="shared" si="16"/>
        <v>7312.5</v>
      </c>
      <c r="T144" s="6">
        <f t="shared" si="17"/>
        <v>1.3306038894575231E-2</v>
      </c>
      <c r="U144" s="6">
        <f t="shared" si="18"/>
        <v>3.4914136244740185E-2</v>
      </c>
      <c r="V144" s="6">
        <f t="shared" si="19"/>
        <v>4.8220175139315417E-2</v>
      </c>
    </row>
    <row r="145" spans="1:22" x14ac:dyDescent="0.2">
      <c r="A145" s="1">
        <v>44</v>
      </c>
      <c r="B145" t="s">
        <v>61</v>
      </c>
      <c r="C145" s="2">
        <v>44889</v>
      </c>
      <c r="D145" t="s">
        <v>205</v>
      </c>
      <c r="E145">
        <v>3800</v>
      </c>
      <c r="F145">
        <v>45.05</v>
      </c>
      <c r="G145">
        <v>65</v>
      </c>
      <c r="H145">
        <v>43.85</v>
      </c>
      <c r="I145">
        <v>53.3</v>
      </c>
      <c r="J145">
        <v>52.15</v>
      </c>
      <c r="K145">
        <v>53.3</v>
      </c>
      <c r="L145">
        <v>286</v>
      </c>
      <c r="M145">
        <v>165416000</v>
      </c>
      <c r="N145">
        <v>2396000</v>
      </c>
      <c r="O145">
        <v>42450</v>
      </c>
      <c r="P145">
        <v>1650</v>
      </c>
      <c r="Q145">
        <v>3676.1</v>
      </c>
      <c r="R145">
        <v>150</v>
      </c>
      <c r="S145" s="7">
        <f t="shared" si="16"/>
        <v>7995</v>
      </c>
      <c r="T145" s="6">
        <f t="shared" si="17"/>
        <v>1.4499061505399743E-2</v>
      </c>
      <c r="U145" s="6">
        <f t="shared" si="18"/>
        <v>3.370419738309624E-2</v>
      </c>
      <c r="V145" s="6">
        <f t="shared" si="19"/>
        <v>4.8203258888495984E-2</v>
      </c>
    </row>
    <row r="146" spans="1:22" x14ac:dyDescent="0.2">
      <c r="A146" s="1">
        <v>30</v>
      </c>
      <c r="B146" t="s">
        <v>47</v>
      </c>
      <c r="C146" s="2">
        <v>44889</v>
      </c>
      <c r="D146" t="s">
        <v>205</v>
      </c>
      <c r="E146">
        <v>910</v>
      </c>
      <c r="F146">
        <v>12</v>
      </c>
      <c r="G146">
        <v>14.65</v>
      </c>
      <c r="H146">
        <v>9.8000000000000007</v>
      </c>
      <c r="I146">
        <v>12.75</v>
      </c>
      <c r="J146">
        <v>13.05</v>
      </c>
      <c r="K146">
        <v>12.75</v>
      </c>
      <c r="L146">
        <v>184</v>
      </c>
      <c r="M146">
        <v>169716000</v>
      </c>
      <c r="N146">
        <v>2276000</v>
      </c>
      <c r="O146">
        <v>93000</v>
      </c>
      <c r="P146">
        <v>13000</v>
      </c>
      <c r="Q146">
        <v>880.4</v>
      </c>
      <c r="R146">
        <v>1000</v>
      </c>
      <c r="S146" s="7">
        <f t="shared" si="16"/>
        <v>12750</v>
      </c>
      <c r="T146" s="6">
        <f t="shared" si="17"/>
        <v>1.4482053611994549E-2</v>
      </c>
      <c r="U146" s="6">
        <f t="shared" si="18"/>
        <v>3.3621081326669723E-2</v>
      </c>
      <c r="V146" s="6">
        <f t="shared" si="19"/>
        <v>4.810313493866427E-2</v>
      </c>
    </row>
    <row r="147" spans="1:22" x14ac:dyDescent="0.2">
      <c r="A147" s="1">
        <v>72</v>
      </c>
      <c r="B147" t="s">
        <v>89</v>
      </c>
      <c r="C147" s="2">
        <v>44889</v>
      </c>
      <c r="D147" t="s">
        <v>205</v>
      </c>
      <c r="E147">
        <v>240</v>
      </c>
      <c r="F147">
        <v>4</v>
      </c>
      <c r="G147">
        <v>6.05</v>
      </c>
      <c r="H147">
        <v>3.9</v>
      </c>
      <c r="I147">
        <v>5.55</v>
      </c>
      <c r="J147">
        <v>5.65</v>
      </c>
      <c r="K147">
        <v>5.55</v>
      </c>
      <c r="L147">
        <v>541</v>
      </c>
      <c r="M147">
        <v>331676000</v>
      </c>
      <c r="N147">
        <v>7076000.0000000009</v>
      </c>
      <c r="O147">
        <v>340000</v>
      </c>
      <c r="P147">
        <v>75000</v>
      </c>
      <c r="Q147">
        <v>234.35</v>
      </c>
      <c r="R147">
        <v>2500</v>
      </c>
      <c r="S147" s="7">
        <f t="shared" si="16"/>
        <v>13875</v>
      </c>
      <c r="T147" s="6">
        <f t="shared" si="17"/>
        <v>2.3682526136121186E-2</v>
      </c>
      <c r="U147" s="6">
        <f t="shared" si="18"/>
        <v>2.4109238318754025E-2</v>
      </c>
      <c r="V147" s="6">
        <f t="shared" si="19"/>
        <v>4.7791764454875207E-2</v>
      </c>
    </row>
    <row r="148" spans="1:22" x14ac:dyDescent="0.2">
      <c r="A148" s="1">
        <v>141</v>
      </c>
      <c r="B148" t="s">
        <v>158</v>
      </c>
      <c r="C148" s="2">
        <v>44889</v>
      </c>
      <c r="D148" t="s">
        <v>205</v>
      </c>
      <c r="E148">
        <v>2800</v>
      </c>
      <c r="F148">
        <v>32.950000000000003</v>
      </c>
      <c r="G148">
        <v>47.95</v>
      </c>
      <c r="H148">
        <v>29.2</v>
      </c>
      <c r="I148">
        <v>38.6</v>
      </c>
      <c r="J148">
        <v>38</v>
      </c>
      <c r="K148">
        <v>38.6</v>
      </c>
      <c r="L148">
        <v>786</v>
      </c>
      <c r="M148">
        <v>669152000</v>
      </c>
      <c r="N148">
        <v>8912000</v>
      </c>
      <c r="O148">
        <v>293700</v>
      </c>
      <c r="P148">
        <v>2400</v>
      </c>
      <c r="Q148">
        <v>2710.1</v>
      </c>
      <c r="R148">
        <v>300</v>
      </c>
      <c r="S148" s="7">
        <f t="shared" si="16"/>
        <v>11580</v>
      </c>
      <c r="T148" s="6">
        <f t="shared" si="17"/>
        <v>1.4243016862846391E-2</v>
      </c>
      <c r="U148" s="6">
        <f t="shared" si="18"/>
        <v>3.3172207667613779E-2</v>
      </c>
      <c r="V148" s="6">
        <f t="shared" si="19"/>
        <v>4.7415224530460168E-2</v>
      </c>
    </row>
    <row r="149" spans="1:22" x14ac:dyDescent="0.2">
      <c r="A149" s="1">
        <v>153</v>
      </c>
      <c r="B149" t="s">
        <v>170</v>
      </c>
      <c r="C149" s="2">
        <v>44889</v>
      </c>
      <c r="D149" t="s">
        <v>205</v>
      </c>
      <c r="E149">
        <v>3020</v>
      </c>
      <c r="F149">
        <v>37.6</v>
      </c>
      <c r="G149">
        <v>49.5</v>
      </c>
      <c r="H149">
        <v>36.549999999999997</v>
      </c>
      <c r="I149">
        <v>37.15</v>
      </c>
      <c r="J149">
        <v>37.15</v>
      </c>
      <c r="K149">
        <v>39.75</v>
      </c>
      <c r="L149">
        <v>26</v>
      </c>
      <c r="M149">
        <v>21896000</v>
      </c>
      <c r="N149">
        <v>303000</v>
      </c>
      <c r="O149">
        <v>4675</v>
      </c>
      <c r="P149">
        <v>3850</v>
      </c>
      <c r="Q149">
        <v>2918.8</v>
      </c>
      <c r="R149">
        <v>275</v>
      </c>
      <c r="S149" s="7">
        <f t="shared" si="16"/>
        <v>10216.25</v>
      </c>
      <c r="T149" s="6">
        <f t="shared" si="17"/>
        <v>1.2727833356173768E-2</v>
      </c>
      <c r="U149" s="6">
        <f t="shared" si="18"/>
        <v>3.4671782924489448E-2</v>
      </c>
      <c r="V149" s="6">
        <f t="shared" si="19"/>
        <v>4.739961628066322E-2</v>
      </c>
    </row>
    <row r="150" spans="1:22" hidden="1" x14ac:dyDescent="0.2">
      <c r="A150" s="1">
        <v>184</v>
      </c>
      <c r="B150" t="s">
        <v>201</v>
      </c>
      <c r="C150" s="2">
        <v>44889</v>
      </c>
      <c r="D150" t="s">
        <v>205</v>
      </c>
      <c r="E150">
        <v>405</v>
      </c>
      <c r="F150">
        <v>3</v>
      </c>
      <c r="G150">
        <v>3.3</v>
      </c>
      <c r="H150">
        <v>2.15</v>
      </c>
      <c r="I150">
        <v>2.2999999999999998</v>
      </c>
      <c r="J150">
        <v>2.35</v>
      </c>
      <c r="K150">
        <v>2.2999999999999998</v>
      </c>
      <c r="L150">
        <v>585</v>
      </c>
      <c r="M150">
        <v>238441000</v>
      </c>
      <c r="N150">
        <v>1516000</v>
      </c>
      <c r="O150">
        <v>810000</v>
      </c>
      <c r="P150">
        <v>-1000</v>
      </c>
      <c r="Q150">
        <v>388.9</v>
      </c>
      <c r="R150">
        <v>1000</v>
      </c>
      <c r="S150" s="7">
        <f t="shared" si="16"/>
        <v>2300</v>
      </c>
      <c r="T150" s="6">
        <f t="shared" si="17"/>
        <v>5.9141167395217282E-3</v>
      </c>
      <c r="U150" s="6">
        <f t="shared" si="18"/>
        <v>4.1398817176652156E-2</v>
      </c>
      <c r="V150" s="6">
        <f t="shared" si="19"/>
        <v>4.7312933916173881E-2</v>
      </c>
    </row>
    <row r="151" spans="1:22" hidden="1" x14ac:dyDescent="0.2">
      <c r="A151" s="1">
        <v>129</v>
      </c>
      <c r="B151" t="s">
        <v>146</v>
      </c>
      <c r="C151" s="2">
        <v>44889</v>
      </c>
      <c r="D151" t="s">
        <v>205</v>
      </c>
      <c r="E151">
        <v>21000</v>
      </c>
      <c r="F151">
        <v>159.94999999999999</v>
      </c>
      <c r="G151">
        <v>168.95</v>
      </c>
      <c r="H151">
        <v>97.75</v>
      </c>
      <c r="I151">
        <v>117.55</v>
      </c>
      <c r="J151">
        <v>111.05</v>
      </c>
      <c r="K151">
        <v>117.55</v>
      </c>
      <c r="L151">
        <v>242</v>
      </c>
      <c r="M151">
        <v>204494000</v>
      </c>
      <c r="N151">
        <v>1214000</v>
      </c>
      <c r="O151">
        <v>18200</v>
      </c>
      <c r="P151">
        <v>-80</v>
      </c>
      <c r="Q151">
        <v>20175.3</v>
      </c>
      <c r="R151">
        <v>40</v>
      </c>
      <c r="S151" s="7">
        <f t="shared" si="16"/>
        <v>4702</v>
      </c>
      <c r="T151" s="6">
        <f t="shared" si="17"/>
        <v>5.8264313293978284E-3</v>
      </c>
      <c r="U151" s="6">
        <f t="shared" si="18"/>
        <v>4.0876715587872335E-2</v>
      </c>
      <c r="V151" s="6">
        <f t="shared" si="19"/>
        <v>4.6703146917270164E-2</v>
      </c>
    </row>
    <row r="152" spans="1:22" hidden="1" x14ac:dyDescent="0.2">
      <c r="A152" s="1">
        <v>163</v>
      </c>
      <c r="B152" t="s">
        <v>180</v>
      </c>
      <c r="C152" s="2">
        <v>44889</v>
      </c>
      <c r="D152" t="s">
        <v>205</v>
      </c>
      <c r="E152">
        <v>800</v>
      </c>
      <c r="F152">
        <v>5.55</v>
      </c>
      <c r="G152">
        <v>6.15</v>
      </c>
      <c r="H152">
        <v>4.0999999999999996</v>
      </c>
      <c r="I152">
        <v>4.55</v>
      </c>
      <c r="J152">
        <v>4.3</v>
      </c>
      <c r="K152">
        <v>4.55</v>
      </c>
      <c r="L152">
        <v>422</v>
      </c>
      <c r="M152">
        <v>305706000</v>
      </c>
      <c r="N152">
        <v>1866000</v>
      </c>
      <c r="O152">
        <v>810900</v>
      </c>
      <c r="P152">
        <v>31500</v>
      </c>
      <c r="Q152">
        <v>768.7</v>
      </c>
      <c r="R152">
        <v>900</v>
      </c>
      <c r="S152" s="7">
        <f t="shared" si="16"/>
        <v>4095</v>
      </c>
      <c r="T152" s="6">
        <f t="shared" si="17"/>
        <v>5.9190841680759722E-3</v>
      </c>
      <c r="U152" s="6">
        <f t="shared" si="18"/>
        <v>4.0718095485885196E-2</v>
      </c>
      <c r="V152" s="6">
        <f t="shared" si="19"/>
        <v>4.6637179653961171E-2</v>
      </c>
    </row>
    <row r="153" spans="1:22" x14ac:dyDescent="0.2">
      <c r="A153" s="1">
        <v>183</v>
      </c>
      <c r="B153" t="s">
        <v>200</v>
      </c>
      <c r="C153" s="2">
        <v>44889</v>
      </c>
      <c r="D153" t="s">
        <v>205</v>
      </c>
      <c r="E153">
        <v>1560</v>
      </c>
      <c r="F153">
        <v>17.95</v>
      </c>
      <c r="G153">
        <v>28.85</v>
      </c>
      <c r="H153">
        <v>17.95</v>
      </c>
      <c r="I153">
        <v>25.4</v>
      </c>
      <c r="J153">
        <v>28.85</v>
      </c>
      <c r="K153">
        <v>25.4</v>
      </c>
      <c r="L153">
        <v>52</v>
      </c>
      <c r="M153">
        <v>28795000</v>
      </c>
      <c r="N153">
        <v>403000</v>
      </c>
      <c r="O153">
        <v>20650</v>
      </c>
      <c r="P153">
        <v>2800</v>
      </c>
      <c r="Q153">
        <v>1515.35</v>
      </c>
      <c r="R153">
        <v>350</v>
      </c>
      <c r="S153" s="7">
        <f t="shared" si="16"/>
        <v>8890</v>
      </c>
      <c r="T153" s="6">
        <f t="shared" si="17"/>
        <v>1.6761804203649321E-2</v>
      </c>
      <c r="U153" s="6">
        <f t="shared" si="18"/>
        <v>2.9465140066651331E-2</v>
      </c>
      <c r="V153" s="6">
        <f t="shared" si="19"/>
        <v>4.6226944270300649E-2</v>
      </c>
    </row>
    <row r="154" spans="1:22" hidden="1" x14ac:dyDescent="0.2">
      <c r="A154" s="1">
        <v>162</v>
      </c>
      <c r="B154" t="s">
        <v>179</v>
      </c>
      <c r="C154" s="2">
        <v>44889</v>
      </c>
      <c r="D154" t="s">
        <v>205</v>
      </c>
      <c r="E154">
        <v>3340</v>
      </c>
      <c r="F154">
        <v>11.45</v>
      </c>
      <c r="G154">
        <v>13.75</v>
      </c>
      <c r="H154">
        <v>8.6</v>
      </c>
      <c r="I154">
        <v>10.199999999999999</v>
      </c>
      <c r="J154">
        <v>10.3</v>
      </c>
      <c r="K154">
        <v>10.199999999999999</v>
      </c>
      <c r="L154">
        <v>1007</v>
      </c>
      <c r="M154">
        <v>506168999.99999988</v>
      </c>
      <c r="N154">
        <v>1662000</v>
      </c>
      <c r="O154">
        <v>93750</v>
      </c>
      <c r="P154">
        <v>1050</v>
      </c>
      <c r="Q154">
        <v>3205.65</v>
      </c>
      <c r="R154">
        <v>150</v>
      </c>
      <c r="S154" s="7">
        <f t="shared" si="16"/>
        <v>1530</v>
      </c>
      <c r="T154" s="6">
        <f t="shared" si="17"/>
        <v>3.1818819896120907E-3</v>
      </c>
      <c r="U154" s="6">
        <f t="shared" si="18"/>
        <v>4.19103769906259E-2</v>
      </c>
      <c r="V154" s="6">
        <f t="shared" si="19"/>
        <v>4.5092258980237991E-2</v>
      </c>
    </row>
    <row r="155" spans="1:22" hidden="1" x14ac:dyDescent="0.2">
      <c r="A155" s="1">
        <v>157</v>
      </c>
      <c r="B155" t="s">
        <v>174</v>
      </c>
      <c r="C155" s="2">
        <v>44889</v>
      </c>
      <c r="D155" t="s">
        <v>205</v>
      </c>
      <c r="E155">
        <v>1050</v>
      </c>
      <c r="F155">
        <v>6.3</v>
      </c>
      <c r="G155">
        <v>9.4</v>
      </c>
      <c r="H155">
        <v>5.5</v>
      </c>
      <c r="I155">
        <v>5.9</v>
      </c>
      <c r="J155">
        <v>6.1</v>
      </c>
      <c r="K155">
        <v>5.9</v>
      </c>
      <c r="L155">
        <v>1239</v>
      </c>
      <c r="M155">
        <v>916885000</v>
      </c>
      <c r="N155">
        <v>6220000</v>
      </c>
      <c r="O155">
        <v>912800</v>
      </c>
      <c r="P155">
        <v>28000</v>
      </c>
      <c r="Q155">
        <v>1010.65</v>
      </c>
      <c r="R155">
        <v>700</v>
      </c>
      <c r="S155" s="7">
        <f t="shared" si="16"/>
        <v>4130</v>
      </c>
      <c r="T155" s="6">
        <f t="shared" si="17"/>
        <v>5.8378271409488943E-3</v>
      </c>
      <c r="U155" s="6">
        <f t="shared" si="18"/>
        <v>3.8935338643447309E-2</v>
      </c>
      <c r="V155" s="6">
        <f t="shared" si="19"/>
        <v>4.4773165784396204E-2</v>
      </c>
    </row>
    <row r="156" spans="1:22" hidden="1" x14ac:dyDescent="0.2">
      <c r="A156" s="1">
        <v>134</v>
      </c>
      <c r="B156" t="s">
        <v>151</v>
      </c>
      <c r="C156" s="2">
        <v>44889</v>
      </c>
      <c r="D156" t="s">
        <v>205</v>
      </c>
      <c r="E156">
        <v>3150</v>
      </c>
      <c r="F156">
        <v>24.8</v>
      </c>
      <c r="G156">
        <v>30.1</v>
      </c>
      <c r="H156">
        <v>18</v>
      </c>
      <c r="I156">
        <v>21</v>
      </c>
      <c r="J156">
        <v>21</v>
      </c>
      <c r="K156">
        <v>37.6</v>
      </c>
      <c r="L156">
        <v>12</v>
      </c>
      <c r="M156">
        <v>7619000</v>
      </c>
      <c r="N156">
        <v>59000</v>
      </c>
      <c r="O156">
        <v>2400</v>
      </c>
      <c r="P156">
        <v>800</v>
      </c>
      <c r="Q156">
        <v>3036.5</v>
      </c>
      <c r="R156">
        <v>200</v>
      </c>
      <c r="S156" s="7">
        <f t="shared" si="16"/>
        <v>4200</v>
      </c>
      <c r="T156" s="6">
        <f t="shared" si="17"/>
        <v>6.9158570722871729E-3</v>
      </c>
      <c r="U156" s="6">
        <f t="shared" si="18"/>
        <v>3.7378560843075913E-2</v>
      </c>
      <c r="V156" s="6">
        <f t="shared" si="19"/>
        <v>4.4294417915363087E-2</v>
      </c>
    </row>
    <row r="157" spans="1:22" x14ac:dyDescent="0.2">
      <c r="A157" s="1">
        <v>113</v>
      </c>
      <c r="B157" t="s">
        <v>130</v>
      </c>
      <c r="C157" s="2">
        <v>44889</v>
      </c>
      <c r="D157" t="s">
        <v>205</v>
      </c>
      <c r="E157">
        <v>460</v>
      </c>
      <c r="F157">
        <v>11.25</v>
      </c>
      <c r="G157">
        <v>14.85</v>
      </c>
      <c r="H157">
        <v>9.25</v>
      </c>
      <c r="I157">
        <v>10.7</v>
      </c>
      <c r="J157">
        <v>11</v>
      </c>
      <c r="K157">
        <v>10.7</v>
      </c>
      <c r="L157">
        <v>812</v>
      </c>
      <c r="M157">
        <v>344928000</v>
      </c>
      <c r="N157">
        <v>8760000</v>
      </c>
      <c r="O157">
        <v>349200</v>
      </c>
      <c r="P157">
        <v>8100</v>
      </c>
      <c r="Q157">
        <v>450.8</v>
      </c>
      <c r="R157">
        <v>900</v>
      </c>
      <c r="S157" s="7">
        <f t="shared" si="16"/>
        <v>9630</v>
      </c>
      <c r="T157" s="6">
        <f t="shared" si="17"/>
        <v>2.3735581188997337E-2</v>
      </c>
      <c r="U157" s="6">
        <f t="shared" si="18"/>
        <v>2.0408163265306097E-2</v>
      </c>
      <c r="V157" s="6">
        <f t="shared" si="19"/>
        <v>4.4143744454303434E-2</v>
      </c>
    </row>
    <row r="158" spans="1:22" x14ac:dyDescent="0.2">
      <c r="A158" s="1">
        <v>125</v>
      </c>
      <c r="B158" t="s">
        <v>142</v>
      </c>
      <c r="C158" s="2">
        <v>44889</v>
      </c>
      <c r="D158" t="s">
        <v>205</v>
      </c>
      <c r="E158">
        <v>90500</v>
      </c>
      <c r="F158">
        <v>700</v>
      </c>
      <c r="G158">
        <v>900.25</v>
      </c>
      <c r="H158">
        <v>474.35</v>
      </c>
      <c r="I158">
        <v>782.95</v>
      </c>
      <c r="J158">
        <v>753.6</v>
      </c>
      <c r="K158">
        <v>782.95</v>
      </c>
      <c r="L158">
        <v>101</v>
      </c>
      <c r="M158">
        <v>92074000</v>
      </c>
      <c r="N158">
        <v>669000</v>
      </c>
      <c r="O158">
        <v>650</v>
      </c>
      <c r="P158">
        <v>150</v>
      </c>
      <c r="Q158">
        <v>87468.65</v>
      </c>
      <c r="R158">
        <v>10</v>
      </c>
      <c r="S158" s="7">
        <f t="shared" si="16"/>
        <v>7829.5</v>
      </c>
      <c r="T158" s="6">
        <f t="shared" si="17"/>
        <v>8.9512070896258268E-3</v>
      </c>
      <c r="U158" s="6">
        <f t="shared" si="18"/>
        <v>3.4656416899083338E-2</v>
      </c>
      <c r="V158" s="6">
        <f t="shared" si="19"/>
        <v>4.3607623988709168E-2</v>
      </c>
    </row>
    <row r="159" spans="1:22" hidden="1" x14ac:dyDescent="0.2">
      <c r="A159" s="1">
        <v>50</v>
      </c>
      <c r="B159" t="s">
        <v>67</v>
      </c>
      <c r="C159" s="2">
        <v>44889</v>
      </c>
      <c r="D159" t="s">
        <v>205</v>
      </c>
      <c r="E159">
        <v>575</v>
      </c>
      <c r="F159">
        <v>2.5499999999999998</v>
      </c>
      <c r="G159">
        <v>2.95</v>
      </c>
      <c r="H159">
        <v>2.5</v>
      </c>
      <c r="I159">
        <v>2.95</v>
      </c>
      <c r="J159">
        <v>2.95</v>
      </c>
      <c r="K159">
        <v>2.95</v>
      </c>
      <c r="L159">
        <v>6</v>
      </c>
      <c r="M159">
        <v>4333000</v>
      </c>
      <c r="N159">
        <v>21000</v>
      </c>
      <c r="O159">
        <v>90000</v>
      </c>
      <c r="P159">
        <v>0</v>
      </c>
      <c r="Q159">
        <v>553.9</v>
      </c>
      <c r="R159">
        <v>1250</v>
      </c>
      <c r="S159" s="7">
        <f t="shared" si="16"/>
        <v>3687.5</v>
      </c>
      <c r="T159" s="6">
        <f t="shared" si="17"/>
        <v>5.3258710958656802E-3</v>
      </c>
      <c r="U159" s="6">
        <f t="shared" si="18"/>
        <v>3.8093518685683378E-2</v>
      </c>
      <c r="V159" s="6">
        <f t="shared" si="19"/>
        <v>4.3419389781549057E-2</v>
      </c>
    </row>
    <row r="160" spans="1:22" x14ac:dyDescent="0.2">
      <c r="A160" s="1">
        <v>158</v>
      </c>
      <c r="B160" t="s">
        <v>175</v>
      </c>
      <c r="C160" s="2">
        <v>44889</v>
      </c>
      <c r="D160" t="s">
        <v>205</v>
      </c>
      <c r="E160">
        <v>575</v>
      </c>
      <c r="F160">
        <v>10</v>
      </c>
      <c r="G160">
        <v>13.35</v>
      </c>
      <c r="H160">
        <v>9.1</v>
      </c>
      <c r="I160">
        <v>9.85</v>
      </c>
      <c r="J160">
        <v>10.199999999999999</v>
      </c>
      <c r="K160">
        <v>9.85</v>
      </c>
      <c r="L160">
        <v>65</v>
      </c>
      <c r="M160">
        <v>57149000</v>
      </c>
      <c r="N160">
        <v>1087000</v>
      </c>
      <c r="O160">
        <v>46500</v>
      </c>
      <c r="P160">
        <v>31500</v>
      </c>
      <c r="Q160">
        <v>560.54999999999995</v>
      </c>
      <c r="R160">
        <v>1500</v>
      </c>
      <c r="S160" s="7">
        <f t="shared" si="16"/>
        <v>14775</v>
      </c>
      <c r="T160" s="6">
        <f t="shared" si="17"/>
        <v>1.7572027473017574E-2</v>
      </c>
      <c r="U160" s="6">
        <f t="shared" si="18"/>
        <v>2.5778253501025861E-2</v>
      </c>
      <c r="V160" s="6">
        <f t="shared" si="19"/>
        <v>4.3350280974043434E-2</v>
      </c>
    </row>
    <row r="161" spans="1:22" hidden="1" x14ac:dyDescent="0.2">
      <c r="A161" s="1">
        <v>93</v>
      </c>
      <c r="B161" t="s">
        <v>110</v>
      </c>
      <c r="C161" s="2">
        <v>44889</v>
      </c>
      <c r="D161" t="s">
        <v>205</v>
      </c>
      <c r="E161">
        <v>72</v>
      </c>
      <c r="F161">
        <v>0.65</v>
      </c>
      <c r="G161">
        <v>0.7</v>
      </c>
      <c r="H161">
        <v>0.55000000000000004</v>
      </c>
      <c r="I161">
        <v>0.6</v>
      </c>
      <c r="J161">
        <v>0.6</v>
      </c>
      <c r="K161">
        <v>0.6</v>
      </c>
      <c r="L161">
        <v>171</v>
      </c>
      <c r="M161">
        <v>121051000</v>
      </c>
      <c r="N161">
        <v>1009000</v>
      </c>
      <c r="O161">
        <v>5752500</v>
      </c>
      <c r="P161">
        <v>195000</v>
      </c>
      <c r="Q161">
        <v>69.599999999999994</v>
      </c>
      <c r="R161">
        <v>6500</v>
      </c>
      <c r="S161" s="7">
        <f t="shared" si="16"/>
        <v>3900</v>
      </c>
      <c r="T161" s="6">
        <f t="shared" si="17"/>
        <v>8.6206896551724137E-3</v>
      </c>
      <c r="U161" s="6">
        <f t="shared" si="18"/>
        <v>3.4482758620689738E-2</v>
      </c>
      <c r="V161" s="6">
        <f t="shared" si="19"/>
        <v>4.3103448275862155E-2</v>
      </c>
    </row>
    <row r="162" spans="1:22" hidden="1" x14ac:dyDescent="0.2">
      <c r="A162" s="1">
        <v>77</v>
      </c>
      <c r="B162" t="s">
        <v>94</v>
      </c>
      <c r="C162" s="2">
        <v>44889</v>
      </c>
      <c r="D162" t="s">
        <v>205</v>
      </c>
      <c r="E162">
        <v>2600</v>
      </c>
      <c r="F162">
        <v>11.2</v>
      </c>
      <c r="G162">
        <v>12.3</v>
      </c>
      <c r="H162">
        <v>6.85</v>
      </c>
      <c r="I162">
        <v>11.2</v>
      </c>
      <c r="J162">
        <v>11.85</v>
      </c>
      <c r="K162">
        <v>11.2</v>
      </c>
      <c r="L162">
        <v>2851</v>
      </c>
      <c r="M162">
        <v>2231321000</v>
      </c>
      <c r="N162">
        <v>7541000</v>
      </c>
      <c r="O162">
        <v>618900</v>
      </c>
      <c r="P162">
        <v>-54300</v>
      </c>
      <c r="Q162">
        <v>2504.1</v>
      </c>
      <c r="R162">
        <v>300</v>
      </c>
      <c r="S162" s="7">
        <f t="shared" ref="S162:S193" si="20">R162*I162</f>
        <v>3360</v>
      </c>
      <c r="T162" s="6">
        <f t="shared" ref="T162:T188" si="21">I162/Q162</f>
        <v>4.4726648296793256E-3</v>
      </c>
      <c r="U162" s="6">
        <f t="shared" ref="U162:U188" si="22">(E162-Q162)/Q162</f>
        <v>3.8297192604129268E-2</v>
      </c>
      <c r="V162" s="6">
        <f t="shared" ref="V162:V193" si="23">U162+T162</f>
        <v>4.2769857433808595E-2</v>
      </c>
    </row>
    <row r="163" spans="1:22" x14ac:dyDescent="0.2">
      <c r="A163" s="1">
        <v>110</v>
      </c>
      <c r="B163" t="s">
        <v>127</v>
      </c>
      <c r="C163" s="2">
        <v>44889</v>
      </c>
      <c r="D163" t="s">
        <v>205</v>
      </c>
      <c r="E163">
        <v>5000</v>
      </c>
      <c r="F163">
        <v>69.55</v>
      </c>
      <c r="G163">
        <v>90.15</v>
      </c>
      <c r="H163">
        <v>60</v>
      </c>
      <c r="I163">
        <v>67.75</v>
      </c>
      <c r="J163">
        <v>68.849999999999994</v>
      </c>
      <c r="K163">
        <v>67.75</v>
      </c>
      <c r="L163">
        <v>858</v>
      </c>
      <c r="M163">
        <v>653259000</v>
      </c>
      <c r="N163">
        <v>9759000</v>
      </c>
      <c r="O163">
        <v>107850</v>
      </c>
      <c r="P163">
        <v>2700</v>
      </c>
      <c r="Q163">
        <v>4862.5</v>
      </c>
      <c r="R163">
        <v>150</v>
      </c>
      <c r="S163" s="7">
        <f t="shared" si="20"/>
        <v>10162.5</v>
      </c>
      <c r="T163" s="6">
        <f t="shared" si="21"/>
        <v>1.3933161953727506E-2</v>
      </c>
      <c r="U163" s="6">
        <f t="shared" si="22"/>
        <v>2.8277634961439587E-2</v>
      </c>
      <c r="V163" s="6">
        <f t="shared" si="23"/>
        <v>4.221079691516709E-2</v>
      </c>
    </row>
    <row r="164" spans="1:22" hidden="1" x14ac:dyDescent="0.2">
      <c r="A164" s="1">
        <v>58</v>
      </c>
      <c r="B164" t="s">
        <v>75</v>
      </c>
      <c r="C164" s="2">
        <v>44889</v>
      </c>
      <c r="D164" t="s">
        <v>205</v>
      </c>
      <c r="E164">
        <v>4700</v>
      </c>
      <c r="F164">
        <v>36</v>
      </c>
      <c r="G164">
        <v>65.95</v>
      </c>
      <c r="H164">
        <v>32.700000000000003</v>
      </c>
      <c r="I164">
        <v>37.4</v>
      </c>
      <c r="J164">
        <v>39</v>
      </c>
      <c r="K164">
        <v>37.4</v>
      </c>
      <c r="L164">
        <v>4830</v>
      </c>
      <c r="M164">
        <v>2868586000</v>
      </c>
      <c r="N164">
        <v>30961000</v>
      </c>
      <c r="O164">
        <v>152875</v>
      </c>
      <c r="P164">
        <v>9250</v>
      </c>
      <c r="Q164">
        <v>4549.45</v>
      </c>
      <c r="R164">
        <v>125</v>
      </c>
      <c r="S164" s="7">
        <f t="shared" si="20"/>
        <v>4675</v>
      </c>
      <c r="T164" s="6">
        <f t="shared" si="21"/>
        <v>8.2207739397069969E-3</v>
      </c>
      <c r="U164" s="6">
        <f t="shared" si="22"/>
        <v>3.3091912209168184E-2</v>
      </c>
      <c r="V164" s="6">
        <f t="shared" si="23"/>
        <v>4.1312686148875177E-2</v>
      </c>
    </row>
    <row r="165" spans="1:22" x14ac:dyDescent="0.2">
      <c r="A165" s="1">
        <v>1</v>
      </c>
      <c r="B165" t="s">
        <v>18</v>
      </c>
      <c r="C165" s="2">
        <v>44889</v>
      </c>
      <c r="D165" t="s">
        <v>205</v>
      </c>
      <c r="E165">
        <v>3200</v>
      </c>
      <c r="F165">
        <v>64.349999999999994</v>
      </c>
      <c r="G165">
        <v>135</v>
      </c>
      <c r="H165">
        <v>56.55</v>
      </c>
      <c r="I165">
        <v>97.55</v>
      </c>
      <c r="J165">
        <v>94.3</v>
      </c>
      <c r="K165">
        <v>97.55</v>
      </c>
      <c r="L165">
        <v>2684</v>
      </c>
      <c r="M165">
        <v>2220358000</v>
      </c>
      <c r="N165">
        <v>73158000</v>
      </c>
      <c r="O165">
        <v>78250</v>
      </c>
      <c r="P165">
        <v>36250</v>
      </c>
      <c r="Q165">
        <v>3166.9</v>
      </c>
      <c r="R165">
        <v>250</v>
      </c>
      <c r="S165" s="7">
        <f t="shared" si="20"/>
        <v>24387.5</v>
      </c>
      <c r="T165" s="6">
        <f t="shared" si="21"/>
        <v>3.080299346363952E-2</v>
      </c>
      <c r="U165" s="6">
        <f t="shared" si="22"/>
        <v>1.045186144178847E-2</v>
      </c>
      <c r="V165" s="6">
        <f t="shared" si="23"/>
        <v>4.125485490542799E-2</v>
      </c>
    </row>
    <row r="166" spans="1:22" x14ac:dyDescent="0.2">
      <c r="A166" s="1">
        <v>139</v>
      </c>
      <c r="B166" t="s">
        <v>156</v>
      </c>
      <c r="C166" s="2">
        <v>44889</v>
      </c>
      <c r="D166" t="s">
        <v>205</v>
      </c>
      <c r="E166">
        <v>2740</v>
      </c>
      <c r="F166">
        <v>25.15</v>
      </c>
      <c r="G166">
        <v>33.299999999999997</v>
      </c>
      <c r="H166">
        <v>17.7</v>
      </c>
      <c r="I166">
        <v>24.7</v>
      </c>
      <c r="J166">
        <v>24.7</v>
      </c>
      <c r="K166">
        <v>24.7</v>
      </c>
      <c r="L166">
        <v>113</v>
      </c>
      <c r="M166">
        <v>78056000</v>
      </c>
      <c r="N166">
        <v>651000</v>
      </c>
      <c r="O166">
        <v>13250</v>
      </c>
      <c r="P166">
        <v>-500</v>
      </c>
      <c r="Q166">
        <v>2656.35</v>
      </c>
      <c r="R166">
        <v>250</v>
      </c>
      <c r="S166" s="7">
        <f t="shared" si="20"/>
        <v>6175</v>
      </c>
      <c r="T166" s="6">
        <f t="shared" si="21"/>
        <v>9.2984734692340993E-3</v>
      </c>
      <c r="U166" s="6">
        <f t="shared" si="22"/>
        <v>3.1490579178195678E-2</v>
      </c>
      <c r="V166" s="6">
        <f t="shared" si="23"/>
        <v>4.0789052647429776E-2</v>
      </c>
    </row>
    <row r="167" spans="1:22" x14ac:dyDescent="0.2">
      <c r="A167" s="1">
        <v>85</v>
      </c>
      <c r="B167" t="s">
        <v>102</v>
      </c>
      <c r="C167" s="2">
        <v>44889</v>
      </c>
      <c r="D167" t="s">
        <v>205</v>
      </c>
      <c r="E167">
        <v>940</v>
      </c>
      <c r="F167">
        <v>7.9</v>
      </c>
      <c r="G167">
        <v>8.3000000000000007</v>
      </c>
      <c r="H167">
        <v>6.65</v>
      </c>
      <c r="I167">
        <v>7.75</v>
      </c>
      <c r="J167">
        <v>7.75</v>
      </c>
      <c r="K167">
        <v>7.75</v>
      </c>
      <c r="L167">
        <v>1911</v>
      </c>
      <c r="M167">
        <v>2489345000</v>
      </c>
      <c r="N167">
        <v>19378000</v>
      </c>
      <c r="O167">
        <v>2245375</v>
      </c>
      <c r="P167">
        <v>-235125</v>
      </c>
      <c r="Q167">
        <v>910.7</v>
      </c>
      <c r="R167">
        <v>1375</v>
      </c>
      <c r="S167" s="7">
        <f t="shared" si="20"/>
        <v>10656.25</v>
      </c>
      <c r="T167" s="6">
        <f t="shared" si="21"/>
        <v>8.5099374107829133E-3</v>
      </c>
      <c r="U167" s="6">
        <f t="shared" si="22"/>
        <v>3.2173053694959867E-2</v>
      </c>
      <c r="V167" s="6">
        <f t="shared" si="23"/>
        <v>4.0682991105742777E-2</v>
      </c>
    </row>
    <row r="168" spans="1:22" x14ac:dyDescent="0.2">
      <c r="A168" s="1">
        <v>128</v>
      </c>
      <c r="B168" t="s">
        <v>145</v>
      </c>
      <c r="C168" s="2">
        <v>44889</v>
      </c>
      <c r="D168" t="s">
        <v>205</v>
      </c>
      <c r="E168">
        <v>4600</v>
      </c>
      <c r="F168">
        <v>42.15</v>
      </c>
      <c r="G168">
        <v>57</v>
      </c>
      <c r="H168">
        <v>38.5</v>
      </c>
      <c r="I168">
        <v>56.5</v>
      </c>
      <c r="J168">
        <v>57</v>
      </c>
      <c r="K168">
        <v>56.5</v>
      </c>
      <c r="L168">
        <v>77</v>
      </c>
      <c r="M168">
        <v>80510000</v>
      </c>
      <c r="N168">
        <v>815000</v>
      </c>
      <c r="O168">
        <v>30375</v>
      </c>
      <c r="P168">
        <v>-1350</v>
      </c>
      <c r="Q168">
        <v>4474.6499999999996</v>
      </c>
      <c r="R168">
        <v>225</v>
      </c>
      <c r="S168" s="7">
        <f t="shared" si="20"/>
        <v>12712.5</v>
      </c>
      <c r="T168" s="6">
        <f t="shared" si="21"/>
        <v>1.2626685886046955E-2</v>
      </c>
      <c r="U168" s="6">
        <f t="shared" si="22"/>
        <v>2.8013364173734342E-2</v>
      </c>
      <c r="V168" s="6">
        <f t="shared" si="23"/>
        <v>4.0640050059781295E-2</v>
      </c>
    </row>
    <row r="169" spans="1:22" x14ac:dyDescent="0.2">
      <c r="A169" s="1">
        <v>179</v>
      </c>
      <c r="B169" t="s">
        <v>196</v>
      </c>
      <c r="C169" s="2">
        <v>44889</v>
      </c>
      <c r="D169" t="s">
        <v>205</v>
      </c>
      <c r="E169">
        <v>780</v>
      </c>
      <c r="F169">
        <v>5.95</v>
      </c>
      <c r="G169">
        <v>7.55</v>
      </c>
      <c r="H169">
        <v>5.2</v>
      </c>
      <c r="I169">
        <v>6.7</v>
      </c>
      <c r="J169">
        <v>6.8</v>
      </c>
      <c r="K169">
        <v>6.7</v>
      </c>
      <c r="L169">
        <v>864</v>
      </c>
      <c r="M169">
        <v>883278000.00000012</v>
      </c>
      <c r="N169">
        <v>7181999.9999999991</v>
      </c>
      <c r="O169">
        <v>642200</v>
      </c>
      <c r="P169">
        <v>46800</v>
      </c>
      <c r="Q169">
        <v>756.1</v>
      </c>
      <c r="R169">
        <v>1300</v>
      </c>
      <c r="S169" s="7">
        <f t="shared" si="20"/>
        <v>8710</v>
      </c>
      <c r="T169" s="6">
        <f t="shared" si="21"/>
        <v>8.8612617378653613E-3</v>
      </c>
      <c r="U169" s="6">
        <f t="shared" si="22"/>
        <v>3.1609575452982382E-2</v>
      </c>
      <c r="V169" s="6">
        <f t="shared" si="23"/>
        <v>4.0470837190847743E-2</v>
      </c>
    </row>
    <row r="170" spans="1:22" hidden="1" x14ac:dyDescent="0.2">
      <c r="A170" s="1">
        <v>119</v>
      </c>
      <c r="B170" t="s">
        <v>136</v>
      </c>
      <c r="C170" s="2">
        <v>44889</v>
      </c>
      <c r="D170" t="s">
        <v>205</v>
      </c>
      <c r="E170">
        <v>520</v>
      </c>
      <c r="F170">
        <v>4</v>
      </c>
      <c r="G170">
        <v>4.5</v>
      </c>
      <c r="H170">
        <v>3.4</v>
      </c>
      <c r="I170">
        <v>4.1500000000000004</v>
      </c>
      <c r="J170">
        <v>4.2</v>
      </c>
      <c r="K170">
        <v>4.1500000000000004</v>
      </c>
      <c r="L170">
        <v>763</v>
      </c>
      <c r="M170">
        <v>479752000.00000012</v>
      </c>
      <c r="N170">
        <v>3640000</v>
      </c>
      <c r="O170">
        <v>840000</v>
      </c>
      <c r="P170">
        <v>-52800</v>
      </c>
      <c r="Q170">
        <v>504.05</v>
      </c>
      <c r="R170">
        <v>1200</v>
      </c>
      <c r="S170" s="7">
        <f t="shared" si="20"/>
        <v>4980</v>
      </c>
      <c r="T170" s="6">
        <f t="shared" si="21"/>
        <v>8.2333101874814008E-3</v>
      </c>
      <c r="U170" s="6">
        <f t="shared" si="22"/>
        <v>3.1643686142247766E-2</v>
      </c>
      <c r="V170" s="6">
        <f t="shared" si="23"/>
        <v>3.9876996329729165E-2</v>
      </c>
    </row>
    <row r="171" spans="1:22" hidden="1" x14ac:dyDescent="0.2">
      <c r="A171" s="1">
        <v>83</v>
      </c>
      <c r="B171" t="s">
        <v>100</v>
      </c>
      <c r="C171" s="2">
        <v>44889</v>
      </c>
      <c r="D171" t="s">
        <v>205</v>
      </c>
      <c r="E171">
        <v>2600</v>
      </c>
      <c r="F171">
        <v>13.05</v>
      </c>
      <c r="G171">
        <v>19.100000000000001</v>
      </c>
      <c r="H171">
        <v>11.75</v>
      </c>
      <c r="I171">
        <v>13.7</v>
      </c>
      <c r="J171">
        <v>13.55</v>
      </c>
      <c r="K171">
        <v>13.7</v>
      </c>
      <c r="L171">
        <v>2695</v>
      </c>
      <c r="M171">
        <v>2114615000</v>
      </c>
      <c r="N171">
        <v>12515000</v>
      </c>
      <c r="O171">
        <v>610800</v>
      </c>
      <c r="P171">
        <v>-54000</v>
      </c>
      <c r="Q171">
        <v>2513.6</v>
      </c>
      <c r="R171">
        <v>300</v>
      </c>
      <c r="S171" s="7">
        <f t="shared" si="20"/>
        <v>4110</v>
      </c>
      <c r="T171" s="6">
        <f t="shared" si="21"/>
        <v>5.4503500954805858E-3</v>
      </c>
      <c r="U171" s="6">
        <f t="shared" si="22"/>
        <v>3.4373010821133074E-2</v>
      </c>
      <c r="V171" s="6">
        <f t="shared" si="23"/>
        <v>3.9823360916613662E-2</v>
      </c>
    </row>
    <row r="172" spans="1:22" x14ac:dyDescent="0.2">
      <c r="A172" s="1">
        <v>172</v>
      </c>
      <c r="B172" t="s">
        <v>189</v>
      </c>
      <c r="C172" s="2">
        <v>44889</v>
      </c>
      <c r="D172" t="s">
        <v>205</v>
      </c>
      <c r="E172">
        <v>1700</v>
      </c>
      <c r="F172">
        <v>29.8</v>
      </c>
      <c r="G172">
        <v>42.05</v>
      </c>
      <c r="H172">
        <v>25.15</v>
      </c>
      <c r="I172">
        <v>30.85</v>
      </c>
      <c r="J172">
        <v>30</v>
      </c>
      <c r="K172">
        <v>30.85</v>
      </c>
      <c r="L172">
        <v>484</v>
      </c>
      <c r="M172">
        <v>419787000</v>
      </c>
      <c r="N172">
        <v>8387000</v>
      </c>
      <c r="O172">
        <v>86000</v>
      </c>
      <c r="P172">
        <v>21000</v>
      </c>
      <c r="Q172">
        <v>1664.65</v>
      </c>
      <c r="R172">
        <v>250</v>
      </c>
      <c r="S172" s="7">
        <f t="shared" si="20"/>
        <v>7712.5</v>
      </c>
      <c r="T172" s="6">
        <f t="shared" si="21"/>
        <v>1.8532424233322319E-2</v>
      </c>
      <c r="U172" s="6">
        <f t="shared" si="22"/>
        <v>2.1235695191181275E-2</v>
      </c>
      <c r="V172" s="6">
        <f t="shared" si="23"/>
        <v>3.976811942450359E-2</v>
      </c>
    </row>
    <row r="173" spans="1:22" hidden="1" x14ac:dyDescent="0.2">
      <c r="A173" s="1">
        <v>74</v>
      </c>
      <c r="B173" t="s">
        <v>91</v>
      </c>
      <c r="C173" s="2">
        <v>44889</v>
      </c>
      <c r="D173" t="s">
        <v>205</v>
      </c>
      <c r="E173">
        <v>1090</v>
      </c>
      <c r="F173">
        <v>6.5</v>
      </c>
      <c r="G173">
        <v>7.7</v>
      </c>
      <c r="H173">
        <v>4</v>
      </c>
      <c r="I173">
        <v>4.3</v>
      </c>
      <c r="J173">
        <v>4.95</v>
      </c>
      <c r="K173">
        <v>4.3</v>
      </c>
      <c r="L173">
        <v>361</v>
      </c>
      <c r="M173">
        <v>276842000</v>
      </c>
      <c r="N173">
        <v>1399000</v>
      </c>
      <c r="O173">
        <v>115500</v>
      </c>
      <c r="P173">
        <v>13300</v>
      </c>
      <c r="Q173">
        <v>1052.45</v>
      </c>
      <c r="R173">
        <v>700</v>
      </c>
      <c r="S173" s="7">
        <f t="shared" si="20"/>
        <v>3010</v>
      </c>
      <c r="T173" s="6">
        <f t="shared" si="21"/>
        <v>4.0857047840752525E-3</v>
      </c>
      <c r="U173" s="6">
        <f t="shared" si="22"/>
        <v>3.5678654567912922E-2</v>
      </c>
      <c r="V173" s="6">
        <f t="shared" si="23"/>
        <v>3.9764359351988174E-2</v>
      </c>
    </row>
    <row r="174" spans="1:22" x14ac:dyDescent="0.2">
      <c r="A174" s="1">
        <v>111</v>
      </c>
      <c r="B174" t="s">
        <v>128</v>
      </c>
      <c r="C174" s="2">
        <v>44889</v>
      </c>
      <c r="D174" t="s">
        <v>205</v>
      </c>
      <c r="E174">
        <v>3750</v>
      </c>
      <c r="F174">
        <v>44.6</v>
      </c>
      <c r="G174">
        <v>65</v>
      </c>
      <c r="H174">
        <v>43.75</v>
      </c>
      <c r="I174">
        <v>46.9</v>
      </c>
      <c r="J174">
        <v>46.9</v>
      </c>
      <c r="K174">
        <v>94.45</v>
      </c>
      <c r="L174">
        <v>39</v>
      </c>
      <c r="M174">
        <v>29639000</v>
      </c>
      <c r="N174">
        <v>389000</v>
      </c>
      <c r="O174">
        <v>6200</v>
      </c>
      <c r="P174">
        <v>1800</v>
      </c>
      <c r="Q174">
        <v>3652.35</v>
      </c>
      <c r="R174">
        <v>200</v>
      </c>
      <c r="S174" s="7">
        <f t="shared" si="20"/>
        <v>9380</v>
      </c>
      <c r="T174" s="6">
        <f t="shared" si="21"/>
        <v>1.2841047544731475E-2</v>
      </c>
      <c r="U174" s="6">
        <f t="shared" si="22"/>
        <v>2.6736210932687198E-2</v>
      </c>
      <c r="V174" s="6">
        <f t="shared" si="23"/>
        <v>3.9577258477418671E-2</v>
      </c>
    </row>
    <row r="175" spans="1:22" x14ac:dyDescent="0.2">
      <c r="A175" s="1">
        <v>66</v>
      </c>
      <c r="B175" t="s">
        <v>83</v>
      </c>
      <c r="C175" s="2">
        <v>44889</v>
      </c>
      <c r="D175" t="s">
        <v>205</v>
      </c>
      <c r="E175">
        <v>840</v>
      </c>
      <c r="F175">
        <v>10.45</v>
      </c>
      <c r="G175">
        <v>12.85</v>
      </c>
      <c r="H175">
        <v>6.35</v>
      </c>
      <c r="I175">
        <v>12</v>
      </c>
      <c r="J175">
        <v>12.85</v>
      </c>
      <c r="K175">
        <v>12</v>
      </c>
      <c r="L175">
        <v>555</v>
      </c>
      <c r="M175">
        <v>471414999.99999988</v>
      </c>
      <c r="N175">
        <v>5215000</v>
      </c>
      <c r="O175">
        <v>216000</v>
      </c>
      <c r="P175">
        <v>-29000</v>
      </c>
      <c r="Q175">
        <v>820.2</v>
      </c>
      <c r="R175">
        <v>1000</v>
      </c>
      <c r="S175" s="7">
        <f t="shared" si="20"/>
        <v>12000</v>
      </c>
      <c r="T175" s="6">
        <f t="shared" si="21"/>
        <v>1.4630577907827359E-2</v>
      </c>
      <c r="U175" s="6">
        <f t="shared" si="22"/>
        <v>2.4140453547915088E-2</v>
      </c>
      <c r="V175" s="6">
        <f t="shared" si="23"/>
        <v>3.8771031455742448E-2</v>
      </c>
    </row>
    <row r="176" spans="1:22" x14ac:dyDescent="0.2">
      <c r="A176" s="1">
        <v>60</v>
      </c>
      <c r="B176" t="s">
        <v>77</v>
      </c>
      <c r="C176" s="2">
        <v>44889</v>
      </c>
      <c r="D176" t="s">
        <v>205</v>
      </c>
      <c r="E176">
        <v>2060</v>
      </c>
      <c r="F176">
        <v>34.65</v>
      </c>
      <c r="G176">
        <v>54.45</v>
      </c>
      <c r="H176">
        <v>27.15</v>
      </c>
      <c r="I176">
        <v>38.65</v>
      </c>
      <c r="J176">
        <v>38</v>
      </c>
      <c r="K176">
        <v>38.65</v>
      </c>
      <c r="L176">
        <v>1478</v>
      </c>
      <c r="M176">
        <v>853800000</v>
      </c>
      <c r="N176">
        <v>16513000</v>
      </c>
      <c r="O176">
        <v>62150</v>
      </c>
      <c r="P176">
        <v>11550</v>
      </c>
      <c r="Q176">
        <v>2020.45</v>
      </c>
      <c r="R176">
        <v>550</v>
      </c>
      <c r="S176" s="7">
        <f t="shared" si="20"/>
        <v>21257.5</v>
      </c>
      <c r="T176" s="6">
        <f t="shared" si="21"/>
        <v>1.9129401865920957E-2</v>
      </c>
      <c r="U176" s="6">
        <f t="shared" si="22"/>
        <v>1.957484718750771E-2</v>
      </c>
      <c r="V176" s="6">
        <f t="shared" si="23"/>
        <v>3.8704249053428667E-2</v>
      </c>
    </row>
    <row r="177" spans="1:22" x14ac:dyDescent="0.2">
      <c r="A177" s="1">
        <v>114</v>
      </c>
      <c r="B177" t="s">
        <v>131</v>
      </c>
      <c r="C177" s="2">
        <v>44889</v>
      </c>
      <c r="D177" t="s">
        <v>205</v>
      </c>
      <c r="E177">
        <v>395</v>
      </c>
      <c r="F177">
        <v>3</v>
      </c>
      <c r="G177">
        <v>3.95</v>
      </c>
      <c r="H177">
        <v>2.75</v>
      </c>
      <c r="I177">
        <v>3.6</v>
      </c>
      <c r="J177">
        <v>3.6</v>
      </c>
      <c r="K177">
        <v>3.6</v>
      </c>
      <c r="L177">
        <v>180</v>
      </c>
      <c r="M177">
        <v>143394000</v>
      </c>
      <c r="N177">
        <v>1194000</v>
      </c>
      <c r="O177">
        <v>264000</v>
      </c>
      <c r="P177">
        <v>-10000</v>
      </c>
      <c r="Q177">
        <v>383.9</v>
      </c>
      <c r="R177">
        <v>2000</v>
      </c>
      <c r="S177" s="7">
        <f t="shared" si="20"/>
        <v>7200</v>
      </c>
      <c r="T177" s="6">
        <f t="shared" si="21"/>
        <v>9.3774420421984892E-3</v>
      </c>
      <c r="U177" s="6">
        <f t="shared" si="22"/>
        <v>2.8913779630112071E-2</v>
      </c>
      <c r="V177" s="6">
        <f t="shared" si="23"/>
        <v>3.8291221672310562E-2</v>
      </c>
    </row>
    <row r="178" spans="1:22" x14ac:dyDescent="0.2">
      <c r="A178" s="1">
        <v>137</v>
      </c>
      <c r="B178" t="s">
        <v>154</v>
      </c>
      <c r="C178" s="2">
        <v>44889</v>
      </c>
      <c r="D178" t="s">
        <v>205</v>
      </c>
      <c r="E178">
        <v>217.5</v>
      </c>
      <c r="F178">
        <v>3.45</v>
      </c>
      <c r="G178">
        <v>6</v>
      </c>
      <c r="H178">
        <v>2.7</v>
      </c>
      <c r="I178">
        <v>3.05</v>
      </c>
      <c r="J178">
        <v>2.9</v>
      </c>
      <c r="K178">
        <v>3.05</v>
      </c>
      <c r="L178">
        <v>669</v>
      </c>
      <c r="M178">
        <v>445483000</v>
      </c>
      <c r="N178">
        <v>8960000</v>
      </c>
      <c r="O178">
        <v>279000</v>
      </c>
      <c r="P178">
        <v>204000</v>
      </c>
      <c r="Q178">
        <v>212.6</v>
      </c>
      <c r="R178">
        <v>3000</v>
      </c>
      <c r="S178" s="7">
        <f t="shared" si="20"/>
        <v>9150</v>
      </c>
      <c r="T178" s="6">
        <f t="shared" si="21"/>
        <v>1.4346190028222013E-2</v>
      </c>
      <c r="U178" s="6">
        <f t="shared" si="22"/>
        <v>2.3047977422389492E-2</v>
      </c>
      <c r="V178" s="6">
        <f t="shared" si="23"/>
        <v>3.7394167450611505E-2</v>
      </c>
    </row>
    <row r="179" spans="1:22" x14ac:dyDescent="0.2">
      <c r="A179" s="1">
        <v>45</v>
      </c>
      <c r="B179" t="s">
        <v>62</v>
      </c>
      <c r="C179" s="2">
        <v>44889</v>
      </c>
      <c r="D179" t="s">
        <v>205</v>
      </c>
      <c r="E179">
        <v>1640</v>
      </c>
      <c r="F179">
        <v>15</v>
      </c>
      <c r="G179">
        <v>37.799999999999997</v>
      </c>
      <c r="H179">
        <v>14</v>
      </c>
      <c r="I179">
        <v>16.850000000000001</v>
      </c>
      <c r="J179">
        <v>17</v>
      </c>
      <c r="K179">
        <v>16.850000000000001</v>
      </c>
      <c r="L179">
        <v>3295</v>
      </c>
      <c r="M179">
        <v>1921800000</v>
      </c>
      <c r="N179">
        <v>30470000</v>
      </c>
      <c r="O179">
        <v>148050</v>
      </c>
      <c r="P179">
        <v>92400</v>
      </c>
      <c r="Q179">
        <v>1597.4</v>
      </c>
      <c r="R179">
        <v>350</v>
      </c>
      <c r="S179" s="7">
        <f t="shared" si="20"/>
        <v>5897.5000000000009</v>
      </c>
      <c r="T179" s="6">
        <f t="shared" si="21"/>
        <v>1.0548391135595343E-2</v>
      </c>
      <c r="U179" s="6">
        <f t="shared" si="22"/>
        <v>2.6668336046074815E-2</v>
      </c>
      <c r="V179" s="6">
        <f t="shared" si="23"/>
        <v>3.7216727181670156E-2</v>
      </c>
    </row>
    <row r="180" spans="1:22" x14ac:dyDescent="0.2">
      <c r="A180" s="1">
        <v>32</v>
      </c>
      <c r="B180" t="s">
        <v>49</v>
      </c>
      <c r="C180" s="2">
        <v>44889</v>
      </c>
      <c r="D180" t="s">
        <v>205</v>
      </c>
      <c r="E180">
        <v>850</v>
      </c>
      <c r="F180">
        <v>4.3499999999999996</v>
      </c>
      <c r="G180">
        <v>7.5</v>
      </c>
      <c r="H180">
        <v>4.3499999999999996</v>
      </c>
      <c r="I180">
        <v>5.5</v>
      </c>
      <c r="J180">
        <v>5.9</v>
      </c>
      <c r="K180">
        <v>5.5</v>
      </c>
      <c r="L180">
        <v>3856</v>
      </c>
      <c r="M180">
        <v>3136004000</v>
      </c>
      <c r="N180">
        <v>22284000</v>
      </c>
      <c r="O180">
        <v>1765100</v>
      </c>
      <c r="P180">
        <v>-294500</v>
      </c>
      <c r="Q180">
        <v>825.75</v>
      </c>
      <c r="R180">
        <v>950</v>
      </c>
      <c r="S180" s="7">
        <f t="shared" si="20"/>
        <v>5225</v>
      </c>
      <c r="T180" s="6">
        <f t="shared" si="21"/>
        <v>6.6606115652437176E-3</v>
      </c>
      <c r="U180" s="6">
        <f t="shared" si="22"/>
        <v>2.9367241901301848E-2</v>
      </c>
      <c r="V180" s="6">
        <f t="shared" si="23"/>
        <v>3.6027853466545565E-2</v>
      </c>
    </row>
    <row r="181" spans="1:22" x14ac:dyDescent="0.2">
      <c r="A181" s="1">
        <v>91</v>
      </c>
      <c r="B181" t="s">
        <v>108</v>
      </c>
      <c r="C181" s="2">
        <v>44889</v>
      </c>
      <c r="D181" t="s">
        <v>205</v>
      </c>
      <c r="E181">
        <v>4900</v>
      </c>
      <c r="F181">
        <v>93.35</v>
      </c>
      <c r="G181">
        <v>94.1</v>
      </c>
      <c r="H181">
        <v>93.35</v>
      </c>
      <c r="I181">
        <v>94</v>
      </c>
      <c r="J181">
        <v>94</v>
      </c>
      <c r="K181">
        <v>157</v>
      </c>
      <c r="L181">
        <v>3</v>
      </c>
      <c r="M181">
        <v>2247000</v>
      </c>
      <c r="N181">
        <v>42000</v>
      </c>
      <c r="O181">
        <v>4950</v>
      </c>
      <c r="P181">
        <v>150</v>
      </c>
      <c r="Q181">
        <v>4820.6499999999996</v>
      </c>
      <c r="R181">
        <v>150</v>
      </c>
      <c r="S181" s="7">
        <f t="shared" si="20"/>
        <v>14100</v>
      </c>
      <c r="T181" s="6">
        <f t="shared" si="21"/>
        <v>1.94994450955784E-2</v>
      </c>
      <c r="U181" s="6">
        <f t="shared" si="22"/>
        <v>1.6460435833342054E-2</v>
      </c>
      <c r="V181" s="6">
        <f t="shared" si="23"/>
        <v>3.5959880928920454E-2</v>
      </c>
    </row>
    <row r="182" spans="1:22" x14ac:dyDescent="0.2">
      <c r="A182" s="1">
        <v>9</v>
      </c>
      <c r="B182" t="s">
        <v>26</v>
      </c>
      <c r="C182" s="2">
        <v>44889</v>
      </c>
      <c r="D182" t="s">
        <v>205</v>
      </c>
      <c r="E182">
        <v>640</v>
      </c>
      <c r="F182">
        <v>4.55</v>
      </c>
      <c r="G182">
        <v>13.5</v>
      </c>
      <c r="H182">
        <v>4.55</v>
      </c>
      <c r="I182">
        <v>11.45</v>
      </c>
      <c r="J182">
        <v>11.75</v>
      </c>
      <c r="K182">
        <v>11.45</v>
      </c>
      <c r="L182">
        <v>2951</v>
      </c>
      <c r="M182">
        <v>1919439000</v>
      </c>
      <c r="N182">
        <v>30799000</v>
      </c>
      <c r="O182">
        <v>530000</v>
      </c>
      <c r="P182">
        <v>182000</v>
      </c>
      <c r="Q182">
        <v>629.15</v>
      </c>
      <c r="R182">
        <v>1000</v>
      </c>
      <c r="S182" s="7">
        <f t="shared" si="20"/>
        <v>11450</v>
      </c>
      <c r="T182" s="6">
        <f t="shared" si="21"/>
        <v>1.8199157593578638E-2</v>
      </c>
      <c r="U182" s="6">
        <f t="shared" si="22"/>
        <v>1.7245489946753591E-2</v>
      </c>
      <c r="V182" s="6">
        <f t="shared" si="23"/>
        <v>3.5444647540332233E-2</v>
      </c>
    </row>
    <row r="183" spans="1:22" x14ac:dyDescent="0.2">
      <c r="A183" s="1">
        <v>108</v>
      </c>
      <c r="B183" t="s">
        <v>125</v>
      </c>
      <c r="C183" s="2">
        <v>44889</v>
      </c>
      <c r="D183" t="s">
        <v>205</v>
      </c>
      <c r="E183">
        <v>1960</v>
      </c>
      <c r="F183">
        <v>14.75</v>
      </c>
      <c r="G183">
        <v>19</v>
      </c>
      <c r="H183">
        <v>12.3</v>
      </c>
      <c r="I183">
        <v>18.05</v>
      </c>
      <c r="J183">
        <v>18.850000000000001</v>
      </c>
      <c r="K183">
        <v>18.05</v>
      </c>
      <c r="L183">
        <v>1572</v>
      </c>
      <c r="M183">
        <v>1242672000</v>
      </c>
      <c r="N183">
        <v>10224000</v>
      </c>
      <c r="O183">
        <v>304400</v>
      </c>
      <c r="P183">
        <v>8000</v>
      </c>
      <c r="Q183">
        <v>1912.15</v>
      </c>
      <c r="R183">
        <v>400</v>
      </c>
      <c r="S183" s="7">
        <f t="shared" si="20"/>
        <v>7220</v>
      </c>
      <c r="T183" s="6">
        <f t="shared" si="21"/>
        <v>9.4396360118191563E-3</v>
      </c>
      <c r="U183" s="6">
        <f t="shared" si="22"/>
        <v>2.5024187432994224E-2</v>
      </c>
      <c r="V183" s="6">
        <f t="shared" si="23"/>
        <v>3.4463823444813378E-2</v>
      </c>
    </row>
    <row r="184" spans="1:22" x14ac:dyDescent="0.2">
      <c r="A184" s="1">
        <v>75</v>
      </c>
      <c r="B184" t="s">
        <v>92</v>
      </c>
      <c r="C184" s="2">
        <v>44889</v>
      </c>
      <c r="D184" t="s">
        <v>205</v>
      </c>
      <c r="E184">
        <v>1560</v>
      </c>
      <c r="F184">
        <v>7.4</v>
      </c>
      <c r="G184">
        <v>13.85</v>
      </c>
      <c r="H184">
        <v>5.35</v>
      </c>
      <c r="I184">
        <v>12.6</v>
      </c>
      <c r="J184">
        <v>13.85</v>
      </c>
      <c r="K184">
        <v>12.6</v>
      </c>
      <c r="L184">
        <v>4871</v>
      </c>
      <c r="M184">
        <v>4205247000</v>
      </c>
      <c r="N184">
        <v>25929000</v>
      </c>
      <c r="O184">
        <v>1047750</v>
      </c>
      <c r="P184">
        <v>129800</v>
      </c>
      <c r="Q184">
        <v>1524.75</v>
      </c>
      <c r="R184">
        <v>550</v>
      </c>
      <c r="S184" s="7">
        <f t="shared" si="20"/>
        <v>6930</v>
      </c>
      <c r="T184" s="6">
        <f t="shared" si="21"/>
        <v>8.2636497786522378E-3</v>
      </c>
      <c r="U184" s="6">
        <f t="shared" si="22"/>
        <v>2.3118544023610427E-2</v>
      </c>
      <c r="V184" s="6">
        <f t="shared" si="23"/>
        <v>3.1382193802262662E-2</v>
      </c>
    </row>
    <row r="185" spans="1:22" x14ac:dyDescent="0.2">
      <c r="A185" s="1">
        <v>73</v>
      </c>
      <c r="B185" t="s">
        <v>90</v>
      </c>
      <c r="C185" s="2">
        <v>44889</v>
      </c>
      <c r="D185" t="s">
        <v>205</v>
      </c>
      <c r="E185">
        <v>1240</v>
      </c>
      <c r="F185">
        <v>10.15</v>
      </c>
      <c r="G185">
        <v>25.2</v>
      </c>
      <c r="H185">
        <v>10.15</v>
      </c>
      <c r="I185">
        <v>23.95</v>
      </c>
      <c r="J185">
        <v>24.5</v>
      </c>
      <c r="K185">
        <v>23.95</v>
      </c>
      <c r="L185">
        <v>993</v>
      </c>
      <c r="M185">
        <v>625657000</v>
      </c>
      <c r="N185">
        <v>9997000</v>
      </c>
      <c r="O185">
        <v>179000</v>
      </c>
      <c r="P185">
        <v>-58000</v>
      </c>
      <c r="Q185">
        <v>1226.75</v>
      </c>
      <c r="R185">
        <v>500</v>
      </c>
      <c r="S185" s="7">
        <f t="shared" si="20"/>
        <v>11975</v>
      </c>
      <c r="T185" s="6">
        <f t="shared" si="21"/>
        <v>1.952313022213165E-2</v>
      </c>
      <c r="U185" s="6">
        <f t="shared" si="22"/>
        <v>1.0800896678214796E-2</v>
      </c>
      <c r="V185" s="6">
        <f t="shared" si="23"/>
        <v>3.0324026900346447E-2</v>
      </c>
    </row>
    <row r="186" spans="1:22" x14ac:dyDescent="0.2">
      <c r="A186" s="1">
        <v>115</v>
      </c>
      <c r="B186" t="s">
        <v>132</v>
      </c>
      <c r="C186" s="2">
        <v>44889</v>
      </c>
      <c r="D186" t="s">
        <v>205</v>
      </c>
      <c r="E186">
        <v>720</v>
      </c>
      <c r="F186">
        <v>21.65</v>
      </c>
      <c r="G186">
        <v>50.45</v>
      </c>
      <c r="H186">
        <v>15.2</v>
      </c>
      <c r="I186">
        <v>20.149999999999999</v>
      </c>
      <c r="J186">
        <v>23</v>
      </c>
      <c r="K186">
        <v>20.149999999999999</v>
      </c>
      <c r="L186">
        <v>7237</v>
      </c>
      <c r="M186">
        <v>4623078000</v>
      </c>
      <c r="N186">
        <v>194034000</v>
      </c>
      <c r="O186">
        <v>536350</v>
      </c>
      <c r="P186">
        <v>-56100</v>
      </c>
      <c r="Q186">
        <v>719.35</v>
      </c>
      <c r="R186">
        <v>850</v>
      </c>
      <c r="S186" s="7">
        <f t="shared" si="20"/>
        <v>17127.5</v>
      </c>
      <c r="T186" s="6">
        <f t="shared" si="21"/>
        <v>2.8011399179815107E-2</v>
      </c>
      <c r="U186" s="6">
        <f t="shared" si="22"/>
        <v>9.0359352192948808E-4</v>
      </c>
      <c r="V186" s="6">
        <f t="shared" si="23"/>
        <v>2.8914992701744593E-2</v>
      </c>
    </row>
    <row r="187" spans="1:22" x14ac:dyDescent="0.2">
      <c r="A187" s="1">
        <v>78</v>
      </c>
      <c r="B187" t="s">
        <v>95</v>
      </c>
      <c r="C187" s="2">
        <v>44889</v>
      </c>
      <c r="D187" t="s">
        <v>205</v>
      </c>
      <c r="E187">
        <v>2750</v>
      </c>
      <c r="F187">
        <v>11.95</v>
      </c>
      <c r="G187">
        <v>30.9</v>
      </c>
      <c r="H187">
        <v>10.85</v>
      </c>
      <c r="I187">
        <v>28.65</v>
      </c>
      <c r="J187">
        <v>30</v>
      </c>
      <c r="K187">
        <v>28.65</v>
      </c>
      <c r="L187">
        <v>3722</v>
      </c>
      <c r="M187">
        <v>3098122000</v>
      </c>
      <c r="N187">
        <v>27472000</v>
      </c>
      <c r="O187">
        <v>245100</v>
      </c>
      <c r="P187">
        <v>92400</v>
      </c>
      <c r="Q187">
        <v>2712.5</v>
      </c>
      <c r="R187">
        <v>300</v>
      </c>
      <c r="S187" s="7">
        <f t="shared" si="20"/>
        <v>8595</v>
      </c>
      <c r="T187" s="6">
        <f t="shared" si="21"/>
        <v>1.0562211981566819E-2</v>
      </c>
      <c r="U187" s="6">
        <f t="shared" si="22"/>
        <v>1.3824884792626729E-2</v>
      </c>
      <c r="V187" s="6">
        <f t="shared" si="23"/>
        <v>2.4387096774193547E-2</v>
      </c>
    </row>
    <row r="188" spans="1:22" x14ac:dyDescent="0.2">
      <c r="A188" s="1">
        <v>67</v>
      </c>
      <c r="B188" t="s">
        <v>84</v>
      </c>
      <c r="C188" s="2">
        <v>44889</v>
      </c>
      <c r="D188" t="s">
        <v>205</v>
      </c>
      <c r="E188">
        <v>1200</v>
      </c>
      <c r="F188">
        <v>28</v>
      </c>
      <c r="G188">
        <v>71.5</v>
      </c>
      <c r="H188">
        <v>25</v>
      </c>
      <c r="I188">
        <v>63.35</v>
      </c>
      <c r="J188">
        <v>64.95</v>
      </c>
      <c r="K188">
        <v>63.35</v>
      </c>
      <c r="L188">
        <v>5061</v>
      </c>
      <c r="M188">
        <v>2058632000</v>
      </c>
      <c r="N188">
        <v>84842000</v>
      </c>
      <c r="O188">
        <v>197275</v>
      </c>
      <c r="P188">
        <v>-65325</v>
      </c>
      <c r="Q188">
        <v>1235.3499999999999</v>
      </c>
      <c r="R188">
        <v>325</v>
      </c>
      <c r="S188" s="7">
        <f t="shared" si="20"/>
        <v>20588.75</v>
      </c>
      <c r="T188" s="6">
        <f t="shared" si="21"/>
        <v>5.1281013477961719E-2</v>
      </c>
      <c r="U188" s="6">
        <f t="shared" si="22"/>
        <v>-2.8615372161735469E-2</v>
      </c>
    </row>
  </sheetData>
  <autoFilter ref="A1:V188" xr:uid="{00000000-0001-0000-0100-000000000000}">
    <filterColumn colId="18">
      <customFilters>
        <customFilter operator="greaterThan" val="5000"/>
      </customFilters>
    </filterColumn>
    <sortState xmlns:xlrd2="http://schemas.microsoft.com/office/spreadsheetml/2017/richdata2" ref="A2:V188">
      <sortCondition descending="1" ref="V2:V1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206</v>
      </c>
      <c r="C1" s="1" t="s">
        <v>0</v>
      </c>
      <c r="D1" s="1" t="s">
        <v>207</v>
      </c>
      <c r="E1" s="1" t="s">
        <v>208</v>
      </c>
      <c r="F1" s="1" t="s">
        <v>209</v>
      </c>
      <c r="G1" s="1" t="s">
        <v>210</v>
      </c>
    </row>
    <row r="2" spans="1:7" x14ac:dyDescent="0.2">
      <c r="A2" s="1">
        <v>0</v>
      </c>
      <c r="B2" t="s">
        <v>211</v>
      </c>
      <c r="C2" t="s">
        <v>17</v>
      </c>
      <c r="D2">
        <v>850</v>
      </c>
      <c r="E2">
        <v>20</v>
      </c>
      <c r="F2">
        <v>10</v>
      </c>
      <c r="G2">
        <v>733.05</v>
      </c>
    </row>
    <row r="3" spans="1:7" x14ac:dyDescent="0.2">
      <c r="A3" s="1">
        <v>1</v>
      </c>
      <c r="B3" t="s">
        <v>212</v>
      </c>
      <c r="C3" t="s">
        <v>18</v>
      </c>
      <c r="D3">
        <v>250</v>
      </c>
      <c r="E3">
        <v>2250</v>
      </c>
      <c r="F3">
        <v>50</v>
      </c>
      <c r="G3">
        <v>3103.9</v>
      </c>
    </row>
    <row r="4" spans="1:7" x14ac:dyDescent="0.2">
      <c r="A4" s="1">
        <v>2</v>
      </c>
      <c r="B4" t="s">
        <v>213</v>
      </c>
      <c r="C4" t="s">
        <v>19</v>
      </c>
      <c r="D4">
        <v>40</v>
      </c>
      <c r="E4">
        <v>12750</v>
      </c>
      <c r="F4">
        <v>250</v>
      </c>
      <c r="G4">
        <v>19222.25</v>
      </c>
    </row>
    <row r="5" spans="1:7" x14ac:dyDescent="0.2">
      <c r="A5" s="1">
        <v>3</v>
      </c>
      <c r="B5" t="s">
        <v>214</v>
      </c>
      <c r="C5" t="s">
        <v>20</v>
      </c>
      <c r="D5">
        <v>250</v>
      </c>
      <c r="E5">
        <v>1600</v>
      </c>
      <c r="F5">
        <v>20</v>
      </c>
      <c r="G5">
        <v>2438.35</v>
      </c>
    </row>
    <row r="6" spans="1:7" x14ac:dyDescent="0.2">
      <c r="A6" s="1">
        <v>4</v>
      </c>
      <c r="B6" t="s">
        <v>215</v>
      </c>
      <c r="C6" t="s">
        <v>21</v>
      </c>
      <c r="D6">
        <v>500</v>
      </c>
      <c r="E6">
        <v>2200</v>
      </c>
      <c r="F6">
        <v>50</v>
      </c>
      <c r="G6">
        <v>3997.2</v>
      </c>
    </row>
    <row r="7" spans="1:7" x14ac:dyDescent="0.2">
      <c r="A7" s="1">
        <v>5</v>
      </c>
      <c r="B7" t="s">
        <v>216</v>
      </c>
      <c r="C7" t="s">
        <v>22</v>
      </c>
      <c r="D7">
        <v>1250</v>
      </c>
      <c r="E7">
        <v>550</v>
      </c>
      <c r="F7">
        <v>10</v>
      </c>
      <c r="G7">
        <v>890.8</v>
      </c>
    </row>
    <row r="8" spans="1:7" x14ac:dyDescent="0.2">
      <c r="A8" s="1">
        <v>6</v>
      </c>
      <c r="B8" t="s">
        <v>217</v>
      </c>
      <c r="C8" t="s">
        <v>23</v>
      </c>
      <c r="D8">
        <v>5400</v>
      </c>
      <c r="E8">
        <v>77.5</v>
      </c>
      <c r="F8">
        <v>2.5</v>
      </c>
      <c r="G8">
        <v>130.6</v>
      </c>
    </row>
    <row r="9" spans="1:7" x14ac:dyDescent="0.2">
      <c r="A9" s="1">
        <v>7</v>
      </c>
      <c r="B9" t="s">
        <v>218</v>
      </c>
      <c r="C9" t="s">
        <v>24</v>
      </c>
      <c r="D9">
        <v>2600</v>
      </c>
      <c r="E9">
        <v>205</v>
      </c>
      <c r="F9">
        <v>5</v>
      </c>
      <c r="G9">
        <v>312.25</v>
      </c>
    </row>
    <row r="10" spans="1:7" x14ac:dyDescent="0.2">
      <c r="A10" s="1">
        <v>8</v>
      </c>
      <c r="B10" t="s">
        <v>219</v>
      </c>
      <c r="C10" t="s">
        <v>25</v>
      </c>
      <c r="D10">
        <v>200</v>
      </c>
      <c r="E10">
        <v>2250</v>
      </c>
      <c r="F10">
        <v>50</v>
      </c>
      <c r="G10">
        <v>3187.5</v>
      </c>
    </row>
    <row r="11" spans="1:7" x14ac:dyDescent="0.2">
      <c r="A11" s="1">
        <v>9</v>
      </c>
      <c r="B11" t="s">
        <v>220</v>
      </c>
      <c r="C11" t="s">
        <v>26</v>
      </c>
      <c r="D11">
        <v>1000</v>
      </c>
      <c r="E11">
        <v>350</v>
      </c>
      <c r="F11">
        <v>5</v>
      </c>
      <c r="G11">
        <v>615.45000000000005</v>
      </c>
    </row>
    <row r="12" spans="1:7" x14ac:dyDescent="0.2">
      <c r="A12" s="1">
        <v>10</v>
      </c>
      <c r="B12" t="s">
        <v>221</v>
      </c>
      <c r="C12" t="s">
        <v>27</v>
      </c>
      <c r="D12">
        <v>1800</v>
      </c>
      <c r="E12">
        <v>270</v>
      </c>
      <c r="F12">
        <v>5</v>
      </c>
      <c r="G12">
        <v>564.5</v>
      </c>
    </row>
    <row r="13" spans="1:7" x14ac:dyDescent="0.2">
      <c r="A13" s="1">
        <v>11</v>
      </c>
      <c r="B13" t="s">
        <v>222</v>
      </c>
      <c r="C13" t="s">
        <v>28</v>
      </c>
      <c r="D13">
        <v>125</v>
      </c>
      <c r="E13">
        <v>2750</v>
      </c>
      <c r="F13">
        <v>50</v>
      </c>
      <c r="G13">
        <v>4361.2</v>
      </c>
    </row>
    <row r="14" spans="1:7" x14ac:dyDescent="0.2">
      <c r="A14" s="1">
        <v>12</v>
      </c>
      <c r="B14" t="s">
        <v>223</v>
      </c>
      <c r="C14" t="s">
        <v>29</v>
      </c>
      <c r="D14">
        <v>3500</v>
      </c>
      <c r="E14">
        <v>175</v>
      </c>
      <c r="F14">
        <v>2.5</v>
      </c>
      <c r="G14">
        <v>295.8</v>
      </c>
    </row>
    <row r="15" spans="1:7" x14ac:dyDescent="0.2">
      <c r="A15" s="1">
        <v>13</v>
      </c>
      <c r="B15" t="s">
        <v>224</v>
      </c>
      <c r="C15" t="s">
        <v>30</v>
      </c>
      <c r="D15">
        <v>5000</v>
      </c>
      <c r="E15">
        <v>95</v>
      </c>
      <c r="F15">
        <v>2.5</v>
      </c>
      <c r="G15">
        <v>147.80000000000001</v>
      </c>
    </row>
    <row r="16" spans="1:7" x14ac:dyDescent="0.2">
      <c r="A16" s="1">
        <v>14</v>
      </c>
      <c r="B16" t="s">
        <v>225</v>
      </c>
      <c r="C16" t="s">
        <v>31</v>
      </c>
      <c r="D16">
        <v>200</v>
      </c>
      <c r="E16">
        <v>2300</v>
      </c>
      <c r="F16">
        <v>50</v>
      </c>
      <c r="G16">
        <v>3086.5</v>
      </c>
    </row>
    <row r="17" spans="1:7" x14ac:dyDescent="0.2">
      <c r="A17" s="1">
        <v>15</v>
      </c>
      <c r="B17" t="s">
        <v>226</v>
      </c>
      <c r="C17" t="s">
        <v>32</v>
      </c>
      <c r="D17">
        <v>275</v>
      </c>
      <c r="E17">
        <v>1440</v>
      </c>
      <c r="F17">
        <v>20</v>
      </c>
      <c r="G17">
        <v>2092.5</v>
      </c>
    </row>
    <row r="18" spans="1:7" x14ac:dyDescent="0.2">
      <c r="A18" s="1">
        <v>16</v>
      </c>
      <c r="B18" t="s">
        <v>227</v>
      </c>
      <c r="C18" t="s">
        <v>33</v>
      </c>
      <c r="D18">
        <v>75</v>
      </c>
      <c r="E18">
        <v>6000</v>
      </c>
      <c r="F18">
        <v>100</v>
      </c>
      <c r="G18">
        <v>8322.5</v>
      </c>
    </row>
    <row r="19" spans="1:7" x14ac:dyDescent="0.2">
      <c r="A19" s="1">
        <v>17</v>
      </c>
      <c r="B19" t="s">
        <v>228</v>
      </c>
      <c r="C19" t="s">
        <v>34</v>
      </c>
      <c r="D19">
        <v>1000</v>
      </c>
      <c r="E19">
        <v>460</v>
      </c>
      <c r="F19">
        <v>10</v>
      </c>
      <c r="G19">
        <v>642.54999999999995</v>
      </c>
    </row>
    <row r="20" spans="1:7" x14ac:dyDescent="0.2">
      <c r="A20" s="1">
        <v>18</v>
      </c>
      <c r="B20" t="s">
        <v>229</v>
      </c>
      <c r="C20" t="s">
        <v>35</v>
      </c>
      <c r="D20">
        <v>1000</v>
      </c>
      <c r="E20">
        <v>390</v>
      </c>
      <c r="F20">
        <v>10</v>
      </c>
      <c r="G20">
        <v>541.4</v>
      </c>
    </row>
    <row r="21" spans="1:7" x14ac:dyDescent="0.2">
      <c r="A21" s="1">
        <v>19</v>
      </c>
      <c r="B21" t="s">
        <v>230</v>
      </c>
      <c r="C21" t="s">
        <v>36</v>
      </c>
      <c r="D21">
        <v>1200</v>
      </c>
      <c r="E21">
        <v>500</v>
      </c>
      <c r="F21">
        <v>10</v>
      </c>
      <c r="G21">
        <v>873.7</v>
      </c>
    </row>
    <row r="22" spans="1:7" x14ac:dyDescent="0.2">
      <c r="A22" s="1">
        <v>20</v>
      </c>
      <c r="B22" t="s">
        <v>231</v>
      </c>
      <c r="C22" t="s">
        <v>37</v>
      </c>
      <c r="D22">
        <v>250</v>
      </c>
      <c r="E22">
        <v>2750</v>
      </c>
      <c r="F22">
        <v>50</v>
      </c>
      <c r="G22">
        <v>3739.55</v>
      </c>
    </row>
    <row r="23" spans="1:7" x14ac:dyDescent="0.2">
      <c r="A23" s="1">
        <v>21</v>
      </c>
      <c r="B23" t="s">
        <v>232</v>
      </c>
      <c r="C23" t="s">
        <v>38</v>
      </c>
      <c r="D23">
        <v>125</v>
      </c>
      <c r="E23">
        <v>5000</v>
      </c>
      <c r="F23">
        <v>100</v>
      </c>
      <c r="G23">
        <v>7144</v>
      </c>
    </row>
    <row r="24" spans="1:7" x14ac:dyDescent="0.2">
      <c r="A24" s="1">
        <v>22</v>
      </c>
      <c r="B24" t="s">
        <v>233</v>
      </c>
      <c r="C24" t="s">
        <v>39</v>
      </c>
      <c r="D24">
        <v>50</v>
      </c>
      <c r="E24">
        <v>1650</v>
      </c>
      <c r="F24">
        <v>25</v>
      </c>
      <c r="G24">
        <v>1752.7</v>
      </c>
    </row>
    <row r="25" spans="1:7" x14ac:dyDescent="0.2">
      <c r="A25" s="1">
        <v>23</v>
      </c>
      <c r="B25" t="s">
        <v>234</v>
      </c>
      <c r="C25" t="s">
        <v>40</v>
      </c>
      <c r="D25">
        <v>300</v>
      </c>
      <c r="E25">
        <v>1450</v>
      </c>
      <c r="F25">
        <v>50</v>
      </c>
      <c r="G25">
        <v>1934.55</v>
      </c>
    </row>
    <row r="26" spans="1:7" x14ac:dyDescent="0.2">
      <c r="A26" s="1">
        <v>24</v>
      </c>
      <c r="B26" t="s">
        <v>235</v>
      </c>
      <c r="C26" t="s">
        <v>41</v>
      </c>
      <c r="D26">
        <v>1600</v>
      </c>
      <c r="E26">
        <v>260</v>
      </c>
      <c r="F26">
        <v>10</v>
      </c>
      <c r="G26">
        <v>329.1</v>
      </c>
    </row>
    <row r="27" spans="1:7" x14ac:dyDescent="0.2">
      <c r="A27" s="1">
        <v>25</v>
      </c>
      <c r="B27" t="s">
        <v>236</v>
      </c>
      <c r="C27" t="s">
        <v>42</v>
      </c>
      <c r="D27">
        <v>1800</v>
      </c>
      <c r="E27">
        <v>210</v>
      </c>
      <c r="F27">
        <v>5</v>
      </c>
      <c r="G27">
        <v>228.65</v>
      </c>
    </row>
    <row r="28" spans="1:7" x14ac:dyDescent="0.2">
      <c r="A28" s="1">
        <v>26</v>
      </c>
      <c r="B28" t="s">
        <v>237</v>
      </c>
      <c r="C28" t="s">
        <v>43</v>
      </c>
      <c r="D28">
        <v>5850</v>
      </c>
      <c r="E28">
        <v>87.5</v>
      </c>
      <c r="F28">
        <v>2.5</v>
      </c>
      <c r="G28">
        <v>166.3</v>
      </c>
    </row>
    <row r="29" spans="1:7" x14ac:dyDescent="0.2">
      <c r="A29" s="1">
        <v>27</v>
      </c>
      <c r="B29" t="s">
        <v>238</v>
      </c>
      <c r="C29" t="s">
        <v>44</v>
      </c>
      <c r="D29">
        <v>275</v>
      </c>
      <c r="E29">
        <v>1260</v>
      </c>
      <c r="F29">
        <v>20</v>
      </c>
      <c r="G29">
        <v>1811.6</v>
      </c>
    </row>
    <row r="30" spans="1:7" x14ac:dyDescent="0.2">
      <c r="A30" s="1">
        <v>28</v>
      </c>
      <c r="B30" t="s">
        <v>239</v>
      </c>
      <c r="C30" t="s">
        <v>45</v>
      </c>
      <c r="D30">
        <v>1100</v>
      </c>
      <c r="E30">
        <v>430</v>
      </c>
      <c r="F30">
        <v>10</v>
      </c>
      <c r="G30">
        <v>588.70000000000005</v>
      </c>
    </row>
    <row r="31" spans="1:7" x14ac:dyDescent="0.2">
      <c r="A31" s="1">
        <v>29</v>
      </c>
      <c r="B31" t="s">
        <v>240</v>
      </c>
      <c r="C31" t="s">
        <v>46</v>
      </c>
      <c r="D31">
        <v>3800</v>
      </c>
      <c r="E31">
        <v>100</v>
      </c>
      <c r="F31">
        <v>1</v>
      </c>
      <c r="G31">
        <v>108.05</v>
      </c>
    </row>
    <row r="32" spans="1:7" x14ac:dyDescent="0.2">
      <c r="A32" s="1">
        <v>30</v>
      </c>
      <c r="B32" t="s">
        <v>241</v>
      </c>
      <c r="C32" t="s">
        <v>47</v>
      </c>
      <c r="D32">
        <v>1000</v>
      </c>
      <c r="E32">
        <v>480</v>
      </c>
      <c r="F32">
        <v>10</v>
      </c>
      <c r="G32">
        <v>879</v>
      </c>
    </row>
    <row r="33" spans="1:7" x14ac:dyDescent="0.2">
      <c r="A33" s="1">
        <v>31</v>
      </c>
      <c r="B33" t="s">
        <v>242</v>
      </c>
      <c r="C33" t="s">
        <v>48</v>
      </c>
      <c r="D33">
        <v>1800</v>
      </c>
      <c r="E33">
        <v>230</v>
      </c>
      <c r="F33">
        <v>5</v>
      </c>
      <c r="G33">
        <v>306.85000000000002</v>
      </c>
    </row>
    <row r="34" spans="1:7" x14ac:dyDescent="0.2">
      <c r="A34" s="1">
        <v>32</v>
      </c>
      <c r="B34" t="s">
        <v>243</v>
      </c>
      <c r="C34" t="s">
        <v>49</v>
      </c>
      <c r="D34">
        <v>950</v>
      </c>
      <c r="E34">
        <v>480</v>
      </c>
      <c r="F34">
        <v>10</v>
      </c>
      <c r="G34">
        <v>819.05</v>
      </c>
    </row>
    <row r="35" spans="1:7" x14ac:dyDescent="0.2">
      <c r="A35" s="1">
        <v>33</v>
      </c>
      <c r="B35" t="s">
        <v>244</v>
      </c>
      <c r="C35" t="s">
        <v>50</v>
      </c>
      <c r="D35">
        <v>10500</v>
      </c>
      <c r="E35">
        <v>38</v>
      </c>
      <c r="F35">
        <v>1</v>
      </c>
      <c r="G35">
        <v>74.8</v>
      </c>
    </row>
    <row r="36" spans="1:7" x14ac:dyDescent="0.2">
      <c r="A36" s="1">
        <v>34</v>
      </c>
      <c r="B36" t="s">
        <v>245</v>
      </c>
      <c r="C36" t="s">
        <v>51</v>
      </c>
      <c r="D36">
        <v>2300</v>
      </c>
      <c r="E36">
        <v>220</v>
      </c>
      <c r="F36">
        <v>5</v>
      </c>
      <c r="G36">
        <v>279.2</v>
      </c>
    </row>
    <row r="37" spans="1:7" x14ac:dyDescent="0.2">
      <c r="A37" s="1">
        <v>35</v>
      </c>
      <c r="B37" t="s">
        <v>246</v>
      </c>
      <c r="C37" t="s">
        <v>52</v>
      </c>
      <c r="D37">
        <v>1300</v>
      </c>
      <c r="E37">
        <v>220</v>
      </c>
      <c r="F37">
        <v>5</v>
      </c>
      <c r="G37">
        <v>274.3</v>
      </c>
    </row>
    <row r="38" spans="1:7" x14ac:dyDescent="0.2">
      <c r="A38" s="1">
        <v>36</v>
      </c>
      <c r="B38" t="s">
        <v>247</v>
      </c>
      <c r="C38" t="s">
        <v>53</v>
      </c>
      <c r="D38">
        <v>50</v>
      </c>
      <c r="E38">
        <v>12000</v>
      </c>
      <c r="F38">
        <v>250</v>
      </c>
      <c r="G38">
        <v>17223.599999999999</v>
      </c>
    </row>
    <row r="39" spans="1:7" x14ac:dyDescent="0.2">
      <c r="A39" s="1">
        <v>37</v>
      </c>
      <c r="B39" t="s">
        <v>248</v>
      </c>
      <c r="C39" t="s">
        <v>54</v>
      </c>
      <c r="D39">
        <v>200</v>
      </c>
      <c r="E39">
        <v>2850</v>
      </c>
      <c r="F39">
        <v>50</v>
      </c>
      <c r="G39">
        <v>4175.3500000000004</v>
      </c>
    </row>
    <row r="40" spans="1:7" x14ac:dyDescent="0.2">
      <c r="A40" s="1">
        <v>38</v>
      </c>
      <c r="B40" t="s">
        <v>249</v>
      </c>
      <c r="C40" t="s">
        <v>55</v>
      </c>
      <c r="D40">
        <v>975</v>
      </c>
      <c r="E40">
        <v>380</v>
      </c>
      <c r="F40">
        <v>10</v>
      </c>
      <c r="G40">
        <v>534.79999999999995</v>
      </c>
    </row>
    <row r="41" spans="1:7" x14ac:dyDescent="0.2">
      <c r="A41" s="1">
        <v>39</v>
      </c>
      <c r="B41" t="s">
        <v>250</v>
      </c>
      <c r="C41" t="s">
        <v>405</v>
      </c>
      <c r="D41">
        <v>2700</v>
      </c>
      <c r="E41">
        <v>167.5</v>
      </c>
      <c r="F41">
        <v>2.5</v>
      </c>
      <c r="G41">
        <v>314.10000000000002</v>
      </c>
    </row>
    <row r="42" spans="1:7" x14ac:dyDescent="0.2">
      <c r="A42" s="1">
        <v>40</v>
      </c>
      <c r="B42" t="s">
        <v>251</v>
      </c>
      <c r="C42" t="s">
        <v>56</v>
      </c>
      <c r="D42">
        <v>1500</v>
      </c>
      <c r="E42">
        <v>210</v>
      </c>
      <c r="F42">
        <v>10</v>
      </c>
      <c r="G42">
        <v>309.7</v>
      </c>
    </row>
    <row r="43" spans="1:7" x14ac:dyDescent="0.2">
      <c r="A43" s="1">
        <v>41</v>
      </c>
      <c r="B43" t="s">
        <v>252</v>
      </c>
      <c r="C43" t="s">
        <v>57</v>
      </c>
      <c r="D43">
        <v>1250</v>
      </c>
      <c r="E43">
        <v>540</v>
      </c>
      <c r="F43">
        <v>10</v>
      </c>
      <c r="G43">
        <v>744.65</v>
      </c>
    </row>
    <row r="44" spans="1:7" x14ac:dyDescent="0.2">
      <c r="A44" s="1">
        <v>42</v>
      </c>
      <c r="B44" t="s">
        <v>253</v>
      </c>
      <c r="C44" t="s">
        <v>58</v>
      </c>
      <c r="D44">
        <v>650</v>
      </c>
      <c r="E44">
        <v>650</v>
      </c>
      <c r="F44">
        <v>10</v>
      </c>
      <c r="G44">
        <v>1129.4000000000001</v>
      </c>
    </row>
    <row r="45" spans="1:7" x14ac:dyDescent="0.2">
      <c r="A45" s="1">
        <v>43</v>
      </c>
      <c r="B45" t="s">
        <v>254</v>
      </c>
      <c r="C45" t="s">
        <v>59</v>
      </c>
      <c r="D45">
        <v>5000</v>
      </c>
      <c r="E45">
        <v>137.5</v>
      </c>
      <c r="F45">
        <v>2.5</v>
      </c>
      <c r="G45">
        <v>193.35</v>
      </c>
    </row>
    <row r="46" spans="1:7" x14ac:dyDescent="0.2">
      <c r="A46" s="1">
        <v>44</v>
      </c>
      <c r="B46" t="s">
        <v>255</v>
      </c>
      <c r="C46" t="s">
        <v>60</v>
      </c>
      <c r="D46">
        <v>4200</v>
      </c>
      <c r="E46">
        <v>150</v>
      </c>
      <c r="F46">
        <v>2.5</v>
      </c>
      <c r="G46">
        <v>255.8</v>
      </c>
    </row>
    <row r="47" spans="1:7" x14ac:dyDescent="0.2">
      <c r="A47" s="1">
        <v>45</v>
      </c>
      <c r="B47" t="s">
        <v>256</v>
      </c>
      <c r="C47" t="s">
        <v>61</v>
      </c>
      <c r="D47">
        <v>150</v>
      </c>
      <c r="E47">
        <v>2550</v>
      </c>
      <c r="F47">
        <v>50</v>
      </c>
      <c r="G47">
        <v>3680.8</v>
      </c>
    </row>
    <row r="48" spans="1:7" x14ac:dyDescent="0.2">
      <c r="A48" s="1">
        <v>46</v>
      </c>
      <c r="B48" t="s">
        <v>257</v>
      </c>
      <c r="C48" t="s">
        <v>62</v>
      </c>
      <c r="D48">
        <v>350</v>
      </c>
      <c r="E48">
        <v>1260</v>
      </c>
      <c r="F48">
        <v>20</v>
      </c>
      <c r="G48">
        <v>1584.4</v>
      </c>
    </row>
    <row r="49" spans="1:7" x14ac:dyDescent="0.2">
      <c r="A49" s="1">
        <v>47</v>
      </c>
      <c r="B49" t="s">
        <v>258</v>
      </c>
      <c r="C49" t="s">
        <v>63</v>
      </c>
      <c r="D49">
        <v>1000</v>
      </c>
      <c r="E49">
        <v>450</v>
      </c>
      <c r="F49">
        <v>10</v>
      </c>
      <c r="G49">
        <v>809.65</v>
      </c>
    </row>
    <row r="50" spans="1:7" x14ac:dyDescent="0.2">
      <c r="A50" s="1">
        <v>48</v>
      </c>
      <c r="B50" t="s">
        <v>259</v>
      </c>
      <c r="C50" t="s">
        <v>64</v>
      </c>
      <c r="D50">
        <v>700</v>
      </c>
      <c r="E50">
        <v>680</v>
      </c>
      <c r="F50">
        <v>20</v>
      </c>
      <c r="G50">
        <v>942.6</v>
      </c>
    </row>
    <row r="51" spans="1:7" x14ac:dyDescent="0.2">
      <c r="A51" s="1">
        <v>49</v>
      </c>
      <c r="B51" t="s">
        <v>260</v>
      </c>
      <c r="C51" t="s">
        <v>65</v>
      </c>
      <c r="D51">
        <v>1500</v>
      </c>
      <c r="E51">
        <v>285</v>
      </c>
      <c r="F51">
        <v>5</v>
      </c>
      <c r="G51">
        <v>357.35</v>
      </c>
    </row>
    <row r="52" spans="1:7" x14ac:dyDescent="0.2">
      <c r="A52" s="1">
        <v>50</v>
      </c>
      <c r="B52" t="s">
        <v>261</v>
      </c>
      <c r="C52" t="s">
        <v>66</v>
      </c>
      <c r="D52">
        <v>600</v>
      </c>
      <c r="E52">
        <v>820</v>
      </c>
      <c r="F52">
        <v>20</v>
      </c>
      <c r="G52">
        <v>1350.8</v>
      </c>
    </row>
    <row r="53" spans="1:7" x14ac:dyDescent="0.2">
      <c r="A53" s="1">
        <v>51</v>
      </c>
      <c r="B53" t="s">
        <v>262</v>
      </c>
      <c r="C53" t="s">
        <v>67</v>
      </c>
      <c r="D53">
        <v>1250</v>
      </c>
      <c r="E53">
        <v>390</v>
      </c>
      <c r="F53">
        <v>5</v>
      </c>
      <c r="G53">
        <v>554.15</v>
      </c>
    </row>
    <row r="54" spans="1:7" x14ac:dyDescent="0.2">
      <c r="A54" s="1">
        <v>52</v>
      </c>
      <c r="B54" t="s">
        <v>263</v>
      </c>
      <c r="C54" t="s">
        <v>68</v>
      </c>
      <c r="D54">
        <v>500</v>
      </c>
      <c r="E54">
        <v>1080</v>
      </c>
      <c r="F54">
        <v>20</v>
      </c>
      <c r="G54">
        <v>1735.35</v>
      </c>
    </row>
    <row r="55" spans="1:7" x14ac:dyDescent="0.2">
      <c r="A55" s="1">
        <v>53</v>
      </c>
      <c r="B55" t="s">
        <v>264</v>
      </c>
      <c r="C55" t="s">
        <v>69</v>
      </c>
      <c r="D55">
        <v>250</v>
      </c>
      <c r="E55">
        <v>1350</v>
      </c>
      <c r="F55">
        <v>50</v>
      </c>
      <c r="G55">
        <v>2299</v>
      </c>
    </row>
    <row r="56" spans="1:7" x14ac:dyDescent="0.2">
      <c r="A56" s="1">
        <v>54</v>
      </c>
      <c r="B56" t="s">
        <v>265</v>
      </c>
      <c r="C56" t="s">
        <v>70</v>
      </c>
      <c r="D56">
        <v>2300</v>
      </c>
      <c r="E56">
        <v>145</v>
      </c>
      <c r="F56">
        <v>5</v>
      </c>
      <c r="G56">
        <v>222.2</v>
      </c>
    </row>
    <row r="57" spans="1:7" x14ac:dyDescent="0.2">
      <c r="A57" s="1">
        <v>55</v>
      </c>
      <c r="B57" t="s">
        <v>266</v>
      </c>
      <c r="C57" t="s">
        <v>71</v>
      </c>
      <c r="D57">
        <v>150</v>
      </c>
      <c r="E57">
        <v>2600</v>
      </c>
      <c r="F57">
        <v>50</v>
      </c>
      <c r="G57">
        <v>3298.75</v>
      </c>
    </row>
    <row r="58" spans="1:7" x14ac:dyDescent="0.2">
      <c r="A58" s="1">
        <v>56</v>
      </c>
      <c r="B58" t="s">
        <v>267</v>
      </c>
      <c r="C58" t="s">
        <v>72</v>
      </c>
      <c r="D58">
        <v>125</v>
      </c>
      <c r="E58">
        <v>2700</v>
      </c>
      <c r="F58">
        <v>50</v>
      </c>
      <c r="G58">
        <v>4539.8500000000004</v>
      </c>
    </row>
    <row r="59" spans="1:7" x14ac:dyDescent="0.2">
      <c r="A59" s="1">
        <v>57</v>
      </c>
      <c r="B59" t="s">
        <v>268</v>
      </c>
      <c r="C59" t="s">
        <v>73</v>
      </c>
      <c r="D59">
        <v>1650</v>
      </c>
      <c r="E59">
        <v>255</v>
      </c>
      <c r="F59">
        <v>5</v>
      </c>
      <c r="G59">
        <v>397.05</v>
      </c>
    </row>
    <row r="60" spans="1:7" x14ac:dyDescent="0.2">
      <c r="A60" s="1">
        <v>58</v>
      </c>
      <c r="B60" t="s">
        <v>269</v>
      </c>
      <c r="C60" t="s">
        <v>74</v>
      </c>
      <c r="D60">
        <v>250</v>
      </c>
      <c r="E60">
        <v>1800</v>
      </c>
      <c r="F60">
        <v>50</v>
      </c>
      <c r="G60">
        <v>2405.8000000000002</v>
      </c>
    </row>
    <row r="61" spans="1:7" x14ac:dyDescent="0.2">
      <c r="A61" s="1">
        <v>59</v>
      </c>
      <c r="B61" t="s">
        <v>270</v>
      </c>
      <c r="C61" t="s">
        <v>75</v>
      </c>
      <c r="D61">
        <v>125</v>
      </c>
      <c r="E61">
        <v>2800</v>
      </c>
      <c r="F61">
        <v>50</v>
      </c>
      <c r="G61">
        <v>4534.8999999999996</v>
      </c>
    </row>
    <row r="62" spans="1:7" x14ac:dyDescent="0.2">
      <c r="A62" s="1">
        <v>60</v>
      </c>
      <c r="B62" t="s">
        <v>271</v>
      </c>
      <c r="C62" t="s">
        <v>76</v>
      </c>
      <c r="D62">
        <v>350</v>
      </c>
      <c r="E62">
        <v>2450</v>
      </c>
      <c r="F62">
        <v>50</v>
      </c>
      <c r="G62">
        <v>3732.95</v>
      </c>
    </row>
    <row r="63" spans="1:7" x14ac:dyDescent="0.2">
      <c r="A63" s="1">
        <v>61</v>
      </c>
      <c r="B63" t="s">
        <v>272</v>
      </c>
      <c r="C63" t="s">
        <v>77</v>
      </c>
      <c r="D63">
        <v>550</v>
      </c>
      <c r="E63">
        <v>1140</v>
      </c>
      <c r="F63">
        <v>20</v>
      </c>
      <c r="G63">
        <v>1987.5</v>
      </c>
    </row>
    <row r="64" spans="1:7" x14ac:dyDescent="0.2">
      <c r="A64" s="1">
        <v>62</v>
      </c>
      <c r="B64" t="s">
        <v>273</v>
      </c>
      <c r="C64" t="s">
        <v>78</v>
      </c>
      <c r="D64">
        <v>3600</v>
      </c>
      <c r="E64">
        <v>102</v>
      </c>
      <c r="F64">
        <v>1</v>
      </c>
      <c r="G64">
        <v>174.55</v>
      </c>
    </row>
    <row r="65" spans="1:7" x14ac:dyDescent="0.2">
      <c r="A65" s="1">
        <v>63</v>
      </c>
      <c r="B65" t="s">
        <v>274</v>
      </c>
      <c r="C65" t="s">
        <v>79</v>
      </c>
      <c r="D65">
        <v>10000</v>
      </c>
      <c r="E65">
        <v>79</v>
      </c>
      <c r="F65">
        <v>1</v>
      </c>
      <c r="G65">
        <v>138.1</v>
      </c>
    </row>
    <row r="66" spans="1:7" x14ac:dyDescent="0.2">
      <c r="A66" s="1">
        <v>64</v>
      </c>
      <c r="B66" t="s">
        <v>275</v>
      </c>
      <c r="C66" t="s">
        <v>406</v>
      </c>
      <c r="D66">
        <v>5200</v>
      </c>
      <c r="G66">
        <v>104.05</v>
      </c>
    </row>
    <row r="67" spans="1:7" x14ac:dyDescent="0.2">
      <c r="A67" s="1">
        <v>65</v>
      </c>
      <c r="B67" t="s">
        <v>276</v>
      </c>
      <c r="C67" t="s">
        <v>80</v>
      </c>
      <c r="D67">
        <v>6100</v>
      </c>
      <c r="E67">
        <v>90</v>
      </c>
      <c r="F67">
        <v>1</v>
      </c>
      <c r="G67">
        <v>88.6</v>
      </c>
    </row>
    <row r="68" spans="1:7" x14ac:dyDescent="0.2">
      <c r="A68" s="1">
        <v>66</v>
      </c>
      <c r="B68" t="s">
        <v>277</v>
      </c>
      <c r="C68" t="s">
        <v>81</v>
      </c>
      <c r="D68">
        <v>1150</v>
      </c>
      <c r="E68">
        <v>265</v>
      </c>
      <c r="F68">
        <v>5</v>
      </c>
      <c r="G68">
        <v>420.55</v>
      </c>
    </row>
    <row r="69" spans="1:7" x14ac:dyDescent="0.2">
      <c r="A69" s="1">
        <v>67</v>
      </c>
      <c r="B69" t="s">
        <v>278</v>
      </c>
      <c r="C69" t="s">
        <v>82</v>
      </c>
      <c r="D69">
        <v>22500</v>
      </c>
      <c r="E69">
        <v>25</v>
      </c>
      <c r="F69">
        <v>1</v>
      </c>
      <c r="G69">
        <v>37.700000000000003</v>
      </c>
    </row>
    <row r="70" spans="1:7" x14ac:dyDescent="0.2">
      <c r="A70" s="1">
        <v>68</v>
      </c>
      <c r="B70" t="s">
        <v>279</v>
      </c>
      <c r="C70" t="s">
        <v>83</v>
      </c>
      <c r="D70">
        <v>1000</v>
      </c>
      <c r="E70">
        <v>620</v>
      </c>
      <c r="F70">
        <v>10</v>
      </c>
      <c r="G70">
        <v>814.85</v>
      </c>
    </row>
    <row r="71" spans="1:7" x14ac:dyDescent="0.2">
      <c r="A71" s="1">
        <v>69</v>
      </c>
      <c r="B71" t="s">
        <v>280</v>
      </c>
      <c r="C71" t="s">
        <v>84</v>
      </c>
      <c r="D71">
        <v>325</v>
      </c>
      <c r="E71">
        <v>960</v>
      </c>
      <c r="F71">
        <v>20</v>
      </c>
      <c r="G71">
        <v>1169.7</v>
      </c>
    </row>
    <row r="72" spans="1:7" x14ac:dyDescent="0.2">
      <c r="A72" s="1">
        <v>70</v>
      </c>
      <c r="B72" t="s">
        <v>281</v>
      </c>
      <c r="C72" t="s">
        <v>85</v>
      </c>
      <c r="D72">
        <v>2000</v>
      </c>
      <c r="E72">
        <v>205</v>
      </c>
      <c r="F72">
        <v>5</v>
      </c>
      <c r="G72">
        <v>367.45</v>
      </c>
    </row>
    <row r="73" spans="1:7" x14ac:dyDescent="0.2">
      <c r="A73" s="1">
        <v>71</v>
      </c>
      <c r="B73" t="s">
        <v>282</v>
      </c>
      <c r="C73" t="s">
        <v>86</v>
      </c>
      <c r="D73">
        <v>475</v>
      </c>
      <c r="E73">
        <v>1100</v>
      </c>
      <c r="F73">
        <v>20</v>
      </c>
      <c r="G73">
        <v>1745.5</v>
      </c>
    </row>
    <row r="74" spans="1:7" x14ac:dyDescent="0.2">
      <c r="A74" s="1">
        <v>72</v>
      </c>
      <c r="B74" t="s">
        <v>283</v>
      </c>
      <c r="C74" t="s">
        <v>87</v>
      </c>
      <c r="D74">
        <v>1300</v>
      </c>
      <c r="E74">
        <v>500</v>
      </c>
      <c r="F74">
        <v>20</v>
      </c>
      <c r="G74">
        <v>711.9</v>
      </c>
    </row>
    <row r="75" spans="1:7" x14ac:dyDescent="0.2">
      <c r="A75" s="1">
        <v>73</v>
      </c>
      <c r="B75" t="s">
        <v>284</v>
      </c>
      <c r="C75" t="s">
        <v>88</v>
      </c>
      <c r="D75">
        <v>1250</v>
      </c>
      <c r="E75">
        <v>310</v>
      </c>
      <c r="F75">
        <v>10</v>
      </c>
      <c r="G75">
        <v>507</v>
      </c>
    </row>
    <row r="76" spans="1:7" x14ac:dyDescent="0.2">
      <c r="A76" s="1">
        <v>74</v>
      </c>
      <c r="B76" t="s">
        <v>285</v>
      </c>
      <c r="C76" t="s">
        <v>89</v>
      </c>
      <c r="D76">
        <v>2500</v>
      </c>
      <c r="E76">
        <v>160</v>
      </c>
      <c r="F76">
        <v>5</v>
      </c>
      <c r="G76">
        <v>230.05</v>
      </c>
    </row>
    <row r="77" spans="1:7" x14ac:dyDescent="0.2">
      <c r="A77" s="1">
        <v>75</v>
      </c>
      <c r="B77" t="s">
        <v>286</v>
      </c>
      <c r="C77" t="s">
        <v>90</v>
      </c>
      <c r="D77">
        <v>500</v>
      </c>
      <c r="E77">
        <v>880</v>
      </c>
      <c r="F77">
        <v>20</v>
      </c>
      <c r="G77">
        <v>1203.05</v>
      </c>
    </row>
    <row r="78" spans="1:7" x14ac:dyDescent="0.2">
      <c r="A78" s="1">
        <v>76</v>
      </c>
      <c r="B78" t="s">
        <v>287</v>
      </c>
      <c r="C78" t="s">
        <v>91</v>
      </c>
      <c r="D78">
        <v>700</v>
      </c>
      <c r="E78">
        <v>730</v>
      </c>
      <c r="F78">
        <v>10</v>
      </c>
      <c r="G78">
        <v>1053.45</v>
      </c>
    </row>
    <row r="79" spans="1:7" x14ac:dyDescent="0.2">
      <c r="A79" s="1">
        <v>77</v>
      </c>
      <c r="B79" t="s">
        <v>288</v>
      </c>
      <c r="C79" t="s">
        <v>92</v>
      </c>
      <c r="D79">
        <v>550</v>
      </c>
      <c r="E79">
        <v>1000</v>
      </c>
      <c r="F79">
        <v>20</v>
      </c>
      <c r="G79">
        <v>1508.35</v>
      </c>
    </row>
    <row r="80" spans="1:7" x14ac:dyDescent="0.2">
      <c r="A80" s="1">
        <v>78</v>
      </c>
      <c r="B80" t="s">
        <v>289</v>
      </c>
      <c r="C80" t="s">
        <v>93</v>
      </c>
      <c r="D80">
        <v>1100</v>
      </c>
      <c r="E80">
        <v>420</v>
      </c>
      <c r="F80">
        <v>10</v>
      </c>
      <c r="G80">
        <v>531.75</v>
      </c>
    </row>
    <row r="81" spans="1:7" x14ac:dyDescent="0.2">
      <c r="A81" s="1">
        <v>79</v>
      </c>
      <c r="B81" t="s">
        <v>290</v>
      </c>
      <c r="C81" t="s">
        <v>94</v>
      </c>
      <c r="D81">
        <v>300</v>
      </c>
      <c r="E81">
        <v>1680</v>
      </c>
      <c r="F81">
        <v>20</v>
      </c>
      <c r="G81">
        <v>2503.5</v>
      </c>
    </row>
    <row r="82" spans="1:7" x14ac:dyDescent="0.2">
      <c r="A82" s="1">
        <v>80</v>
      </c>
      <c r="B82" t="s">
        <v>291</v>
      </c>
      <c r="C82" t="s">
        <v>95</v>
      </c>
      <c r="D82">
        <v>300</v>
      </c>
      <c r="E82">
        <v>1900</v>
      </c>
      <c r="F82">
        <v>50</v>
      </c>
      <c r="G82">
        <v>2651.5</v>
      </c>
    </row>
    <row r="83" spans="1:7" x14ac:dyDescent="0.2">
      <c r="A83" s="1">
        <v>81</v>
      </c>
      <c r="B83" t="s">
        <v>292</v>
      </c>
      <c r="C83" t="s">
        <v>96</v>
      </c>
      <c r="D83">
        <v>1075</v>
      </c>
      <c r="E83">
        <v>295</v>
      </c>
      <c r="F83">
        <v>5</v>
      </c>
      <c r="G83">
        <v>417.1</v>
      </c>
    </row>
    <row r="84" spans="1:7" x14ac:dyDescent="0.2">
      <c r="A84" s="1">
        <v>82</v>
      </c>
      <c r="B84" t="s">
        <v>293</v>
      </c>
      <c r="C84" t="s">
        <v>97</v>
      </c>
      <c r="D84">
        <v>475</v>
      </c>
      <c r="E84">
        <v>1480</v>
      </c>
      <c r="F84">
        <v>20</v>
      </c>
      <c r="G84">
        <v>2502.5500000000002</v>
      </c>
    </row>
    <row r="85" spans="1:7" x14ac:dyDescent="0.2">
      <c r="A85" s="1">
        <v>83</v>
      </c>
      <c r="B85" t="s">
        <v>294</v>
      </c>
      <c r="C85" t="s">
        <v>98</v>
      </c>
      <c r="D85">
        <v>4300</v>
      </c>
      <c r="E85">
        <v>77.5</v>
      </c>
      <c r="F85">
        <v>2.5</v>
      </c>
      <c r="G85">
        <v>113.25</v>
      </c>
    </row>
    <row r="86" spans="1:7" x14ac:dyDescent="0.2">
      <c r="A86" s="1">
        <v>84</v>
      </c>
      <c r="B86" t="s">
        <v>295</v>
      </c>
      <c r="C86" t="s">
        <v>99</v>
      </c>
      <c r="D86">
        <v>2700</v>
      </c>
      <c r="E86">
        <v>155</v>
      </c>
      <c r="F86">
        <v>5</v>
      </c>
      <c r="G86">
        <v>204.5</v>
      </c>
    </row>
    <row r="87" spans="1:7" x14ac:dyDescent="0.2">
      <c r="A87" s="1">
        <v>85</v>
      </c>
      <c r="B87" t="s">
        <v>296</v>
      </c>
      <c r="C87" t="s">
        <v>100</v>
      </c>
      <c r="D87">
        <v>300</v>
      </c>
      <c r="E87">
        <v>1780</v>
      </c>
      <c r="F87">
        <v>20</v>
      </c>
      <c r="G87">
        <v>2508.8000000000002</v>
      </c>
    </row>
    <row r="88" spans="1:7" x14ac:dyDescent="0.2">
      <c r="A88" s="1">
        <v>86</v>
      </c>
      <c r="B88" t="s">
        <v>297</v>
      </c>
      <c r="C88" t="s">
        <v>101</v>
      </c>
      <c r="D88">
        <v>15</v>
      </c>
      <c r="E88">
        <v>30000</v>
      </c>
      <c r="F88">
        <v>500</v>
      </c>
      <c r="G88">
        <v>38595.75</v>
      </c>
    </row>
    <row r="89" spans="1:7" x14ac:dyDescent="0.2">
      <c r="A89" s="1">
        <v>87</v>
      </c>
      <c r="B89" t="s">
        <v>298</v>
      </c>
      <c r="C89" t="s">
        <v>102</v>
      </c>
      <c r="D89">
        <v>1375</v>
      </c>
      <c r="E89">
        <v>600</v>
      </c>
      <c r="F89">
        <v>10</v>
      </c>
      <c r="G89">
        <v>910.5</v>
      </c>
    </row>
    <row r="90" spans="1:7" x14ac:dyDescent="0.2">
      <c r="A90" s="1">
        <v>88</v>
      </c>
      <c r="B90" t="s">
        <v>299</v>
      </c>
      <c r="C90" t="s">
        <v>103</v>
      </c>
      <c r="D90">
        <v>425</v>
      </c>
      <c r="E90">
        <v>860</v>
      </c>
      <c r="F90">
        <v>20</v>
      </c>
      <c r="G90">
        <v>1155.5</v>
      </c>
    </row>
    <row r="91" spans="1:7" x14ac:dyDescent="0.2">
      <c r="A91" s="1">
        <v>89</v>
      </c>
      <c r="B91" t="s">
        <v>300</v>
      </c>
      <c r="C91" t="s">
        <v>104</v>
      </c>
      <c r="D91">
        <v>1500</v>
      </c>
      <c r="E91">
        <v>390</v>
      </c>
      <c r="F91">
        <v>10</v>
      </c>
      <c r="G91">
        <v>500.6</v>
      </c>
    </row>
    <row r="92" spans="1:7" x14ac:dyDescent="0.2">
      <c r="A92" s="1">
        <v>90</v>
      </c>
      <c r="B92" t="s">
        <v>301</v>
      </c>
      <c r="C92" t="s">
        <v>105</v>
      </c>
      <c r="D92">
        <v>15000</v>
      </c>
      <c r="E92">
        <v>36</v>
      </c>
      <c r="F92">
        <v>1</v>
      </c>
      <c r="G92">
        <v>57.4</v>
      </c>
    </row>
    <row r="93" spans="1:7" x14ac:dyDescent="0.2">
      <c r="A93" s="1">
        <v>91</v>
      </c>
      <c r="B93" t="s">
        <v>302</v>
      </c>
      <c r="C93" t="s">
        <v>106</v>
      </c>
      <c r="D93">
        <v>10000</v>
      </c>
      <c r="E93">
        <v>48</v>
      </c>
      <c r="F93">
        <v>1</v>
      </c>
      <c r="G93">
        <v>80.45</v>
      </c>
    </row>
    <row r="94" spans="1:7" x14ac:dyDescent="0.2">
      <c r="A94" s="1">
        <v>92</v>
      </c>
      <c r="B94" t="s">
        <v>303</v>
      </c>
      <c r="C94" t="s">
        <v>107</v>
      </c>
      <c r="D94">
        <v>4000</v>
      </c>
      <c r="E94">
        <v>95</v>
      </c>
      <c r="F94">
        <v>2.5</v>
      </c>
      <c r="G94">
        <v>132.25</v>
      </c>
    </row>
    <row r="95" spans="1:7" x14ac:dyDescent="0.2">
      <c r="A95" s="1">
        <v>93</v>
      </c>
      <c r="B95" t="s">
        <v>304</v>
      </c>
      <c r="C95" t="s">
        <v>108</v>
      </c>
      <c r="D95">
        <v>150</v>
      </c>
      <c r="E95">
        <v>3000</v>
      </c>
      <c r="F95">
        <v>100</v>
      </c>
      <c r="G95">
        <v>4805.05</v>
      </c>
    </row>
    <row r="96" spans="1:7" x14ac:dyDescent="0.2">
      <c r="A96" s="1">
        <v>94</v>
      </c>
      <c r="B96" t="s">
        <v>305</v>
      </c>
      <c r="C96" t="s">
        <v>109</v>
      </c>
      <c r="D96">
        <v>3750</v>
      </c>
      <c r="E96">
        <v>112.5</v>
      </c>
      <c r="F96">
        <v>2.5</v>
      </c>
      <c r="G96">
        <v>142.6</v>
      </c>
    </row>
    <row r="97" spans="1:7" x14ac:dyDescent="0.2">
      <c r="A97" s="1">
        <v>95</v>
      </c>
      <c r="B97" t="s">
        <v>306</v>
      </c>
      <c r="C97" t="s">
        <v>110</v>
      </c>
      <c r="D97">
        <v>6500</v>
      </c>
      <c r="E97">
        <v>50</v>
      </c>
      <c r="F97">
        <v>1</v>
      </c>
      <c r="G97">
        <v>69.55</v>
      </c>
    </row>
    <row r="98" spans="1:7" x14ac:dyDescent="0.2">
      <c r="A98" s="1">
        <v>96</v>
      </c>
      <c r="B98" t="s">
        <v>307</v>
      </c>
      <c r="C98" t="s">
        <v>111</v>
      </c>
      <c r="D98">
        <v>875</v>
      </c>
      <c r="E98">
        <v>480</v>
      </c>
      <c r="F98">
        <v>10</v>
      </c>
      <c r="G98">
        <v>761.25</v>
      </c>
    </row>
    <row r="99" spans="1:7" x14ac:dyDescent="0.2">
      <c r="A99" s="1">
        <v>97</v>
      </c>
      <c r="B99" t="s">
        <v>308</v>
      </c>
      <c r="C99" t="s">
        <v>112</v>
      </c>
      <c r="D99">
        <v>1375</v>
      </c>
      <c r="E99">
        <v>275</v>
      </c>
      <c r="F99">
        <v>5</v>
      </c>
      <c r="G99">
        <v>416.65</v>
      </c>
    </row>
    <row r="100" spans="1:7" x14ac:dyDescent="0.2">
      <c r="A100" s="1">
        <v>98</v>
      </c>
      <c r="B100" t="s">
        <v>309</v>
      </c>
      <c r="C100" t="s">
        <v>113</v>
      </c>
      <c r="D100">
        <v>2800</v>
      </c>
      <c r="E100">
        <v>142.5</v>
      </c>
      <c r="F100">
        <v>2.5</v>
      </c>
      <c r="G100">
        <v>192.85</v>
      </c>
    </row>
    <row r="101" spans="1:7" x14ac:dyDescent="0.2">
      <c r="A101" s="1">
        <v>99</v>
      </c>
      <c r="B101" t="s">
        <v>310</v>
      </c>
      <c r="C101" t="s">
        <v>114</v>
      </c>
      <c r="D101">
        <v>900</v>
      </c>
      <c r="E101">
        <v>760</v>
      </c>
      <c r="F101">
        <v>10</v>
      </c>
      <c r="G101">
        <v>1149</v>
      </c>
    </row>
    <row r="102" spans="1:7" x14ac:dyDescent="0.2">
      <c r="A102" s="1">
        <v>100</v>
      </c>
      <c r="B102" t="s">
        <v>311</v>
      </c>
      <c r="C102" t="s">
        <v>115</v>
      </c>
      <c r="D102">
        <v>125</v>
      </c>
      <c r="E102">
        <v>3100</v>
      </c>
      <c r="F102">
        <v>100</v>
      </c>
      <c r="G102">
        <v>3882.8</v>
      </c>
    </row>
    <row r="103" spans="1:7" x14ac:dyDescent="0.2">
      <c r="A103" s="1">
        <v>101</v>
      </c>
      <c r="B103" t="s">
        <v>312</v>
      </c>
      <c r="C103" t="s">
        <v>116</v>
      </c>
      <c r="D103">
        <v>300</v>
      </c>
      <c r="E103">
        <v>1020</v>
      </c>
      <c r="F103">
        <v>20</v>
      </c>
      <c r="G103">
        <v>1511.2</v>
      </c>
    </row>
    <row r="104" spans="1:7" x14ac:dyDescent="0.2">
      <c r="A104" s="1">
        <v>102</v>
      </c>
      <c r="B104" t="s">
        <v>313</v>
      </c>
      <c r="C104" t="s">
        <v>117</v>
      </c>
      <c r="D104">
        <v>750</v>
      </c>
      <c r="E104">
        <v>420</v>
      </c>
      <c r="F104">
        <v>10</v>
      </c>
      <c r="G104">
        <v>427</v>
      </c>
    </row>
    <row r="105" spans="1:7" x14ac:dyDescent="0.2">
      <c r="A105" s="1">
        <v>103</v>
      </c>
      <c r="B105" t="s">
        <v>314</v>
      </c>
      <c r="C105" t="s">
        <v>118</v>
      </c>
      <c r="D105">
        <v>300</v>
      </c>
      <c r="E105">
        <v>1300</v>
      </c>
      <c r="F105">
        <v>20</v>
      </c>
      <c r="G105">
        <v>1718.75</v>
      </c>
    </row>
    <row r="106" spans="1:7" x14ac:dyDescent="0.2">
      <c r="A106" s="1">
        <v>104</v>
      </c>
      <c r="B106" t="s">
        <v>315</v>
      </c>
      <c r="C106" t="s">
        <v>119</v>
      </c>
      <c r="D106">
        <v>650</v>
      </c>
      <c r="E106">
        <v>670</v>
      </c>
      <c r="F106">
        <v>10</v>
      </c>
      <c r="G106">
        <v>891.65</v>
      </c>
    </row>
    <row r="107" spans="1:7" x14ac:dyDescent="0.2">
      <c r="A107" s="1">
        <v>105</v>
      </c>
      <c r="B107" t="s">
        <v>316</v>
      </c>
      <c r="C107" t="s">
        <v>120</v>
      </c>
      <c r="D107">
        <v>3200</v>
      </c>
      <c r="E107">
        <v>210</v>
      </c>
      <c r="F107">
        <v>2.5</v>
      </c>
      <c r="G107">
        <v>360.7</v>
      </c>
    </row>
    <row r="108" spans="1:7" x14ac:dyDescent="0.2">
      <c r="A108" s="1">
        <v>106</v>
      </c>
      <c r="B108" t="s">
        <v>317</v>
      </c>
      <c r="C108" t="s">
        <v>121</v>
      </c>
      <c r="D108">
        <v>1250</v>
      </c>
      <c r="E108">
        <v>270</v>
      </c>
      <c r="F108">
        <v>10</v>
      </c>
      <c r="G108">
        <v>481.25</v>
      </c>
    </row>
    <row r="109" spans="1:7" x14ac:dyDescent="0.2">
      <c r="A109" s="1">
        <v>107</v>
      </c>
      <c r="B109" t="s">
        <v>318</v>
      </c>
      <c r="C109" t="s">
        <v>122</v>
      </c>
      <c r="D109">
        <v>250</v>
      </c>
      <c r="E109">
        <v>1850</v>
      </c>
      <c r="F109">
        <v>50</v>
      </c>
      <c r="G109">
        <v>2781.75</v>
      </c>
    </row>
    <row r="110" spans="1:7" x14ac:dyDescent="0.2">
      <c r="A110" s="1">
        <v>108</v>
      </c>
      <c r="B110" t="s">
        <v>319</v>
      </c>
      <c r="C110" t="s">
        <v>123</v>
      </c>
      <c r="D110">
        <v>1350</v>
      </c>
      <c r="E110">
        <v>430</v>
      </c>
      <c r="F110">
        <v>10</v>
      </c>
      <c r="G110">
        <v>706.55</v>
      </c>
    </row>
    <row r="111" spans="1:7" x14ac:dyDescent="0.2">
      <c r="A111" s="1">
        <v>109</v>
      </c>
      <c r="B111" t="s">
        <v>320</v>
      </c>
      <c r="C111" t="s">
        <v>124</v>
      </c>
      <c r="D111">
        <v>1250</v>
      </c>
      <c r="E111">
        <v>390</v>
      </c>
      <c r="F111">
        <v>10</v>
      </c>
      <c r="G111">
        <v>566.45000000000005</v>
      </c>
    </row>
    <row r="112" spans="1:7" x14ac:dyDescent="0.2">
      <c r="A112" s="1">
        <v>110</v>
      </c>
      <c r="B112" t="s">
        <v>321</v>
      </c>
      <c r="C112" t="s">
        <v>125</v>
      </c>
      <c r="D112">
        <v>400</v>
      </c>
      <c r="E112">
        <v>1300</v>
      </c>
      <c r="F112">
        <v>20</v>
      </c>
      <c r="G112">
        <v>1893.4</v>
      </c>
    </row>
    <row r="113" spans="1:7" x14ac:dyDescent="0.2">
      <c r="A113" s="1">
        <v>111</v>
      </c>
      <c r="B113" t="s">
        <v>322</v>
      </c>
      <c r="C113" t="s">
        <v>126</v>
      </c>
      <c r="D113">
        <v>8924</v>
      </c>
      <c r="E113">
        <v>55</v>
      </c>
      <c r="F113">
        <v>1</v>
      </c>
      <c r="G113">
        <v>82.5</v>
      </c>
    </row>
    <row r="114" spans="1:7" x14ac:dyDescent="0.2">
      <c r="A114" s="1">
        <v>112</v>
      </c>
      <c r="B114" t="s">
        <v>323</v>
      </c>
      <c r="C114" t="s">
        <v>127</v>
      </c>
      <c r="D114">
        <v>150</v>
      </c>
      <c r="E114">
        <v>3000</v>
      </c>
      <c r="F114">
        <v>100</v>
      </c>
      <c r="G114">
        <v>4837.05</v>
      </c>
    </row>
    <row r="115" spans="1:7" x14ac:dyDescent="0.2">
      <c r="A115" s="1">
        <v>113</v>
      </c>
      <c r="B115" t="s">
        <v>324</v>
      </c>
      <c r="C115" t="s">
        <v>128</v>
      </c>
      <c r="D115">
        <v>200</v>
      </c>
      <c r="E115">
        <v>2350</v>
      </c>
      <c r="F115">
        <v>50</v>
      </c>
      <c r="G115">
        <v>3620.65</v>
      </c>
    </row>
    <row r="116" spans="1:7" x14ac:dyDescent="0.2">
      <c r="A116" s="1">
        <v>114</v>
      </c>
      <c r="B116" t="s">
        <v>325</v>
      </c>
      <c r="C116" t="s">
        <v>129</v>
      </c>
      <c r="D116">
        <v>300</v>
      </c>
      <c r="E116">
        <v>1260</v>
      </c>
      <c r="F116">
        <v>20</v>
      </c>
      <c r="G116">
        <v>2003.5</v>
      </c>
    </row>
    <row r="117" spans="1:7" x14ac:dyDescent="0.2">
      <c r="A117" s="1">
        <v>115</v>
      </c>
      <c r="B117" t="s">
        <v>326</v>
      </c>
      <c r="C117" t="s">
        <v>130</v>
      </c>
      <c r="D117">
        <v>900</v>
      </c>
      <c r="E117">
        <v>370</v>
      </c>
      <c r="F117">
        <v>10</v>
      </c>
      <c r="G117">
        <v>450.75</v>
      </c>
    </row>
    <row r="118" spans="1:7" x14ac:dyDescent="0.2">
      <c r="A118" s="1">
        <v>116</v>
      </c>
      <c r="B118" t="s">
        <v>327</v>
      </c>
      <c r="C118" t="s">
        <v>131</v>
      </c>
      <c r="D118">
        <v>2000</v>
      </c>
      <c r="E118">
        <v>275</v>
      </c>
      <c r="F118">
        <v>5</v>
      </c>
      <c r="G118">
        <v>379.3</v>
      </c>
    </row>
    <row r="119" spans="1:7" x14ac:dyDescent="0.2">
      <c r="A119" s="1">
        <v>117</v>
      </c>
      <c r="B119" t="s">
        <v>328</v>
      </c>
      <c r="C119" t="s">
        <v>132</v>
      </c>
      <c r="D119">
        <v>850</v>
      </c>
      <c r="E119">
        <v>450</v>
      </c>
      <c r="F119">
        <v>10</v>
      </c>
      <c r="G119">
        <v>694.25</v>
      </c>
    </row>
    <row r="120" spans="1:7" x14ac:dyDescent="0.2">
      <c r="A120" s="1">
        <v>118</v>
      </c>
      <c r="B120" t="s">
        <v>329</v>
      </c>
      <c r="C120" t="s">
        <v>407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330</v>
      </c>
      <c r="C121" t="s">
        <v>133</v>
      </c>
      <c r="D121">
        <v>800</v>
      </c>
      <c r="E121">
        <v>560</v>
      </c>
      <c r="F121">
        <v>10</v>
      </c>
      <c r="G121">
        <v>877.15</v>
      </c>
    </row>
    <row r="122" spans="1:7" x14ac:dyDescent="0.2">
      <c r="A122" s="1">
        <v>120</v>
      </c>
      <c r="B122" t="s">
        <v>331</v>
      </c>
      <c r="C122" t="s">
        <v>134</v>
      </c>
      <c r="D122">
        <v>700</v>
      </c>
      <c r="E122">
        <v>860</v>
      </c>
      <c r="F122">
        <v>20</v>
      </c>
      <c r="G122">
        <v>1337.55</v>
      </c>
    </row>
    <row r="123" spans="1:7" x14ac:dyDescent="0.2">
      <c r="A123" s="1">
        <v>121</v>
      </c>
      <c r="B123" t="s">
        <v>332</v>
      </c>
      <c r="C123" t="s">
        <v>135</v>
      </c>
      <c r="D123">
        <v>6000</v>
      </c>
      <c r="E123">
        <v>70</v>
      </c>
      <c r="F123">
        <v>1</v>
      </c>
      <c r="G123">
        <v>109</v>
      </c>
    </row>
    <row r="124" spans="1:7" x14ac:dyDescent="0.2">
      <c r="A124" s="1">
        <v>122</v>
      </c>
      <c r="B124" t="s">
        <v>333</v>
      </c>
      <c r="C124" t="s">
        <v>136</v>
      </c>
      <c r="D124">
        <v>1200</v>
      </c>
      <c r="E124">
        <v>365</v>
      </c>
      <c r="F124">
        <v>5</v>
      </c>
      <c r="G124">
        <v>502.25</v>
      </c>
    </row>
    <row r="125" spans="1:7" x14ac:dyDescent="0.2">
      <c r="A125" s="1">
        <v>123</v>
      </c>
      <c r="B125" t="s">
        <v>334</v>
      </c>
      <c r="C125" t="s">
        <v>137</v>
      </c>
      <c r="D125">
        <v>100</v>
      </c>
      <c r="E125">
        <v>5600</v>
      </c>
      <c r="F125">
        <v>100</v>
      </c>
      <c r="G125">
        <v>9253.5</v>
      </c>
    </row>
    <row r="126" spans="1:7" x14ac:dyDescent="0.2">
      <c r="A126" s="1">
        <v>124</v>
      </c>
      <c r="B126" t="s">
        <v>335</v>
      </c>
      <c r="C126" t="s">
        <v>138</v>
      </c>
      <c r="D126">
        <v>650</v>
      </c>
      <c r="E126">
        <v>520</v>
      </c>
      <c r="F126">
        <v>20</v>
      </c>
      <c r="G126">
        <v>698.05</v>
      </c>
    </row>
    <row r="127" spans="1:7" x14ac:dyDescent="0.2">
      <c r="A127" s="1">
        <v>125</v>
      </c>
      <c r="B127" t="s">
        <v>336</v>
      </c>
      <c r="C127" t="s">
        <v>139</v>
      </c>
      <c r="D127">
        <v>300</v>
      </c>
      <c r="E127">
        <v>1020</v>
      </c>
      <c r="F127">
        <v>20</v>
      </c>
      <c r="G127">
        <v>1621.05</v>
      </c>
    </row>
    <row r="128" spans="1:7" x14ac:dyDescent="0.2">
      <c r="A128" s="1">
        <v>126</v>
      </c>
      <c r="B128" t="s">
        <v>337</v>
      </c>
      <c r="C128" t="s">
        <v>140</v>
      </c>
      <c r="D128">
        <v>200</v>
      </c>
      <c r="E128">
        <v>2200</v>
      </c>
      <c r="F128">
        <v>50</v>
      </c>
      <c r="G128">
        <v>3484</v>
      </c>
    </row>
    <row r="129" spans="1:7" x14ac:dyDescent="0.2">
      <c r="A129" s="1">
        <v>127</v>
      </c>
      <c r="B129" t="s">
        <v>338</v>
      </c>
      <c r="C129" t="s">
        <v>141</v>
      </c>
      <c r="D129">
        <v>175</v>
      </c>
      <c r="E129">
        <v>1600</v>
      </c>
      <c r="F129">
        <v>50</v>
      </c>
      <c r="G129">
        <v>1949.65</v>
      </c>
    </row>
    <row r="130" spans="1:7" x14ac:dyDescent="0.2">
      <c r="A130" s="1">
        <v>128</v>
      </c>
      <c r="B130" t="s">
        <v>339</v>
      </c>
      <c r="C130" t="s">
        <v>142</v>
      </c>
      <c r="D130">
        <v>10</v>
      </c>
      <c r="E130">
        <v>58500</v>
      </c>
      <c r="F130">
        <v>500</v>
      </c>
      <c r="G130">
        <v>87017.45</v>
      </c>
    </row>
    <row r="131" spans="1:7" x14ac:dyDescent="0.2">
      <c r="A131" s="1">
        <v>129</v>
      </c>
      <c r="B131" t="s">
        <v>340</v>
      </c>
      <c r="C131" t="s">
        <v>143</v>
      </c>
      <c r="D131">
        <v>400</v>
      </c>
      <c r="E131">
        <v>880</v>
      </c>
      <c r="F131">
        <v>20</v>
      </c>
      <c r="G131">
        <v>1518.55</v>
      </c>
    </row>
    <row r="132" spans="1:7" x14ac:dyDescent="0.2">
      <c r="A132" s="1">
        <v>130</v>
      </c>
      <c r="B132" t="s">
        <v>341</v>
      </c>
      <c r="C132" t="s">
        <v>144</v>
      </c>
      <c r="D132">
        <v>4250</v>
      </c>
      <c r="E132">
        <v>47.5</v>
      </c>
      <c r="F132">
        <v>2.5</v>
      </c>
      <c r="G132">
        <v>74.099999999999994</v>
      </c>
    </row>
    <row r="133" spans="1:7" x14ac:dyDescent="0.2">
      <c r="A133" s="1">
        <v>131</v>
      </c>
      <c r="B133" t="s">
        <v>342</v>
      </c>
      <c r="C133" t="s">
        <v>145</v>
      </c>
      <c r="D133">
        <v>225</v>
      </c>
      <c r="E133">
        <v>2900</v>
      </c>
      <c r="F133">
        <v>50</v>
      </c>
      <c r="G133">
        <v>4440.3999999999996</v>
      </c>
    </row>
    <row r="134" spans="1:7" x14ac:dyDescent="0.2">
      <c r="A134" s="1">
        <v>132</v>
      </c>
      <c r="B134" t="s">
        <v>343</v>
      </c>
      <c r="C134" t="s">
        <v>408</v>
      </c>
      <c r="D134">
        <v>15000</v>
      </c>
      <c r="G134">
        <v>34.35</v>
      </c>
    </row>
    <row r="135" spans="1:7" x14ac:dyDescent="0.2">
      <c r="A135" s="1">
        <v>133</v>
      </c>
      <c r="B135" t="s">
        <v>344</v>
      </c>
      <c r="C135" t="s">
        <v>146</v>
      </c>
      <c r="D135">
        <v>40</v>
      </c>
      <c r="E135">
        <v>14500</v>
      </c>
      <c r="F135">
        <v>250</v>
      </c>
      <c r="G135">
        <v>20319.900000000001</v>
      </c>
    </row>
    <row r="136" spans="1:7" x14ac:dyDescent="0.2">
      <c r="A136" s="1">
        <v>134</v>
      </c>
      <c r="B136" t="s">
        <v>345</v>
      </c>
      <c r="C136" t="s">
        <v>409</v>
      </c>
      <c r="D136">
        <v>1600</v>
      </c>
      <c r="G136">
        <v>268.64999999999998</v>
      </c>
    </row>
    <row r="137" spans="1:7" x14ac:dyDescent="0.2">
      <c r="A137" s="1">
        <v>135</v>
      </c>
      <c r="B137" t="s">
        <v>346</v>
      </c>
      <c r="C137" t="s">
        <v>147</v>
      </c>
      <c r="D137">
        <v>3350</v>
      </c>
      <c r="E137">
        <v>5</v>
      </c>
      <c r="F137">
        <v>2.5</v>
      </c>
      <c r="G137">
        <v>113.75</v>
      </c>
    </row>
    <row r="138" spans="1:7" x14ac:dyDescent="0.2">
      <c r="A138" s="1">
        <v>136</v>
      </c>
      <c r="B138" t="s">
        <v>347</v>
      </c>
      <c r="C138" t="s">
        <v>148</v>
      </c>
      <c r="D138">
        <v>5700</v>
      </c>
      <c r="E138">
        <v>120</v>
      </c>
      <c r="F138">
        <v>2.5</v>
      </c>
      <c r="G138">
        <v>173.4</v>
      </c>
    </row>
    <row r="139" spans="1:7" x14ac:dyDescent="0.2">
      <c r="A139" s="1">
        <v>137</v>
      </c>
      <c r="B139" t="s">
        <v>348</v>
      </c>
      <c r="C139" t="s">
        <v>149</v>
      </c>
      <c r="D139">
        <v>700</v>
      </c>
      <c r="E139">
        <v>680</v>
      </c>
      <c r="F139">
        <v>20</v>
      </c>
      <c r="G139">
        <v>910.85</v>
      </c>
    </row>
    <row r="140" spans="1:7" x14ac:dyDescent="0.2">
      <c r="A140" s="1">
        <v>138</v>
      </c>
      <c r="B140" t="s">
        <v>349</v>
      </c>
      <c r="C140" t="s">
        <v>150</v>
      </c>
      <c r="D140">
        <v>3850</v>
      </c>
      <c r="E140">
        <v>97.5</v>
      </c>
      <c r="F140">
        <v>2.5</v>
      </c>
      <c r="G140">
        <v>138.65</v>
      </c>
    </row>
    <row r="141" spans="1:7" x14ac:dyDescent="0.2">
      <c r="A141" s="1">
        <v>139</v>
      </c>
      <c r="B141" t="s">
        <v>350</v>
      </c>
      <c r="C141" t="s">
        <v>151</v>
      </c>
      <c r="D141">
        <v>200</v>
      </c>
      <c r="E141">
        <v>2350</v>
      </c>
      <c r="F141">
        <v>50</v>
      </c>
      <c r="G141">
        <v>3027.65</v>
      </c>
    </row>
    <row r="142" spans="1:7" x14ac:dyDescent="0.2">
      <c r="A142" s="1">
        <v>140</v>
      </c>
      <c r="B142" t="s">
        <v>351</v>
      </c>
      <c r="C142" t="s">
        <v>152</v>
      </c>
      <c r="D142">
        <v>15</v>
      </c>
      <c r="E142">
        <v>33500</v>
      </c>
      <c r="F142">
        <v>500</v>
      </c>
      <c r="G142">
        <v>49581.45</v>
      </c>
    </row>
    <row r="143" spans="1:7" x14ac:dyDescent="0.2">
      <c r="A143" s="1">
        <v>141</v>
      </c>
      <c r="B143" t="s">
        <v>352</v>
      </c>
      <c r="C143" t="s">
        <v>153</v>
      </c>
      <c r="D143">
        <v>150</v>
      </c>
      <c r="E143">
        <v>2250</v>
      </c>
      <c r="F143">
        <v>50</v>
      </c>
      <c r="G143">
        <v>3711</v>
      </c>
    </row>
    <row r="144" spans="1:7" x14ac:dyDescent="0.2">
      <c r="A144" s="1">
        <v>142</v>
      </c>
      <c r="B144" t="s">
        <v>353</v>
      </c>
      <c r="C144" t="s">
        <v>154</v>
      </c>
      <c r="D144">
        <v>3000</v>
      </c>
      <c r="E144">
        <v>147.5</v>
      </c>
      <c r="F144">
        <v>2.5</v>
      </c>
      <c r="G144">
        <v>209.35</v>
      </c>
    </row>
    <row r="145" spans="1:7" x14ac:dyDescent="0.2">
      <c r="A145" s="1">
        <v>143</v>
      </c>
      <c r="B145" t="s">
        <v>354</v>
      </c>
      <c r="C145" t="s">
        <v>155</v>
      </c>
      <c r="D145">
        <v>250</v>
      </c>
      <c r="E145">
        <v>2400</v>
      </c>
      <c r="F145">
        <v>50</v>
      </c>
      <c r="G145">
        <v>3623.7</v>
      </c>
    </row>
    <row r="146" spans="1:7" x14ac:dyDescent="0.2">
      <c r="A146" s="1">
        <v>144</v>
      </c>
      <c r="B146" t="s">
        <v>355</v>
      </c>
      <c r="C146" t="s">
        <v>156</v>
      </c>
      <c r="D146">
        <v>250</v>
      </c>
      <c r="E146">
        <v>1820</v>
      </c>
      <c r="F146">
        <v>20</v>
      </c>
      <c r="G146">
        <v>2652.25</v>
      </c>
    </row>
    <row r="147" spans="1:7" x14ac:dyDescent="0.2">
      <c r="A147" s="1">
        <v>145</v>
      </c>
      <c r="B147" t="s">
        <v>356</v>
      </c>
      <c r="C147" t="s">
        <v>157</v>
      </c>
      <c r="D147">
        <v>275</v>
      </c>
      <c r="E147">
        <v>40</v>
      </c>
      <c r="F147">
        <v>20</v>
      </c>
      <c r="G147">
        <v>888.85</v>
      </c>
    </row>
    <row r="148" spans="1:7" x14ac:dyDescent="0.2">
      <c r="A148" s="1">
        <v>146</v>
      </c>
      <c r="B148" t="s">
        <v>357</v>
      </c>
      <c r="C148" t="s">
        <v>158</v>
      </c>
      <c r="D148">
        <v>300</v>
      </c>
      <c r="E148">
        <v>1650</v>
      </c>
      <c r="F148">
        <v>50</v>
      </c>
      <c r="G148">
        <v>2686.6</v>
      </c>
    </row>
    <row r="149" spans="1:7" x14ac:dyDescent="0.2">
      <c r="A149" s="1">
        <v>147</v>
      </c>
      <c r="B149" t="s">
        <v>358</v>
      </c>
      <c r="C149" t="s">
        <v>159</v>
      </c>
      <c r="D149">
        <v>6200</v>
      </c>
      <c r="E149">
        <v>80</v>
      </c>
      <c r="F149">
        <v>1</v>
      </c>
      <c r="G149">
        <v>118.25</v>
      </c>
    </row>
    <row r="150" spans="1:7" x14ac:dyDescent="0.2">
      <c r="A150" s="1">
        <v>148</v>
      </c>
      <c r="B150" t="s">
        <v>359</v>
      </c>
      <c r="C150" t="s">
        <v>160</v>
      </c>
      <c r="D150">
        <v>2700</v>
      </c>
      <c r="E150">
        <v>152.5</v>
      </c>
      <c r="F150">
        <v>2.5</v>
      </c>
      <c r="G150">
        <v>218.75</v>
      </c>
    </row>
    <row r="151" spans="1:7" x14ac:dyDescent="0.2">
      <c r="A151" s="1">
        <v>149</v>
      </c>
      <c r="B151" t="s">
        <v>360</v>
      </c>
      <c r="C151" t="s">
        <v>161</v>
      </c>
      <c r="D151">
        <v>16000</v>
      </c>
      <c r="E151">
        <v>24</v>
      </c>
      <c r="F151">
        <v>1</v>
      </c>
      <c r="G151">
        <v>44.95</v>
      </c>
    </row>
    <row r="152" spans="1:7" x14ac:dyDescent="0.2">
      <c r="A152" s="1">
        <v>150</v>
      </c>
      <c r="B152" t="s">
        <v>361</v>
      </c>
      <c r="C152" t="s">
        <v>410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362</v>
      </c>
      <c r="C153" t="s">
        <v>162</v>
      </c>
      <c r="D153">
        <v>3500</v>
      </c>
      <c r="E153">
        <v>135</v>
      </c>
      <c r="F153">
        <v>5</v>
      </c>
      <c r="G153">
        <v>173.8</v>
      </c>
    </row>
    <row r="154" spans="1:7" x14ac:dyDescent="0.2">
      <c r="A154" s="1">
        <v>152</v>
      </c>
      <c r="B154" t="s">
        <v>363</v>
      </c>
      <c r="C154" t="s">
        <v>163</v>
      </c>
      <c r="D154">
        <v>5000</v>
      </c>
      <c r="E154">
        <v>92.5</v>
      </c>
      <c r="F154">
        <v>2.5</v>
      </c>
      <c r="G154">
        <v>139.25</v>
      </c>
    </row>
    <row r="155" spans="1:7" x14ac:dyDescent="0.2">
      <c r="A155" s="1">
        <v>153</v>
      </c>
      <c r="B155" t="s">
        <v>364</v>
      </c>
      <c r="C155" t="s">
        <v>164</v>
      </c>
      <c r="D155">
        <v>6000</v>
      </c>
      <c r="E155">
        <v>65</v>
      </c>
      <c r="F155">
        <v>1</v>
      </c>
      <c r="G155">
        <v>100.85</v>
      </c>
    </row>
    <row r="156" spans="1:7" x14ac:dyDescent="0.2">
      <c r="A156" s="1">
        <v>154</v>
      </c>
      <c r="B156" t="s">
        <v>365</v>
      </c>
      <c r="C156" t="s">
        <v>165</v>
      </c>
      <c r="D156">
        <v>250</v>
      </c>
      <c r="E156">
        <v>1940</v>
      </c>
      <c r="F156">
        <v>20</v>
      </c>
      <c r="G156">
        <v>2604</v>
      </c>
    </row>
    <row r="157" spans="1:7" x14ac:dyDescent="0.2">
      <c r="A157" s="1">
        <v>155</v>
      </c>
      <c r="B157" t="s">
        <v>366</v>
      </c>
      <c r="C157" t="s">
        <v>166</v>
      </c>
      <c r="D157">
        <v>4500</v>
      </c>
      <c r="E157">
        <v>55</v>
      </c>
      <c r="F157">
        <v>1</v>
      </c>
      <c r="G157">
        <v>68.3</v>
      </c>
    </row>
    <row r="158" spans="1:7" x14ac:dyDescent="0.2">
      <c r="A158" s="1">
        <v>156</v>
      </c>
      <c r="B158" t="s">
        <v>367</v>
      </c>
      <c r="C158" t="s">
        <v>411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368</v>
      </c>
      <c r="C159" t="s">
        <v>167</v>
      </c>
      <c r="D159">
        <v>750</v>
      </c>
      <c r="E159">
        <v>860</v>
      </c>
      <c r="F159">
        <v>20</v>
      </c>
      <c r="G159">
        <v>1263.8</v>
      </c>
    </row>
    <row r="160" spans="1:7" x14ac:dyDescent="0.2">
      <c r="A160" s="1">
        <v>158</v>
      </c>
      <c r="B160" t="s">
        <v>369</v>
      </c>
      <c r="C160" t="s">
        <v>168</v>
      </c>
      <c r="D160">
        <v>25</v>
      </c>
      <c r="E160">
        <v>14250</v>
      </c>
      <c r="F160">
        <v>250</v>
      </c>
      <c r="G160">
        <v>23081.7</v>
      </c>
    </row>
    <row r="161" spans="1:7" x14ac:dyDescent="0.2">
      <c r="A161" s="1">
        <v>159</v>
      </c>
      <c r="B161" t="s">
        <v>370</v>
      </c>
      <c r="C161" t="s">
        <v>169</v>
      </c>
      <c r="D161">
        <v>600</v>
      </c>
      <c r="E161">
        <v>980</v>
      </c>
      <c r="F161">
        <v>20</v>
      </c>
      <c r="G161">
        <v>1275.3</v>
      </c>
    </row>
    <row r="162" spans="1:7" x14ac:dyDescent="0.2">
      <c r="A162" s="1">
        <v>160</v>
      </c>
      <c r="B162" t="s">
        <v>371</v>
      </c>
      <c r="C162" t="s">
        <v>170</v>
      </c>
      <c r="D162">
        <v>275</v>
      </c>
      <c r="E162">
        <v>1940</v>
      </c>
      <c r="F162">
        <v>20</v>
      </c>
      <c r="G162">
        <v>2916.4</v>
      </c>
    </row>
    <row r="163" spans="1:7" x14ac:dyDescent="0.2">
      <c r="A163" s="1">
        <v>161</v>
      </c>
      <c r="B163" t="s">
        <v>372</v>
      </c>
      <c r="C163" t="s">
        <v>171</v>
      </c>
      <c r="D163">
        <v>375</v>
      </c>
      <c r="E163">
        <v>1650</v>
      </c>
      <c r="F163">
        <v>50</v>
      </c>
      <c r="G163">
        <v>2391.15</v>
      </c>
    </row>
    <row r="164" spans="1:7" x14ac:dyDescent="0.2">
      <c r="A164" s="1">
        <v>162</v>
      </c>
      <c r="B164" t="s">
        <v>373</v>
      </c>
      <c r="C164" t="s">
        <v>172</v>
      </c>
      <c r="D164">
        <v>1500</v>
      </c>
      <c r="E164">
        <v>355</v>
      </c>
      <c r="F164">
        <v>5</v>
      </c>
      <c r="G164">
        <v>615.54999999999995</v>
      </c>
    </row>
    <row r="165" spans="1:7" x14ac:dyDescent="0.2">
      <c r="A165" s="1">
        <v>163</v>
      </c>
      <c r="B165" t="s">
        <v>374</v>
      </c>
      <c r="C165" t="s">
        <v>173</v>
      </c>
      <c r="D165">
        <v>6000</v>
      </c>
      <c r="E165">
        <v>52</v>
      </c>
      <c r="F165">
        <v>1</v>
      </c>
      <c r="G165">
        <v>86.05</v>
      </c>
    </row>
    <row r="166" spans="1:7" x14ac:dyDescent="0.2">
      <c r="A166" s="1">
        <v>164</v>
      </c>
      <c r="B166" t="s">
        <v>375</v>
      </c>
      <c r="C166" t="s">
        <v>174</v>
      </c>
      <c r="D166">
        <v>700</v>
      </c>
      <c r="E166">
        <v>570</v>
      </c>
      <c r="F166">
        <v>10</v>
      </c>
      <c r="G166">
        <v>1013.55</v>
      </c>
    </row>
    <row r="167" spans="1:7" x14ac:dyDescent="0.2">
      <c r="A167" s="1">
        <v>165</v>
      </c>
      <c r="B167" t="s">
        <v>376</v>
      </c>
      <c r="C167" t="s">
        <v>175</v>
      </c>
      <c r="D167">
        <v>1500</v>
      </c>
      <c r="E167">
        <v>350</v>
      </c>
      <c r="F167">
        <v>5</v>
      </c>
      <c r="G167">
        <v>553.9</v>
      </c>
    </row>
    <row r="168" spans="1:7" x14ac:dyDescent="0.2">
      <c r="A168" s="1">
        <v>166</v>
      </c>
      <c r="B168" t="s">
        <v>377</v>
      </c>
      <c r="C168" t="s">
        <v>176</v>
      </c>
      <c r="D168">
        <v>1000</v>
      </c>
      <c r="E168">
        <v>410</v>
      </c>
      <c r="F168">
        <v>10</v>
      </c>
      <c r="G168">
        <v>619.35</v>
      </c>
    </row>
    <row r="169" spans="1:7" x14ac:dyDescent="0.2">
      <c r="A169" s="1">
        <v>167</v>
      </c>
      <c r="B169" t="s">
        <v>378</v>
      </c>
      <c r="C169" t="s">
        <v>177</v>
      </c>
      <c r="D169">
        <v>1000</v>
      </c>
      <c r="E169">
        <v>760</v>
      </c>
      <c r="F169">
        <v>10</v>
      </c>
      <c r="G169">
        <v>1111.95</v>
      </c>
    </row>
    <row r="170" spans="1:7" x14ac:dyDescent="0.2">
      <c r="A170" s="1">
        <v>168</v>
      </c>
      <c r="B170" t="s">
        <v>379</v>
      </c>
      <c r="C170" t="s">
        <v>178</v>
      </c>
      <c r="D170">
        <v>500</v>
      </c>
      <c r="E170">
        <v>820</v>
      </c>
      <c r="F170">
        <v>20</v>
      </c>
      <c r="G170">
        <v>1321.95</v>
      </c>
    </row>
    <row r="171" spans="1:7" x14ac:dyDescent="0.2">
      <c r="A171" s="1">
        <v>169</v>
      </c>
      <c r="B171" t="s">
        <v>380</v>
      </c>
      <c r="C171" t="s">
        <v>179</v>
      </c>
      <c r="D171">
        <v>150</v>
      </c>
      <c r="E171">
        <v>2380</v>
      </c>
      <c r="F171">
        <v>20</v>
      </c>
      <c r="G171">
        <v>3216.05</v>
      </c>
    </row>
    <row r="172" spans="1:7" x14ac:dyDescent="0.2">
      <c r="A172" s="1">
        <v>170</v>
      </c>
      <c r="B172" t="s">
        <v>381</v>
      </c>
      <c r="C172" t="s">
        <v>180</v>
      </c>
      <c r="D172">
        <v>900</v>
      </c>
      <c r="E172">
        <v>520</v>
      </c>
      <c r="F172">
        <v>10</v>
      </c>
      <c r="G172">
        <v>770.15</v>
      </c>
    </row>
    <row r="173" spans="1:7" x14ac:dyDescent="0.2">
      <c r="A173" s="1">
        <v>171</v>
      </c>
      <c r="B173" t="s">
        <v>382</v>
      </c>
      <c r="C173" t="s">
        <v>181</v>
      </c>
      <c r="D173">
        <v>1425</v>
      </c>
      <c r="E173">
        <v>300</v>
      </c>
      <c r="F173">
        <v>10</v>
      </c>
      <c r="G173">
        <v>433.15</v>
      </c>
    </row>
    <row r="174" spans="1:7" x14ac:dyDescent="0.2">
      <c r="A174" s="1">
        <v>172</v>
      </c>
      <c r="B174" t="s">
        <v>383</v>
      </c>
      <c r="C174" t="s">
        <v>182</v>
      </c>
      <c r="D174">
        <v>3375</v>
      </c>
      <c r="E174">
        <v>155</v>
      </c>
      <c r="F174">
        <v>5</v>
      </c>
      <c r="G174">
        <v>231.35</v>
      </c>
    </row>
    <row r="175" spans="1:7" x14ac:dyDescent="0.2">
      <c r="A175" s="1">
        <v>173</v>
      </c>
      <c r="B175" t="s">
        <v>384</v>
      </c>
      <c r="C175" t="s">
        <v>183</v>
      </c>
      <c r="D175">
        <v>4250</v>
      </c>
      <c r="E175">
        <v>100</v>
      </c>
      <c r="F175">
        <v>1</v>
      </c>
      <c r="G175">
        <v>106.1</v>
      </c>
    </row>
    <row r="176" spans="1:7" x14ac:dyDescent="0.2">
      <c r="A176" s="1">
        <v>174</v>
      </c>
      <c r="B176" t="s">
        <v>385</v>
      </c>
      <c r="C176" t="s">
        <v>184</v>
      </c>
      <c r="D176">
        <v>600</v>
      </c>
      <c r="E176">
        <v>680</v>
      </c>
      <c r="F176">
        <v>20</v>
      </c>
      <c r="G176">
        <v>1028.7</v>
      </c>
    </row>
    <row r="177" spans="1:7" x14ac:dyDescent="0.2">
      <c r="A177" s="1">
        <v>175</v>
      </c>
      <c r="B177" t="s">
        <v>386</v>
      </c>
      <c r="C177" t="s">
        <v>185</v>
      </c>
      <c r="D177">
        <v>2900</v>
      </c>
      <c r="E177">
        <v>147.5</v>
      </c>
      <c r="F177">
        <v>2.5</v>
      </c>
      <c r="G177">
        <v>245.25</v>
      </c>
    </row>
    <row r="178" spans="1:7" x14ac:dyDescent="0.2">
      <c r="A178" s="1">
        <v>176</v>
      </c>
      <c r="B178" t="s">
        <v>387</v>
      </c>
      <c r="C178" t="s">
        <v>186</v>
      </c>
      <c r="D178">
        <v>4022</v>
      </c>
      <c r="E178">
        <v>190</v>
      </c>
      <c r="F178">
        <v>5</v>
      </c>
      <c r="G178">
        <v>337.5</v>
      </c>
    </row>
    <row r="179" spans="1:7" x14ac:dyDescent="0.2">
      <c r="A179" s="1">
        <v>177</v>
      </c>
      <c r="B179" t="s">
        <v>388</v>
      </c>
      <c r="C179" t="s">
        <v>187</v>
      </c>
      <c r="D179">
        <v>850</v>
      </c>
      <c r="E179">
        <v>520</v>
      </c>
      <c r="F179">
        <v>10</v>
      </c>
      <c r="G179">
        <v>704.45</v>
      </c>
    </row>
    <row r="180" spans="1:7" x14ac:dyDescent="0.2">
      <c r="A180" s="1">
        <v>178</v>
      </c>
      <c r="B180" t="s">
        <v>389</v>
      </c>
      <c r="C180" t="s">
        <v>188</v>
      </c>
      <c r="D180">
        <v>375</v>
      </c>
      <c r="E180">
        <v>1640</v>
      </c>
      <c r="F180">
        <v>20</v>
      </c>
      <c r="G180">
        <v>2718.1</v>
      </c>
    </row>
    <row r="181" spans="1:7" x14ac:dyDescent="0.2">
      <c r="A181" s="1">
        <v>179</v>
      </c>
      <c r="B181" t="s">
        <v>390</v>
      </c>
      <c r="C181" t="s">
        <v>189</v>
      </c>
      <c r="D181">
        <v>250</v>
      </c>
      <c r="E181">
        <v>1600</v>
      </c>
      <c r="F181">
        <v>25</v>
      </c>
      <c r="G181">
        <v>1651.7</v>
      </c>
    </row>
    <row r="182" spans="1:7" x14ac:dyDescent="0.2">
      <c r="A182" s="1">
        <v>180</v>
      </c>
      <c r="B182" t="s">
        <v>391</v>
      </c>
      <c r="C182" t="s">
        <v>190</v>
      </c>
      <c r="D182">
        <v>1500</v>
      </c>
      <c r="E182">
        <v>390</v>
      </c>
      <c r="F182">
        <v>10</v>
      </c>
      <c r="G182">
        <v>505.65</v>
      </c>
    </row>
    <row r="183" spans="1:7" x14ac:dyDescent="0.2">
      <c r="A183" s="1">
        <v>181</v>
      </c>
      <c r="B183" t="s">
        <v>392</v>
      </c>
      <c r="C183" t="s">
        <v>191</v>
      </c>
      <c r="D183">
        <v>725</v>
      </c>
      <c r="E183">
        <v>940</v>
      </c>
      <c r="F183">
        <v>20</v>
      </c>
      <c r="G183">
        <v>1501.75</v>
      </c>
    </row>
    <row r="184" spans="1:7" x14ac:dyDescent="0.2">
      <c r="A184" s="1">
        <v>182</v>
      </c>
      <c r="B184" t="s">
        <v>393</v>
      </c>
      <c r="C184" t="s">
        <v>192</v>
      </c>
      <c r="D184">
        <v>1400</v>
      </c>
      <c r="E184">
        <v>660</v>
      </c>
      <c r="F184">
        <v>10</v>
      </c>
      <c r="G184">
        <v>1144.75</v>
      </c>
    </row>
    <row r="185" spans="1:7" x14ac:dyDescent="0.2">
      <c r="A185" s="1">
        <v>183</v>
      </c>
      <c r="B185" t="s">
        <v>394</v>
      </c>
      <c r="C185" t="s">
        <v>193</v>
      </c>
      <c r="D185">
        <v>100</v>
      </c>
      <c r="E185">
        <v>4400</v>
      </c>
      <c r="F185">
        <v>100</v>
      </c>
      <c r="G185">
        <v>6903.5</v>
      </c>
    </row>
    <row r="186" spans="1:7" x14ac:dyDescent="0.2">
      <c r="A186" s="1">
        <v>184</v>
      </c>
      <c r="B186" t="s">
        <v>395</v>
      </c>
      <c r="C186" t="s">
        <v>194</v>
      </c>
      <c r="D186">
        <v>400</v>
      </c>
      <c r="E186">
        <v>1040</v>
      </c>
      <c r="F186">
        <v>20</v>
      </c>
      <c r="G186">
        <v>1676.9</v>
      </c>
    </row>
    <row r="187" spans="1:7" x14ac:dyDescent="0.2">
      <c r="A187" s="1">
        <v>185</v>
      </c>
      <c r="B187" t="s">
        <v>396</v>
      </c>
      <c r="C187" t="s">
        <v>195</v>
      </c>
      <c r="D187">
        <v>625</v>
      </c>
      <c r="E187">
        <v>560</v>
      </c>
      <c r="F187">
        <v>10</v>
      </c>
      <c r="G187">
        <v>876.7</v>
      </c>
    </row>
    <row r="188" spans="1:7" x14ac:dyDescent="0.2">
      <c r="A188" s="1">
        <v>186</v>
      </c>
      <c r="B188" t="s">
        <v>397</v>
      </c>
      <c r="C188" t="s">
        <v>196</v>
      </c>
      <c r="D188">
        <v>1300</v>
      </c>
      <c r="E188">
        <v>480</v>
      </c>
      <c r="F188">
        <v>10</v>
      </c>
      <c r="G188">
        <v>753.6</v>
      </c>
    </row>
    <row r="189" spans="1:7" x14ac:dyDescent="0.2">
      <c r="A189" s="1">
        <v>187</v>
      </c>
      <c r="B189" t="s">
        <v>398</v>
      </c>
      <c r="C189" t="s">
        <v>197</v>
      </c>
      <c r="D189">
        <v>1550</v>
      </c>
      <c r="E189">
        <v>150</v>
      </c>
      <c r="F189">
        <v>5</v>
      </c>
      <c r="G189">
        <v>307.60000000000002</v>
      </c>
    </row>
    <row r="190" spans="1:7" x14ac:dyDescent="0.2">
      <c r="A190" s="1">
        <v>188</v>
      </c>
      <c r="B190" t="s">
        <v>399</v>
      </c>
      <c r="C190" t="s">
        <v>198</v>
      </c>
      <c r="D190">
        <v>70000</v>
      </c>
      <c r="E190">
        <v>4</v>
      </c>
      <c r="F190">
        <v>1</v>
      </c>
      <c r="G190">
        <v>8.5</v>
      </c>
    </row>
    <row r="191" spans="1:7" x14ac:dyDescent="0.2">
      <c r="A191" s="1">
        <v>189</v>
      </c>
      <c r="B191" t="s">
        <v>400</v>
      </c>
      <c r="C191" t="s">
        <v>199</v>
      </c>
      <c r="D191">
        <v>500</v>
      </c>
      <c r="E191">
        <v>700</v>
      </c>
      <c r="F191">
        <v>20</v>
      </c>
      <c r="G191">
        <v>836.6</v>
      </c>
    </row>
    <row r="192" spans="1:7" x14ac:dyDescent="0.2">
      <c r="A192" s="1">
        <v>190</v>
      </c>
      <c r="B192" t="s">
        <v>401</v>
      </c>
      <c r="C192" t="s">
        <v>200</v>
      </c>
      <c r="D192">
        <v>350</v>
      </c>
      <c r="E192">
        <v>1240</v>
      </c>
      <c r="F192">
        <v>20</v>
      </c>
      <c r="G192">
        <v>1503.3</v>
      </c>
    </row>
    <row r="193" spans="1:7" x14ac:dyDescent="0.2">
      <c r="A193" s="1">
        <v>191</v>
      </c>
      <c r="B193" t="s">
        <v>402</v>
      </c>
      <c r="C193" t="s">
        <v>201</v>
      </c>
      <c r="D193">
        <v>1000</v>
      </c>
      <c r="E193">
        <v>295</v>
      </c>
      <c r="F193">
        <v>5</v>
      </c>
      <c r="G193">
        <v>390.95</v>
      </c>
    </row>
    <row r="194" spans="1:7" x14ac:dyDescent="0.2">
      <c r="A194" s="1">
        <v>192</v>
      </c>
      <c r="B194" t="s">
        <v>403</v>
      </c>
      <c r="C194" t="s">
        <v>202</v>
      </c>
      <c r="D194">
        <v>3000</v>
      </c>
      <c r="E194">
        <v>175</v>
      </c>
      <c r="F194">
        <v>5</v>
      </c>
      <c r="G194">
        <v>262.45</v>
      </c>
    </row>
    <row r="195" spans="1:7" x14ac:dyDescent="0.2">
      <c r="A195" s="1">
        <v>193</v>
      </c>
      <c r="B195" t="s">
        <v>404</v>
      </c>
      <c r="C195" t="s">
        <v>203</v>
      </c>
      <c r="D195">
        <v>1800</v>
      </c>
      <c r="E195">
        <v>250</v>
      </c>
      <c r="F195">
        <v>5</v>
      </c>
      <c r="G195">
        <v>448.4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2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412</v>
      </c>
      <c r="D1" s="1" t="s">
        <v>413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414</v>
      </c>
      <c r="K1" s="1" t="s">
        <v>415</v>
      </c>
      <c r="L1" s="1" t="s">
        <v>11</v>
      </c>
      <c r="M1" s="1" t="s">
        <v>416</v>
      </c>
      <c r="N1" s="1" t="s">
        <v>417</v>
      </c>
      <c r="O1" s="1" t="s">
        <v>418</v>
      </c>
    </row>
    <row r="2" spans="1:15" x14ac:dyDescent="0.2">
      <c r="A2" s="1">
        <v>0</v>
      </c>
      <c r="B2" t="s">
        <v>17</v>
      </c>
      <c r="C2" t="s">
        <v>419</v>
      </c>
      <c r="D2">
        <v>733.05</v>
      </c>
      <c r="E2">
        <v>733</v>
      </c>
      <c r="F2">
        <v>733.05</v>
      </c>
      <c r="G2">
        <v>705.2</v>
      </c>
      <c r="H2">
        <v>711.15</v>
      </c>
      <c r="I2">
        <v>708.2</v>
      </c>
      <c r="J2">
        <v>714.2</v>
      </c>
      <c r="K2">
        <v>447529</v>
      </c>
      <c r="L2">
        <v>31962390620000</v>
      </c>
      <c r="M2">
        <v>25296</v>
      </c>
      <c r="N2">
        <v>175931</v>
      </c>
      <c r="O2">
        <v>0.3931</v>
      </c>
    </row>
    <row r="3" spans="1:15" x14ac:dyDescent="0.2">
      <c r="A3" s="1">
        <v>1</v>
      </c>
      <c r="B3" t="s">
        <v>18</v>
      </c>
      <c r="C3" t="s">
        <v>419</v>
      </c>
      <c r="D3">
        <v>3103.9</v>
      </c>
      <c r="E3">
        <v>3103.9</v>
      </c>
      <c r="F3">
        <v>3240</v>
      </c>
      <c r="G3">
        <v>3054.5</v>
      </c>
      <c r="H3">
        <v>3173.85</v>
      </c>
      <c r="I3">
        <v>3166.9</v>
      </c>
      <c r="J3">
        <v>3177.56</v>
      </c>
      <c r="K3">
        <v>507653</v>
      </c>
      <c r="L3">
        <v>161309599655000</v>
      </c>
      <c r="M3">
        <v>56208</v>
      </c>
      <c r="N3">
        <v>121898</v>
      </c>
      <c r="O3">
        <v>0.24010000000000001</v>
      </c>
    </row>
    <row r="4" spans="1:15" x14ac:dyDescent="0.2">
      <c r="A4" s="1">
        <v>2</v>
      </c>
      <c r="B4" t="s">
        <v>19</v>
      </c>
      <c r="C4" t="s">
        <v>419</v>
      </c>
      <c r="D4">
        <v>19222.25</v>
      </c>
      <c r="E4">
        <v>19219.95</v>
      </c>
      <c r="F4">
        <v>19570</v>
      </c>
      <c r="G4">
        <v>19143.75</v>
      </c>
      <c r="H4">
        <v>19175.150000000001</v>
      </c>
      <c r="I4">
        <v>19238.849999999999</v>
      </c>
      <c r="J4">
        <v>19350.05</v>
      </c>
      <c r="K4">
        <v>9766</v>
      </c>
      <c r="L4">
        <v>18897258475000</v>
      </c>
      <c r="M4">
        <v>4258</v>
      </c>
      <c r="N4">
        <v>2343</v>
      </c>
      <c r="O4">
        <v>0.2399</v>
      </c>
    </row>
    <row r="5" spans="1:15" x14ac:dyDescent="0.2">
      <c r="A5" s="1">
        <v>3</v>
      </c>
      <c r="B5" t="s">
        <v>20</v>
      </c>
      <c r="C5" t="s">
        <v>419</v>
      </c>
      <c r="D5">
        <v>2438.35</v>
      </c>
      <c r="E5">
        <v>2428</v>
      </c>
      <c r="F5">
        <v>2464</v>
      </c>
      <c r="G5">
        <v>2378.75</v>
      </c>
      <c r="H5">
        <v>2393.9499999999998</v>
      </c>
      <c r="I5">
        <v>2392.25</v>
      </c>
      <c r="J5">
        <v>2414.12</v>
      </c>
      <c r="K5">
        <v>513144</v>
      </c>
      <c r="L5">
        <v>123879027190000</v>
      </c>
      <c r="M5">
        <v>24640</v>
      </c>
      <c r="N5">
        <v>184948</v>
      </c>
      <c r="O5">
        <v>0.3604</v>
      </c>
    </row>
    <row r="6" spans="1:15" x14ac:dyDescent="0.2">
      <c r="A6" s="1">
        <v>4</v>
      </c>
      <c r="B6" t="s">
        <v>21</v>
      </c>
      <c r="C6" t="s">
        <v>419</v>
      </c>
      <c r="D6">
        <v>3997.2</v>
      </c>
      <c r="E6">
        <v>3995</v>
      </c>
      <c r="F6">
        <v>4030</v>
      </c>
      <c r="G6">
        <v>3962.15</v>
      </c>
      <c r="H6">
        <v>3999</v>
      </c>
      <c r="I6">
        <v>3992.25</v>
      </c>
      <c r="J6">
        <v>3997.44</v>
      </c>
      <c r="K6">
        <v>2313795</v>
      </c>
      <c r="L6">
        <v>924924752585000</v>
      </c>
      <c r="M6">
        <v>94415</v>
      </c>
      <c r="N6">
        <v>370903</v>
      </c>
      <c r="O6">
        <v>0.1603</v>
      </c>
    </row>
    <row r="7" spans="1:15" x14ac:dyDescent="0.2">
      <c r="A7" s="1">
        <v>5</v>
      </c>
      <c r="B7" t="s">
        <v>22</v>
      </c>
      <c r="C7" t="s">
        <v>419</v>
      </c>
      <c r="D7">
        <v>890.8</v>
      </c>
      <c r="E7">
        <v>894</v>
      </c>
      <c r="F7">
        <v>898</v>
      </c>
      <c r="G7">
        <v>876.3</v>
      </c>
      <c r="H7">
        <v>894</v>
      </c>
      <c r="I7">
        <v>893.45</v>
      </c>
      <c r="J7">
        <v>887.47</v>
      </c>
      <c r="K7">
        <v>9906420</v>
      </c>
      <c r="L7">
        <v>879160285410000</v>
      </c>
      <c r="M7">
        <v>117547</v>
      </c>
      <c r="N7">
        <v>2379157</v>
      </c>
      <c r="O7">
        <v>0.2402</v>
      </c>
    </row>
    <row r="8" spans="1:15" x14ac:dyDescent="0.2">
      <c r="A8" s="1">
        <v>6</v>
      </c>
      <c r="B8" t="s">
        <v>23</v>
      </c>
      <c r="C8" t="s">
        <v>419</v>
      </c>
      <c r="D8">
        <v>130.6</v>
      </c>
      <c r="E8">
        <v>129.94999999999999</v>
      </c>
      <c r="F8">
        <v>133.5</v>
      </c>
      <c r="G8">
        <v>127.2</v>
      </c>
      <c r="H8">
        <v>129.19999999999999</v>
      </c>
      <c r="I8">
        <v>129.25</v>
      </c>
      <c r="J8">
        <v>130.22</v>
      </c>
      <c r="K8">
        <v>5463323</v>
      </c>
      <c r="L8">
        <v>71144292100000</v>
      </c>
      <c r="M8">
        <v>35798</v>
      </c>
      <c r="N8">
        <v>1779772</v>
      </c>
      <c r="O8">
        <v>0.32579999999999998</v>
      </c>
    </row>
    <row r="9" spans="1:15" x14ac:dyDescent="0.2">
      <c r="A9" s="1">
        <v>7</v>
      </c>
      <c r="B9" t="s">
        <v>24</v>
      </c>
      <c r="C9" t="s">
        <v>419</v>
      </c>
      <c r="D9">
        <v>312.25</v>
      </c>
      <c r="E9">
        <v>312</v>
      </c>
      <c r="F9">
        <v>314.85000000000002</v>
      </c>
      <c r="G9">
        <v>307.39999999999998</v>
      </c>
      <c r="H9">
        <v>314</v>
      </c>
      <c r="I9">
        <v>313.7</v>
      </c>
      <c r="J9">
        <v>310.55</v>
      </c>
      <c r="K9">
        <v>1933209</v>
      </c>
      <c r="L9">
        <v>60035696550000</v>
      </c>
      <c r="M9">
        <v>30981</v>
      </c>
      <c r="N9">
        <v>736667</v>
      </c>
      <c r="O9">
        <v>0.38109999999999999</v>
      </c>
    </row>
    <row r="10" spans="1:15" x14ac:dyDescent="0.2">
      <c r="A10" s="1">
        <v>8</v>
      </c>
      <c r="B10" t="s">
        <v>25</v>
      </c>
      <c r="C10" t="s">
        <v>419</v>
      </c>
      <c r="D10">
        <v>3187.5</v>
      </c>
      <c r="E10">
        <v>3170</v>
      </c>
      <c r="F10">
        <v>3217.7</v>
      </c>
      <c r="G10">
        <v>3160</v>
      </c>
      <c r="H10">
        <v>3160</v>
      </c>
      <c r="I10">
        <v>3175.9</v>
      </c>
      <c r="J10">
        <v>3180.71</v>
      </c>
      <c r="K10">
        <v>28472</v>
      </c>
      <c r="L10">
        <v>9056130325000</v>
      </c>
      <c r="M10">
        <v>6075</v>
      </c>
      <c r="N10">
        <v>9435</v>
      </c>
      <c r="O10">
        <v>0.33139999999999997</v>
      </c>
    </row>
    <row r="11" spans="1:15" x14ac:dyDescent="0.2">
      <c r="A11" s="1">
        <v>9</v>
      </c>
      <c r="B11" t="s">
        <v>26</v>
      </c>
      <c r="C11" t="s">
        <v>419</v>
      </c>
      <c r="D11">
        <v>615.45000000000005</v>
      </c>
      <c r="E11">
        <v>612</v>
      </c>
      <c r="F11">
        <v>633</v>
      </c>
      <c r="G11">
        <v>606.20000000000005</v>
      </c>
      <c r="H11">
        <v>628.5</v>
      </c>
      <c r="I11">
        <v>629.15</v>
      </c>
      <c r="J11">
        <v>625.42999999999995</v>
      </c>
      <c r="K11">
        <v>4171351</v>
      </c>
      <c r="L11">
        <v>260888360625000</v>
      </c>
      <c r="M11">
        <v>77462</v>
      </c>
      <c r="N11">
        <v>674381</v>
      </c>
      <c r="O11">
        <v>0.16170000000000001</v>
      </c>
    </row>
    <row r="12" spans="1:15" x14ac:dyDescent="0.2">
      <c r="A12" s="1">
        <v>10</v>
      </c>
      <c r="B12" t="s">
        <v>27</v>
      </c>
      <c r="C12" t="s">
        <v>419</v>
      </c>
      <c r="D12">
        <v>564.5</v>
      </c>
      <c r="E12">
        <v>563</v>
      </c>
      <c r="F12">
        <v>568.4</v>
      </c>
      <c r="G12">
        <v>551.5</v>
      </c>
      <c r="H12">
        <v>559</v>
      </c>
      <c r="I12">
        <v>558.15</v>
      </c>
      <c r="J12">
        <v>559.86</v>
      </c>
      <c r="K12">
        <v>5700059</v>
      </c>
      <c r="L12">
        <v>319125812975000</v>
      </c>
      <c r="M12">
        <v>119671</v>
      </c>
      <c r="N12">
        <v>2512071</v>
      </c>
      <c r="O12">
        <v>0.44069999999999998</v>
      </c>
    </row>
    <row r="13" spans="1:15" x14ac:dyDescent="0.2">
      <c r="A13" s="1">
        <v>11</v>
      </c>
      <c r="B13" t="s">
        <v>28</v>
      </c>
      <c r="C13" t="s">
        <v>419</v>
      </c>
      <c r="D13">
        <v>4361.2</v>
      </c>
      <c r="E13">
        <v>4374.5</v>
      </c>
      <c r="F13">
        <v>4377.45</v>
      </c>
      <c r="G13">
        <v>4250</v>
      </c>
      <c r="H13">
        <v>4283.45</v>
      </c>
      <c r="I13">
        <v>4285.45</v>
      </c>
      <c r="J13">
        <v>4293.87</v>
      </c>
      <c r="K13">
        <v>527721</v>
      </c>
      <c r="L13">
        <v>226596449450000</v>
      </c>
      <c r="M13">
        <v>35373</v>
      </c>
      <c r="N13">
        <v>299765</v>
      </c>
      <c r="O13">
        <v>0.56799999999999995</v>
      </c>
    </row>
    <row r="14" spans="1:15" x14ac:dyDescent="0.2">
      <c r="A14" s="1">
        <v>12</v>
      </c>
      <c r="B14" t="s">
        <v>29</v>
      </c>
      <c r="C14" t="s">
        <v>419</v>
      </c>
      <c r="D14">
        <v>295.8</v>
      </c>
      <c r="E14">
        <v>295</v>
      </c>
      <c r="F14">
        <v>295.45</v>
      </c>
      <c r="G14">
        <v>290.85000000000002</v>
      </c>
      <c r="H14">
        <v>293.7</v>
      </c>
      <c r="I14">
        <v>293.85000000000002</v>
      </c>
      <c r="J14">
        <v>293.22000000000003</v>
      </c>
      <c r="K14">
        <v>1590521</v>
      </c>
      <c r="L14">
        <v>46637227725000</v>
      </c>
      <c r="M14">
        <v>21862</v>
      </c>
      <c r="N14">
        <v>246493</v>
      </c>
      <c r="O14">
        <v>0.155</v>
      </c>
    </row>
    <row r="15" spans="1:15" x14ac:dyDescent="0.2">
      <c r="A15" s="1">
        <v>13</v>
      </c>
      <c r="B15" t="s">
        <v>30</v>
      </c>
      <c r="C15" t="s">
        <v>419</v>
      </c>
      <c r="D15">
        <v>147.80000000000001</v>
      </c>
      <c r="E15">
        <v>148.19999999999999</v>
      </c>
      <c r="F15">
        <v>148.19999999999999</v>
      </c>
      <c r="G15">
        <v>144.35</v>
      </c>
      <c r="H15">
        <v>146.6</v>
      </c>
      <c r="I15">
        <v>146.6</v>
      </c>
      <c r="J15">
        <v>146.52000000000001</v>
      </c>
      <c r="K15">
        <v>6103954</v>
      </c>
      <c r="L15">
        <v>89436540955000</v>
      </c>
      <c r="M15">
        <v>47477</v>
      </c>
      <c r="N15">
        <v>1784873</v>
      </c>
      <c r="O15">
        <v>0.29239999999999999</v>
      </c>
    </row>
    <row r="16" spans="1:15" x14ac:dyDescent="0.2">
      <c r="A16" s="1">
        <v>14</v>
      </c>
      <c r="B16" t="s">
        <v>31</v>
      </c>
      <c r="C16" t="s">
        <v>419</v>
      </c>
      <c r="D16">
        <v>3086.5</v>
      </c>
      <c r="E16">
        <v>3086</v>
      </c>
      <c r="F16">
        <v>3086</v>
      </c>
      <c r="G16">
        <v>3033.5</v>
      </c>
      <c r="H16">
        <v>3054.7</v>
      </c>
      <c r="I16">
        <v>3045.15</v>
      </c>
      <c r="J16">
        <v>3052.6</v>
      </c>
      <c r="K16">
        <v>1375007</v>
      </c>
      <c r="L16">
        <v>419733986035000</v>
      </c>
      <c r="M16">
        <v>84787</v>
      </c>
      <c r="N16">
        <v>895573</v>
      </c>
      <c r="O16">
        <v>0.65129999999999999</v>
      </c>
    </row>
    <row r="17" spans="1:15" x14ac:dyDescent="0.2">
      <c r="A17" s="1">
        <v>15</v>
      </c>
      <c r="B17" t="s">
        <v>32</v>
      </c>
      <c r="C17" t="s">
        <v>419</v>
      </c>
      <c r="D17">
        <v>2092.5</v>
      </c>
      <c r="E17">
        <v>2088.75</v>
      </c>
      <c r="F17">
        <v>2103.5</v>
      </c>
      <c r="G17">
        <v>2045.45</v>
      </c>
      <c r="H17">
        <v>2064</v>
      </c>
      <c r="I17">
        <v>2064.4499999999998</v>
      </c>
      <c r="J17">
        <v>2071.56</v>
      </c>
      <c r="K17">
        <v>204334</v>
      </c>
      <c r="L17">
        <v>42329081395000</v>
      </c>
      <c r="M17">
        <v>21490</v>
      </c>
      <c r="N17">
        <v>86517</v>
      </c>
      <c r="O17">
        <v>0.42340000000000011</v>
      </c>
    </row>
    <row r="18" spans="1:15" x14ac:dyDescent="0.2">
      <c r="A18" s="1">
        <v>16</v>
      </c>
      <c r="B18" t="s">
        <v>33</v>
      </c>
      <c r="C18" t="s">
        <v>419</v>
      </c>
      <c r="D18">
        <v>8322.5</v>
      </c>
      <c r="E18">
        <v>8319</v>
      </c>
      <c r="F18">
        <v>8350</v>
      </c>
      <c r="G18">
        <v>8205</v>
      </c>
      <c r="H18">
        <v>8278.85</v>
      </c>
      <c r="I18">
        <v>8263.85</v>
      </c>
      <c r="J18">
        <v>8265.85</v>
      </c>
      <c r="K18">
        <v>17611</v>
      </c>
      <c r="L18">
        <v>14556996505000</v>
      </c>
      <c r="M18">
        <v>5503</v>
      </c>
      <c r="N18">
        <v>6476</v>
      </c>
      <c r="O18">
        <v>0.36770000000000003</v>
      </c>
    </row>
    <row r="19" spans="1:15" x14ac:dyDescent="0.2">
      <c r="A19" s="1">
        <v>17</v>
      </c>
      <c r="B19" t="s">
        <v>34</v>
      </c>
      <c r="C19" t="s">
        <v>419</v>
      </c>
      <c r="D19">
        <v>642.54999999999995</v>
      </c>
      <c r="E19">
        <v>639.5</v>
      </c>
      <c r="F19">
        <v>643</v>
      </c>
      <c r="G19">
        <v>620.15</v>
      </c>
      <c r="H19">
        <v>625.25</v>
      </c>
      <c r="I19">
        <v>628.4</v>
      </c>
      <c r="J19">
        <v>628.37</v>
      </c>
      <c r="K19">
        <v>1549410</v>
      </c>
      <c r="L19">
        <v>97360045140000</v>
      </c>
      <c r="M19">
        <v>36783</v>
      </c>
      <c r="N19">
        <v>694584</v>
      </c>
      <c r="O19">
        <v>0.44829999999999998</v>
      </c>
    </row>
    <row r="20" spans="1:15" x14ac:dyDescent="0.2">
      <c r="A20" s="1">
        <v>18</v>
      </c>
      <c r="B20" t="s">
        <v>35</v>
      </c>
      <c r="C20" t="s">
        <v>419</v>
      </c>
      <c r="D20">
        <v>541.4</v>
      </c>
      <c r="E20">
        <v>536</v>
      </c>
      <c r="F20">
        <v>539.20000000000005</v>
      </c>
      <c r="G20">
        <v>464.2</v>
      </c>
      <c r="H20">
        <v>478.8</v>
      </c>
      <c r="I20">
        <v>477.8</v>
      </c>
      <c r="J20">
        <v>488.04</v>
      </c>
      <c r="K20">
        <v>15495814</v>
      </c>
      <c r="L20">
        <v>756256254915000</v>
      </c>
      <c r="M20">
        <v>256155</v>
      </c>
      <c r="N20">
        <v>3404159</v>
      </c>
      <c r="O20">
        <v>0.21970000000000001</v>
      </c>
    </row>
    <row r="21" spans="1:15" x14ac:dyDescent="0.2">
      <c r="A21" s="1">
        <v>19</v>
      </c>
      <c r="B21" t="s">
        <v>36</v>
      </c>
      <c r="C21" t="s">
        <v>419</v>
      </c>
      <c r="D21">
        <v>873.7</v>
      </c>
      <c r="E21">
        <v>843.7</v>
      </c>
      <c r="F21">
        <v>856.7</v>
      </c>
      <c r="G21">
        <v>841</v>
      </c>
      <c r="H21">
        <v>841.4</v>
      </c>
      <c r="I21">
        <v>843.7</v>
      </c>
      <c r="J21">
        <v>847.36</v>
      </c>
      <c r="K21">
        <v>18956575</v>
      </c>
      <c r="L21">
        <v>1606306725510000</v>
      </c>
      <c r="M21">
        <v>248456</v>
      </c>
      <c r="N21">
        <v>10939268</v>
      </c>
      <c r="O21">
        <v>0.57710000000000006</v>
      </c>
    </row>
    <row r="22" spans="1:15" x14ac:dyDescent="0.2">
      <c r="A22" s="1">
        <v>20</v>
      </c>
      <c r="B22" t="s">
        <v>37</v>
      </c>
      <c r="C22" t="s">
        <v>419</v>
      </c>
      <c r="D22">
        <v>3739.55</v>
      </c>
      <c r="E22">
        <v>3739.55</v>
      </c>
      <c r="F22">
        <v>3770</v>
      </c>
      <c r="G22">
        <v>3717</v>
      </c>
      <c r="H22">
        <v>3730.8</v>
      </c>
      <c r="I22">
        <v>3724.6</v>
      </c>
      <c r="J22">
        <v>3736.17</v>
      </c>
      <c r="K22">
        <v>291055</v>
      </c>
      <c r="L22">
        <v>108742963825000</v>
      </c>
      <c r="M22">
        <v>19328</v>
      </c>
      <c r="N22">
        <v>168959</v>
      </c>
      <c r="O22">
        <v>0.58050000000000002</v>
      </c>
    </row>
    <row r="23" spans="1:15" x14ac:dyDescent="0.2">
      <c r="A23" s="1">
        <v>21</v>
      </c>
      <c r="B23" t="s">
        <v>38</v>
      </c>
      <c r="C23" t="s">
        <v>419</v>
      </c>
      <c r="D23">
        <v>7144</v>
      </c>
      <c r="E23">
        <v>7158</v>
      </c>
      <c r="F23">
        <v>7165</v>
      </c>
      <c r="G23">
        <v>6964.55</v>
      </c>
      <c r="H23">
        <v>6989.75</v>
      </c>
      <c r="I23">
        <v>6975.1</v>
      </c>
      <c r="J23">
        <v>7023.29</v>
      </c>
      <c r="K23">
        <v>1008182</v>
      </c>
      <c r="L23">
        <v>708075752535000</v>
      </c>
      <c r="M23">
        <v>86719</v>
      </c>
      <c r="N23">
        <v>573758</v>
      </c>
      <c r="O23">
        <v>0.56909999999999994</v>
      </c>
    </row>
    <row r="24" spans="1:15" x14ac:dyDescent="0.2">
      <c r="A24" s="1">
        <v>22</v>
      </c>
      <c r="B24" t="s">
        <v>39</v>
      </c>
      <c r="C24" t="s">
        <v>419</v>
      </c>
      <c r="D24">
        <v>1752.7</v>
      </c>
      <c r="E24">
        <v>1745</v>
      </c>
      <c r="F24">
        <v>1756.9</v>
      </c>
      <c r="G24">
        <v>1694</v>
      </c>
      <c r="H24">
        <v>1705</v>
      </c>
      <c r="I24">
        <v>1700.35</v>
      </c>
      <c r="J24">
        <v>1711.52</v>
      </c>
      <c r="K24">
        <v>2030748</v>
      </c>
      <c r="L24">
        <v>347565635775000</v>
      </c>
      <c r="M24">
        <v>80833</v>
      </c>
      <c r="N24">
        <v>966287</v>
      </c>
      <c r="O24">
        <v>0.4758</v>
      </c>
    </row>
    <row r="25" spans="1:15" x14ac:dyDescent="0.2">
      <c r="A25" s="1">
        <v>23</v>
      </c>
      <c r="B25" t="s">
        <v>40</v>
      </c>
      <c r="C25" t="s">
        <v>419</v>
      </c>
      <c r="D25">
        <v>1934.55</v>
      </c>
      <c r="E25">
        <v>1929</v>
      </c>
      <c r="F25">
        <v>1929</v>
      </c>
      <c r="G25">
        <v>1872.5</v>
      </c>
      <c r="H25">
        <v>1888</v>
      </c>
      <c r="I25">
        <v>1881.05</v>
      </c>
      <c r="J25">
        <v>1892.54</v>
      </c>
      <c r="K25">
        <v>227990</v>
      </c>
      <c r="L25">
        <v>43147997335000</v>
      </c>
      <c r="M25">
        <v>19994</v>
      </c>
      <c r="N25">
        <v>117725</v>
      </c>
      <c r="O25">
        <v>0.51639999999999997</v>
      </c>
    </row>
    <row r="26" spans="1:15" x14ac:dyDescent="0.2">
      <c r="A26" s="1">
        <v>24</v>
      </c>
      <c r="B26" t="s">
        <v>41</v>
      </c>
      <c r="C26" t="s">
        <v>419</v>
      </c>
      <c r="D26">
        <v>329.1</v>
      </c>
      <c r="E26">
        <v>324</v>
      </c>
      <c r="F26">
        <v>340.4</v>
      </c>
      <c r="G26">
        <v>320.85000000000002</v>
      </c>
      <c r="H26">
        <v>330.5</v>
      </c>
      <c r="I26">
        <v>329.25</v>
      </c>
      <c r="J26">
        <v>330.19</v>
      </c>
      <c r="K26">
        <v>4161516</v>
      </c>
      <c r="L26">
        <v>137407967400000</v>
      </c>
      <c r="M26">
        <v>54014</v>
      </c>
      <c r="N26">
        <v>638110</v>
      </c>
      <c r="O26">
        <v>0.15329999999999999</v>
      </c>
    </row>
    <row r="27" spans="1:15" x14ac:dyDescent="0.2">
      <c r="A27" s="1">
        <v>25</v>
      </c>
      <c r="B27" t="s">
        <v>42</v>
      </c>
      <c r="C27" t="s">
        <v>419</v>
      </c>
      <c r="D27">
        <v>228.65</v>
      </c>
      <c r="E27">
        <v>229</v>
      </c>
      <c r="F27">
        <v>230</v>
      </c>
      <c r="G27">
        <v>220.55</v>
      </c>
      <c r="H27">
        <v>222.05</v>
      </c>
      <c r="I27">
        <v>222.05</v>
      </c>
      <c r="J27">
        <v>223.98</v>
      </c>
      <c r="K27">
        <v>9636641</v>
      </c>
      <c r="L27">
        <v>215839199770000</v>
      </c>
      <c r="M27">
        <v>84416</v>
      </c>
      <c r="N27">
        <v>4825366</v>
      </c>
      <c r="O27">
        <v>0.50070000000000003</v>
      </c>
    </row>
    <row r="28" spans="1:15" x14ac:dyDescent="0.2">
      <c r="A28" s="1">
        <v>26</v>
      </c>
      <c r="B28" t="s">
        <v>43</v>
      </c>
      <c r="C28" t="s">
        <v>419</v>
      </c>
      <c r="D28">
        <v>166.3</v>
      </c>
      <c r="E28">
        <v>166</v>
      </c>
      <c r="F28">
        <v>168.15</v>
      </c>
      <c r="G28">
        <v>163.35</v>
      </c>
      <c r="H28">
        <v>165.55</v>
      </c>
      <c r="I28">
        <v>165.45</v>
      </c>
      <c r="J28">
        <v>165.65</v>
      </c>
      <c r="K28">
        <v>46061789</v>
      </c>
      <c r="L28">
        <v>763032834820000</v>
      </c>
      <c r="M28">
        <v>162504</v>
      </c>
      <c r="N28">
        <v>12038200</v>
      </c>
      <c r="O28">
        <v>0.26129999999999998</v>
      </c>
    </row>
    <row r="29" spans="1:15" x14ac:dyDescent="0.2">
      <c r="A29" s="1">
        <v>27</v>
      </c>
      <c r="B29" t="s">
        <v>44</v>
      </c>
      <c r="C29" t="s">
        <v>419</v>
      </c>
      <c r="D29">
        <v>1811.6</v>
      </c>
      <c r="E29">
        <v>1800.95</v>
      </c>
      <c r="F29">
        <v>1811.45</v>
      </c>
      <c r="G29">
        <v>1765.25</v>
      </c>
      <c r="H29">
        <v>1783</v>
      </c>
      <c r="I29">
        <v>1780.7</v>
      </c>
      <c r="J29">
        <v>1780.67</v>
      </c>
      <c r="K29">
        <v>267655</v>
      </c>
      <c r="L29">
        <v>47660654450000</v>
      </c>
      <c r="M29">
        <v>16706</v>
      </c>
      <c r="N29">
        <v>99379</v>
      </c>
      <c r="O29">
        <v>0.37130000000000002</v>
      </c>
    </row>
    <row r="30" spans="1:15" x14ac:dyDescent="0.2">
      <c r="A30" s="1">
        <v>28</v>
      </c>
      <c r="B30" t="s">
        <v>45</v>
      </c>
      <c r="C30" t="s">
        <v>419</v>
      </c>
      <c r="D30">
        <v>588.70000000000005</v>
      </c>
      <c r="E30">
        <v>588.70000000000005</v>
      </c>
      <c r="F30">
        <v>589</v>
      </c>
      <c r="G30">
        <v>576.25</v>
      </c>
      <c r="H30">
        <v>583.75</v>
      </c>
      <c r="I30">
        <v>583.15</v>
      </c>
      <c r="J30">
        <v>581.88</v>
      </c>
      <c r="K30">
        <v>1122060</v>
      </c>
      <c r="L30">
        <v>65290105754999.992</v>
      </c>
      <c r="M30">
        <v>25039</v>
      </c>
      <c r="N30">
        <v>270200</v>
      </c>
      <c r="O30">
        <v>0.24079999999999999</v>
      </c>
    </row>
    <row r="31" spans="1:15" x14ac:dyDescent="0.2">
      <c r="A31" s="1">
        <v>29</v>
      </c>
      <c r="B31" t="s">
        <v>46</v>
      </c>
      <c r="C31" t="s">
        <v>419</v>
      </c>
      <c r="D31">
        <v>108.05</v>
      </c>
      <c r="E31">
        <v>108.05</v>
      </c>
      <c r="F31">
        <v>108.5</v>
      </c>
      <c r="G31">
        <v>104.7</v>
      </c>
      <c r="H31">
        <v>106.7</v>
      </c>
      <c r="I31">
        <v>106.7</v>
      </c>
      <c r="J31">
        <v>106.25</v>
      </c>
      <c r="K31">
        <v>12937603</v>
      </c>
      <c r="L31">
        <v>137464967365000</v>
      </c>
      <c r="M31">
        <v>64013</v>
      </c>
      <c r="N31">
        <v>5449717</v>
      </c>
      <c r="O31">
        <v>0.42120000000000002</v>
      </c>
    </row>
    <row r="32" spans="1:15" x14ac:dyDescent="0.2">
      <c r="A32" s="1">
        <v>30</v>
      </c>
      <c r="B32" t="s">
        <v>47</v>
      </c>
      <c r="C32" t="s">
        <v>419</v>
      </c>
      <c r="D32">
        <v>879</v>
      </c>
      <c r="E32">
        <v>881.8</v>
      </c>
      <c r="F32">
        <v>887</v>
      </c>
      <c r="G32">
        <v>870</v>
      </c>
      <c r="H32">
        <v>882.3</v>
      </c>
      <c r="I32">
        <v>880.4</v>
      </c>
      <c r="J32">
        <v>880.2</v>
      </c>
      <c r="K32">
        <v>1108075</v>
      </c>
      <c r="L32">
        <v>97532597900000</v>
      </c>
      <c r="M32">
        <v>42559</v>
      </c>
      <c r="N32">
        <v>540383</v>
      </c>
      <c r="O32">
        <v>0.48770000000000002</v>
      </c>
    </row>
    <row r="33" spans="1:15" x14ac:dyDescent="0.2">
      <c r="A33" s="1">
        <v>31</v>
      </c>
      <c r="B33" t="s">
        <v>48</v>
      </c>
      <c r="C33" t="s">
        <v>419</v>
      </c>
      <c r="D33">
        <v>306.85000000000002</v>
      </c>
      <c r="E33">
        <v>306</v>
      </c>
      <c r="F33">
        <v>307.95</v>
      </c>
      <c r="G33">
        <v>304.2</v>
      </c>
      <c r="H33">
        <v>305.55</v>
      </c>
      <c r="I33">
        <v>305.5</v>
      </c>
      <c r="J33">
        <v>305.58999999999997</v>
      </c>
      <c r="K33">
        <v>1397871</v>
      </c>
      <c r="L33">
        <v>42718235815000</v>
      </c>
      <c r="M33">
        <v>30849</v>
      </c>
      <c r="N33">
        <v>549377</v>
      </c>
      <c r="O33">
        <v>0.39300000000000002</v>
      </c>
    </row>
    <row r="34" spans="1:15" x14ac:dyDescent="0.2">
      <c r="A34" s="1">
        <v>32</v>
      </c>
      <c r="B34" t="s">
        <v>49</v>
      </c>
      <c r="C34" t="s">
        <v>419</v>
      </c>
      <c r="D34">
        <v>819.05</v>
      </c>
      <c r="E34">
        <v>819.8</v>
      </c>
      <c r="F34">
        <v>830.7</v>
      </c>
      <c r="G34">
        <v>817.55</v>
      </c>
      <c r="H34">
        <v>826</v>
      </c>
      <c r="I34">
        <v>825.75</v>
      </c>
      <c r="J34">
        <v>824.81</v>
      </c>
      <c r="K34">
        <v>4425290</v>
      </c>
      <c r="L34">
        <v>365002152865000</v>
      </c>
      <c r="M34">
        <v>88705</v>
      </c>
      <c r="N34">
        <v>1695684</v>
      </c>
      <c r="O34">
        <v>0.38319999999999999</v>
      </c>
    </row>
    <row r="35" spans="1:15" x14ac:dyDescent="0.2">
      <c r="A35" s="1">
        <v>33</v>
      </c>
      <c r="B35" t="s">
        <v>50</v>
      </c>
      <c r="C35" t="s">
        <v>419</v>
      </c>
      <c r="D35">
        <v>74.8</v>
      </c>
      <c r="E35">
        <v>74.7</v>
      </c>
      <c r="F35">
        <v>76.400000000000006</v>
      </c>
      <c r="G35">
        <v>74.349999999999994</v>
      </c>
      <c r="H35">
        <v>75.599999999999994</v>
      </c>
      <c r="I35">
        <v>75.55</v>
      </c>
      <c r="J35">
        <v>75.55</v>
      </c>
      <c r="K35">
        <v>23204614</v>
      </c>
      <c r="L35">
        <v>175301408740000</v>
      </c>
      <c r="M35">
        <v>47406</v>
      </c>
      <c r="N35">
        <v>7169214</v>
      </c>
      <c r="O35">
        <v>0.309</v>
      </c>
    </row>
    <row r="36" spans="1:15" x14ac:dyDescent="0.2">
      <c r="A36" s="1">
        <v>34</v>
      </c>
      <c r="B36" t="s">
        <v>51</v>
      </c>
      <c r="C36" t="s">
        <v>419</v>
      </c>
      <c r="D36">
        <v>279.2</v>
      </c>
      <c r="E36">
        <v>277.95</v>
      </c>
      <c r="F36">
        <v>283</v>
      </c>
      <c r="G36">
        <v>272</v>
      </c>
      <c r="H36">
        <v>277</v>
      </c>
      <c r="I36">
        <v>275.89999999999998</v>
      </c>
      <c r="J36">
        <v>277.58</v>
      </c>
      <c r="K36">
        <v>1807736</v>
      </c>
      <c r="L36">
        <v>50179557620000</v>
      </c>
      <c r="M36">
        <v>25934</v>
      </c>
      <c r="N36">
        <v>509556</v>
      </c>
      <c r="O36">
        <v>0.28189999999999998</v>
      </c>
    </row>
    <row r="37" spans="1:15" x14ac:dyDescent="0.2">
      <c r="A37" s="1">
        <v>35</v>
      </c>
      <c r="B37" t="s">
        <v>52</v>
      </c>
      <c r="C37" t="s">
        <v>419</v>
      </c>
      <c r="D37">
        <v>274.3</v>
      </c>
      <c r="E37">
        <v>273</v>
      </c>
      <c r="F37">
        <v>275.8</v>
      </c>
      <c r="G37">
        <v>270.3</v>
      </c>
      <c r="H37">
        <v>272.89999999999998</v>
      </c>
      <c r="I37">
        <v>272.64999999999998</v>
      </c>
      <c r="J37">
        <v>272.66000000000003</v>
      </c>
      <c r="K37">
        <v>1008514</v>
      </c>
      <c r="L37">
        <v>27497879410000</v>
      </c>
      <c r="M37">
        <v>16313</v>
      </c>
      <c r="N37">
        <v>319611</v>
      </c>
      <c r="O37">
        <v>0.31690000000000002</v>
      </c>
    </row>
    <row r="38" spans="1:15" x14ac:dyDescent="0.2">
      <c r="A38" s="1">
        <v>36</v>
      </c>
      <c r="B38" t="s">
        <v>53</v>
      </c>
      <c r="C38" t="s">
        <v>419</v>
      </c>
      <c r="D38">
        <v>17223.599999999999</v>
      </c>
      <c r="E38">
        <v>17101</v>
      </c>
      <c r="F38">
        <v>17301</v>
      </c>
      <c r="G38">
        <v>16780</v>
      </c>
      <c r="H38">
        <v>16800</v>
      </c>
      <c r="I38">
        <v>16813.400000000001</v>
      </c>
      <c r="J38">
        <v>16993.62</v>
      </c>
      <c r="K38">
        <v>38820</v>
      </c>
      <c r="L38">
        <v>65969231979999.992</v>
      </c>
      <c r="M38">
        <v>10691</v>
      </c>
      <c r="N38">
        <v>12991</v>
      </c>
      <c r="O38">
        <v>0.33460000000000001</v>
      </c>
    </row>
    <row r="39" spans="1:15" x14ac:dyDescent="0.2">
      <c r="A39" s="1">
        <v>37</v>
      </c>
      <c r="B39" t="s">
        <v>54</v>
      </c>
      <c r="C39" t="s">
        <v>419</v>
      </c>
      <c r="D39">
        <v>4175.3500000000004</v>
      </c>
      <c r="E39">
        <v>4152.6000000000004</v>
      </c>
      <c r="F39">
        <v>4189.6499999999996</v>
      </c>
      <c r="G39">
        <v>4108.3</v>
      </c>
      <c r="H39">
        <v>4134</v>
      </c>
      <c r="I39">
        <v>4134.6499999999996</v>
      </c>
      <c r="J39">
        <v>4140.92</v>
      </c>
      <c r="K39">
        <v>417581</v>
      </c>
      <c r="L39">
        <v>172916965740000</v>
      </c>
      <c r="M39">
        <v>48260</v>
      </c>
      <c r="N39">
        <v>222618</v>
      </c>
      <c r="O39">
        <v>0.53310000000000002</v>
      </c>
    </row>
    <row r="40" spans="1:15" x14ac:dyDescent="0.2">
      <c r="A40" s="1">
        <v>38</v>
      </c>
      <c r="B40" t="s">
        <v>55</v>
      </c>
      <c r="C40" t="s">
        <v>419</v>
      </c>
      <c r="D40">
        <v>534.79999999999995</v>
      </c>
      <c r="E40">
        <v>534.70000000000005</v>
      </c>
      <c r="F40">
        <v>537.65</v>
      </c>
      <c r="G40">
        <v>527.04999999999995</v>
      </c>
      <c r="H40">
        <v>531.5</v>
      </c>
      <c r="I40">
        <v>531.04999999999995</v>
      </c>
      <c r="J40">
        <v>532.58000000000004</v>
      </c>
      <c r="K40">
        <v>711156</v>
      </c>
      <c r="L40">
        <v>37874840930000</v>
      </c>
      <c r="M40">
        <v>13339</v>
      </c>
      <c r="N40">
        <v>252659</v>
      </c>
      <c r="O40">
        <v>0.3553</v>
      </c>
    </row>
    <row r="41" spans="1:15" x14ac:dyDescent="0.2">
      <c r="A41" s="1">
        <v>39</v>
      </c>
      <c r="B41" t="s">
        <v>405</v>
      </c>
      <c r="C41" t="s">
        <v>419</v>
      </c>
      <c r="D41">
        <v>314.10000000000002</v>
      </c>
      <c r="E41">
        <v>311.85000000000002</v>
      </c>
      <c r="F41">
        <v>314.89999999999998</v>
      </c>
      <c r="G41">
        <v>303.14999999999998</v>
      </c>
      <c r="H41">
        <v>307</v>
      </c>
      <c r="I41">
        <v>306.95</v>
      </c>
      <c r="J41">
        <v>307.89</v>
      </c>
      <c r="K41">
        <v>11744532</v>
      </c>
      <c r="L41">
        <v>361604928835000</v>
      </c>
      <c r="M41">
        <v>64284</v>
      </c>
      <c r="N41">
        <v>2974901</v>
      </c>
      <c r="O41">
        <v>0.25330000000000003</v>
      </c>
    </row>
    <row r="42" spans="1:15" x14ac:dyDescent="0.2">
      <c r="A42" s="1">
        <v>40</v>
      </c>
      <c r="B42" t="s">
        <v>56</v>
      </c>
      <c r="C42" t="s">
        <v>419</v>
      </c>
      <c r="D42">
        <v>309.7</v>
      </c>
      <c r="E42">
        <v>309.25</v>
      </c>
      <c r="F42">
        <v>310.2</v>
      </c>
      <c r="G42">
        <v>296.8</v>
      </c>
      <c r="H42">
        <v>298.95</v>
      </c>
      <c r="I42">
        <v>298.8</v>
      </c>
      <c r="J42">
        <v>301.8</v>
      </c>
      <c r="K42">
        <v>1815768</v>
      </c>
      <c r="L42">
        <v>54800103170000.008</v>
      </c>
      <c r="M42">
        <v>29494</v>
      </c>
      <c r="N42">
        <v>766834</v>
      </c>
      <c r="O42">
        <v>0.42230000000000001</v>
      </c>
    </row>
    <row r="43" spans="1:15" x14ac:dyDescent="0.2">
      <c r="A43" s="1">
        <v>41</v>
      </c>
      <c r="B43" t="s">
        <v>57</v>
      </c>
      <c r="C43" t="s">
        <v>419</v>
      </c>
      <c r="D43">
        <v>744.65</v>
      </c>
      <c r="E43">
        <v>740</v>
      </c>
      <c r="F43">
        <v>742.35</v>
      </c>
      <c r="G43">
        <v>718.4</v>
      </c>
      <c r="H43">
        <v>721.5</v>
      </c>
      <c r="I43">
        <v>722.1</v>
      </c>
      <c r="J43">
        <v>723.48</v>
      </c>
      <c r="K43">
        <v>1836837</v>
      </c>
      <c r="L43">
        <v>132890643390000</v>
      </c>
      <c r="M43">
        <v>31316</v>
      </c>
      <c r="N43">
        <v>1072744</v>
      </c>
      <c r="O43">
        <v>0.58399999999999996</v>
      </c>
    </row>
    <row r="44" spans="1:15" x14ac:dyDescent="0.2">
      <c r="A44" s="1">
        <v>42</v>
      </c>
      <c r="B44" t="s">
        <v>58</v>
      </c>
      <c r="C44" t="s">
        <v>419</v>
      </c>
      <c r="D44">
        <v>1129.4000000000001</v>
      </c>
      <c r="E44">
        <v>1130</v>
      </c>
      <c r="F44">
        <v>1152</v>
      </c>
      <c r="G44">
        <v>1119</v>
      </c>
      <c r="H44">
        <v>1125</v>
      </c>
      <c r="I44">
        <v>1122.3</v>
      </c>
      <c r="J44">
        <v>1132.98</v>
      </c>
      <c r="K44">
        <v>2028565</v>
      </c>
      <c r="L44">
        <v>229833021660000</v>
      </c>
      <c r="M44">
        <v>66938</v>
      </c>
      <c r="N44">
        <v>884951</v>
      </c>
      <c r="O44">
        <v>0.43619999999999998</v>
      </c>
    </row>
    <row r="45" spans="1:15" x14ac:dyDescent="0.2">
      <c r="A45" s="1">
        <v>43</v>
      </c>
      <c r="B45" t="s">
        <v>59</v>
      </c>
      <c r="C45" t="s">
        <v>419</v>
      </c>
      <c r="D45">
        <v>193.35</v>
      </c>
      <c r="E45">
        <v>193.3</v>
      </c>
      <c r="F45">
        <v>196.5</v>
      </c>
      <c r="G45">
        <v>188.05</v>
      </c>
      <c r="H45">
        <v>193.2</v>
      </c>
      <c r="I45">
        <v>192.65</v>
      </c>
      <c r="J45">
        <v>191.68</v>
      </c>
      <c r="K45">
        <v>3871392</v>
      </c>
      <c r="L45">
        <v>74208186095000</v>
      </c>
      <c r="M45">
        <v>31008</v>
      </c>
      <c r="N45">
        <v>1219898</v>
      </c>
      <c r="O45">
        <v>0.31509999999999999</v>
      </c>
    </row>
    <row r="46" spans="1:15" x14ac:dyDescent="0.2">
      <c r="A46" s="1">
        <v>44</v>
      </c>
      <c r="B46" t="s">
        <v>60</v>
      </c>
      <c r="C46" t="s">
        <v>419</v>
      </c>
      <c r="D46">
        <v>255.8</v>
      </c>
      <c r="E46">
        <v>257.95</v>
      </c>
      <c r="F46">
        <v>260.5</v>
      </c>
      <c r="G46">
        <v>252.1</v>
      </c>
      <c r="H46">
        <v>254.4</v>
      </c>
      <c r="I46">
        <v>253.6</v>
      </c>
      <c r="J46">
        <v>255.85</v>
      </c>
      <c r="K46">
        <v>20832572</v>
      </c>
      <c r="L46">
        <v>533005682564999.88</v>
      </c>
      <c r="M46">
        <v>135981</v>
      </c>
      <c r="N46">
        <v>9089808</v>
      </c>
      <c r="O46">
        <v>0.43630000000000002</v>
      </c>
    </row>
    <row r="47" spans="1:15" x14ac:dyDescent="0.2">
      <c r="A47" s="1">
        <v>45</v>
      </c>
      <c r="B47" t="s">
        <v>61</v>
      </c>
      <c r="C47" t="s">
        <v>419</v>
      </c>
      <c r="D47">
        <v>3680.8</v>
      </c>
      <c r="E47">
        <v>3646.9</v>
      </c>
      <c r="F47">
        <v>3713.25</v>
      </c>
      <c r="G47">
        <v>3640</v>
      </c>
      <c r="H47">
        <v>3670</v>
      </c>
      <c r="I47">
        <v>3676.1</v>
      </c>
      <c r="J47">
        <v>3677.1</v>
      </c>
      <c r="K47">
        <v>97718</v>
      </c>
      <c r="L47">
        <v>35931887205000</v>
      </c>
      <c r="M47">
        <v>10911</v>
      </c>
      <c r="N47">
        <v>21042</v>
      </c>
      <c r="O47">
        <v>0.21529999999999999</v>
      </c>
    </row>
    <row r="48" spans="1:15" x14ac:dyDescent="0.2">
      <c r="A48" s="1">
        <v>46</v>
      </c>
      <c r="B48" t="s">
        <v>62</v>
      </c>
      <c r="C48" t="s">
        <v>419</v>
      </c>
      <c r="D48">
        <v>1584.4</v>
      </c>
      <c r="E48">
        <v>1584.4</v>
      </c>
      <c r="F48">
        <v>1645</v>
      </c>
      <c r="G48">
        <v>1584.4</v>
      </c>
      <c r="H48">
        <v>1594</v>
      </c>
      <c r="I48">
        <v>1597.4</v>
      </c>
      <c r="J48">
        <v>1615.68</v>
      </c>
      <c r="K48">
        <v>745912</v>
      </c>
      <c r="L48">
        <v>120515753295000</v>
      </c>
      <c r="M48">
        <v>30962</v>
      </c>
      <c r="N48">
        <v>209061</v>
      </c>
      <c r="O48">
        <v>0.28029999999999999</v>
      </c>
    </row>
    <row r="49" spans="1:15" x14ac:dyDescent="0.2">
      <c r="A49" s="1">
        <v>47</v>
      </c>
      <c r="B49" t="s">
        <v>63</v>
      </c>
      <c r="C49" t="s">
        <v>419</v>
      </c>
      <c r="D49">
        <v>809.65</v>
      </c>
      <c r="E49">
        <v>812.8</v>
      </c>
      <c r="F49">
        <v>819</v>
      </c>
      <c r="G49">
        <v>798</v>
      </c>
      <c r="H49">
        <v>803.9</v>
      </c>
      <c r="I49">
        <v>803.3</v>
      </c>
      <c r="J49">
        <v>807.6</v>
      </c>
      <c r="K49">
        <v>1476492</v>
      </c>
      <c r="L49">
        <v>119241236050000</v>
      </c>
      <c r="M49">
        <v>32796</v>
      </c>
      <c r="N49">
        <v>517907</v>
      </c>
      <c r="O49">
        <v>0.3508</v>
      </c>
    </row>
    <row r="50" spans="1:15" x14ac:dyDescent="0.2">
      <c r="A50" s="1">
        <v>48</v>
      </c>
      <c r="B50" t="s">
        <v>64</v>
      </c>
      <c r="C50" t="s">
        <v>419</v>
      </c>
      <c r="D50">
        <v>942.6</v>
      </c>
      <c r="E50">
        <v>943.6</v>
      </c>
      <c r="F50">
        <v>951</v>
      </c>
      <c r="G50">
        <v>925</v>
      </c>
      <c r="H50">
        <v>934</v>
      </c>
      <c r="I50">
        <v>927.9</v>
      </c>
      <c r="J50">
        <v>936.26</v>
      </c>
      <c r="K50">
        <v>538782</v>
      </c>
      <c r="L50">
        <v>50444208850000</v>
      </c>
      <c r="M50">
        <v>24354</v>
      </c>
      <c r="N50">
        <v>316357</v>
      </c>
      <c r="O50">
        <v>0.58720000000000006</v>
      </c>
    </row>
    <row r="51" spans="1:15" x14ac:dyDescent="0.2">
      <c r="A51" s="1">
        <v>49</v>
      </c>
      <c r="B51" t="s">
        <v>65</v>
      </c>
      <c r="C51" t="s">
        <v>419</v>
      </c>
      <c r="D51">
        <v>357.35</v>
      </c>
      <c r="E51">
        <v>357.05</v>
      </c>
      <c r="F51">
        <v>357.3</v>
      </c>
      <c r="G51">
        <v>352.65</v>
      </c>
      <c r="H51">
        <v>354.9</v>
      </c>
      <c r="I51">
        <v>355.35</v>
      </c>
      <c r="J51">
        <v>354.6</v>
      </c>
      <c r="K51">
        <v>815769</v>
      </c>
      <c r="L51">
        <v>28927465570000</v>
      </c>
      <c r="M51">
        <v>30265</v>
      </c>
      <c r="N51">
        <v>419732</v>
      </c>
      <c r="O51">
        <v>0.51450000000000007</v>
      </c>
    </row>
    <row r="52" spans="1:15" x14ac:dyDescent="0.2">
      <c r="A52" s="1">
        <v>50</v>
      </c>
      <c r="B52" t="s">
        <v>66</v>
      </c>
      <c r="C52" t="s">
        <v>419</v>
      </c>
      <c r="D52">
        <v>1350.8</v>
      </c>
      <c r="E52">
        <v>1355.15</v>
      </c>
      <c r="F52">
        <v>1368.65</v>
      </c>
      <c r="G52">
        <v>1329.6</v>
      </c>
      <c r="H52">
        <v>1345.75</v>
      </c>
      <c r="I52">
        <v>1340.8</v>
      </c>
      <c r="J52">
        <v>1347.36</v>
      </c>
      <c r="K52">
        <v>816087</v>
      </c>
      <c r="L52">
        <v>109956477120000</v>
      </c>
      <c r="M52">
        <v>37361</v>
      </c>
      <c r="N52">
        <v>452192</v>
      </c>
      <c r="O52">
        <v>0.55409999999999993</v>
      </c>
    </row>
    <row r="53" spans="1:15" x14ac:dyDescent="0.2">
      <c r="A53" s="1">
        <v>51</v>
      </c>
      <c r="B53" t="s">
        <v>67</v>
      </c>
      <c r="C53" t="s">
        <v>419</v>
      </c>
      <c r="D53">
        <v>554.15</v>
      </c>
      <c r="E53">
        <v>551</v>
      </c>
      <c r="F53">
        <v>555.85</v>
      </c>
      <c r="G53">
        <v>548</v>
      </c>
      <c r="H53">
        <v>554.95000000000005</v>
      </c>
      <c r="I53">
        <v>553.9</v>
      </c>
      <c r="J53">
        <v>551.41999999999996</v>
      </c>
      <c r="K53">
        <v>927378</v>
      </c>
      <c r="L53">
        <v>51137047730000</v>
      </c>
      <c r="M53">
        <v>26684</v>
      </c>
      <c r="N53">
        <v>517275</v>
      </c>
      <c r="O53">
        <v>0.55780000000000007</v>
      </c>
    </row>
    <row r="54" spans="1:15" x14ac:dyDescent="0.2">
      <c r="A54" s="1">
        <v>52</v>
      </c>
      <c r="B54" t="s">
        <v>68</v>
      </c>
      <c r="C54" t="s">
        <v>419</v>
      </c>
      <c r="D54">
        <v>1735.35</v>
      </c>
      <c r="E54">
        <v>1723</v>
      </c>
      <c r="F54">
        <v>1732.45</v>
      </c>
      <c r="G54">
        <v>1671.05</v>
      </c>
      <c r="H54">
        <v>1677.65</v>
      </c>
      <c r="I54">
        <v>1681.7</v>
      </c>
      <c r="J54">
        <v>1695.48</v>
      </c>
      <c r="K54">
        <v>176661</v>
      </c>
      <c r="L54">
        <v>29952540115000</v>
      </c>
      <c r="M54">
        <v>12345</v>
      </c>
      <c r="N54">
        <v>46107</v>
      </c>
      <c r="O54">
        <v>0.26100000000000001</v>
      </c>
    </row>
    <row r="55" spans="1:15" x14ac:dyDescent="0.2">
      <c r="A55" s="1">
        <v>53</v>
      </c>
      <c r="B55" t="s">
        <v>69</v>
      </c>
      <c r="C55" t="s">
        <v>419</v>
      </c>
      <c r="D55">
        <v>2299</v>
      </c>
      <c r="E55">
        <v>2095</v>
      </c>
      <c r="F55">
        <v>2149.9</v>
      </c>
      <c r="G55">
        <v>2074</v>
      </c>
      <c r="H55">
        <v>2080</v>
      </c>
      <c r="I55">
        <v>2079.35</v>
      </c>
      <c r="J55">
        <v>2098.89</v>
      </c>
      <c r="K55">
        <v>2828479</v>
      </c>
      <c r="L55">
        <v>593666433940000</v>
      </c>
      <c r="M55">
        <v>195595</v>
      </c>
      <c r="N55">
        <v>795790</v>
      </c>
      <c r="O55">
        <v>0.28129999999999999</v>
      </c>
    </row>
    <row r="56" spans="1:15" x14ac:dyDescent="0.2">
      <c r="A56" s="1">
        <v>54</v>
      </c>
      <c r="B56" t="s">
        <v>70</v>
      </c>
      <c r="C56" t="s">
        <v>419</v>
      </c>
      <c r="D56">
        <v>222.2</v>
      </c>
      <c r="E56">
        <v>222.2</v>
      </c>
      <c r="F56">
        <v>224.5</v>
      </c>
      <c r="G56">
        <v>218</v>
      </c>
      <c r="H56">
        <v>220.5</v>
      </c>
      <c r="I56">
        <v>220.2</v>
      </c>
      <c r="J56">
        <v>221.39</v>
      </c>
      <c r="K56">
        <v>2764384</v>
      </c>
      <c r="L56">
        <v>61201709329999.992</v>
      </c>
      <c r="M56">
        <v>22908</v>
      </c>
      <c r="N56">
        <v>557947</v>
      </c>
      <c r="O56">
        <v>0.20180000000000001</v>
      </c>
    </row>
    <row r="57" spans="1:15" x14ac:dyDescent="0.2">
      <c r="A57" s="1">
        <v>55</v>
      </c>
      <c r="B57" t="s">
        <v>71</v>
      </c>
      <c r="C57" t="s">
        <v>419</v>
      </c>
      <c r="D57">
        <v>3298.75</v>
      </c>
      <c r="E57">
        <v>3298.75</v>
      </c>
      <c r="F57">
        <v>3346.9</v>
      </c>
      <c r="G57">
        <v>3261.1</v>
      </c>
      <c r="H57">
        <v>3289.4</v>
      </c>
      <c r="I57">
        <v>3286.75</v>
      </c>
      <c r="J57">
        <v>3302.51</v>
      </c>
      <c r="K57">
        <v>1188273</v>
      </c>
      <c r="L57">
        <v>392428412110000</v>
      </c>
      <c r="M57">
        <v>86070</v>
      </c>
      <c r="N57">
        <v>474926</v>
      </c>
      <c r="O57">
        <v>0.3997</v>
      </c>
    </row>
    <row r="58" spans="1:15" x14ac:dyDescent="0.2">
      <c r="A58" s="1">
        <v>56</v>
      </c>
      <c r="B58" t="s">
        <v>72</v>
      </c>
      <c r="C58" t="s">
        <v>419</v>
      </c>
      <c r="D58">
        <v>4539.8500000000004</v>
      </c>
      <c r="E58">
        <v>4521.05</v>
      </c>
      <c r="F58">
        <v>4548</v>
      </c>
      <c r="G58">
        <v>4462.1000000000004</v>
      </c>
      <c r="H58">
        <v>4501</v>
      </c>
      <c r="I58">
        <v>4505.8500000000004</v>
      </c>
      <c r="J58">
        <v>4495.75</v>
      </c>
      <c r="K58">
        <v>81047</v>
      </c>
      <c r="L58">
        <v>36436698940000</v>
      </c>
      <c r="M58">
        <v>10164</v>
      </c>
      <c r="N58">
        <v>28869</v>
      </c>
      <c r="O58">
        <v>0.35620000000000002</v>
      </c>
    </row>
    <row r="59" spans="1:15" x14ac:dyDescent="0.2">
      <c r="A59" s="1">
        <v>57</v>
      </c>
      <c r="B59" t="s">
        <v>73</v>
      </c>
      <c r="C59" t="s">
        <v>419</v>
      </c>
      <c r="D59">
        <v>397.05</v>
      </c>
      <c r="E59">
        <v>396.25</v>
      </c>
      <c r="F59">
        <v>400.35</v>
      </c>
      <c r="G59">
        <v>386.6</v>
      </c>
      <c r="H59">
        <v>391</v>
      </c>
      <c r="I59">
        <v>391.15</v>
      </c>
      <c r="J59">
        <v>392.71</v>
      </c>
      <c r="K59">
        <v>4250236</v>
      </c>
      <c r="L59">
        <v>166911172945000</v>
      </c>
      <c r="M59">
        <v>52036</v>
      </c>
      <c r="N59">
        <v>1606211</v>
      </c>
      <c r="O59">
        <v>0.37790000000000001</v>
      </c>
    </row>
    <row r="60" spans="1:15" x14ac:dyDescent="0.2">
      <c r="A60" s="1">
        <v>58</v>
      </c>
      <c r="B60" t="s">
        <v>74</v>
      </c>
      <c r="C60" t="s">
        <v>419</v>
      </c>
      <c r="D60">
        <v>2405.8000000000002</v>
      </c>
      <c r="E60">
        <v>2389.9</v>
      </c>
      <c r="F60">
        <v>2397.5500000000002</v>
      </c>
      <c r="G60">
        <v>2316.0500000000002</v>
      </c>
      <c r="H60">
        <v>2365</v>
      </c>
      <c r="I60">
        <v>2359.9</v>
      </c>
      <c r="J60">
        <v>2356.16</v>
      </c>
      <c r="K60">
        <v>434036</v>
      </c>
      <c r="L60">
        <v>102266023000000</v>
      </c>
      <c r="M60">
        <v>34913</v>
      </c>
      <c r="N60">
        <v>45769</v>
      </c>
      <c r="O60">
        <v>0.10539999999999999</v>
      </c>
    </row>
    <row r="61" spans="1:15" x14ac:dyDescent="0.2">
      <c r="A61" s="1">
        <v>59</v>
      </c>
      <c r="B61" t="s">
        <v>75</v>
      </c>
      <c r="C61" t="s">
        <v>419</v>
      </c>
      <c r="D61">
        <v>4534.8999999999996</v>
      </c>
      <c r="E61">
        <v>4539.95</v>
      </c>
      <c r="F61">
        <v>4616</v>
      </c>
      <c r="G61">
        <v>4528</v>
      </c>
      <c r="H61">
        <v>4550</v>
      </c>
      <c r="I61">
        <v>4549.45</v>
      </c>
      <c r="J61">
        <v>4567.2</v>
      </c>
      <c r="K61">
        <v>591953</v>
      </c>
      <c r="L61">
        <v>270356498625000</v>
      </c>
      <c r="M61">
        <v>59960</v>
      </c>
      <c r="N61">
        <v>301352</v>
      </c>
      <c r="O61">
        <v>0.5091</v>
      </c>
    </row>
    <row r="62" spans="1:15" x14ac:dyDescent="0.2">
      <c r="A62" s="1">
        <v>60</v>
      </c>
      <c r="B62" t="s">
        <v>76</v>
      </c>
      <c r="C62" t="s">
        <v>419</v>
      </c>
      <c r="D62">
        <v>3732.95</v>
      </c>
      <c r="E62">
        <v>3739.4</v>
      </c>
      <c r="F62">
        <v>3739.4</v>
      </c>
      <c r="G62">
        <v>3636.1</v>
      </c>
      <c r="H62">
        <v>3700.3</v>
      </c>
      <c r="I62">
        <v>3700.85</v>
      </c>
      <c r="J62">
        <v>3688.84</v>
      </c>
      <c r="K62">
        <v>442138</v>
      </c>
      <c r="L62">
        <v>163097719990000</v>
      </c>
      <c r="M62">
        <v>38794</v>
      </c>
      <c r="N62">
        <v>111690</v>
      </c>
      <c r="O62">
        <v>0.25259999999999999</v>
      </c>
    </row>
    <row r="63" spans="1:15" x14ac:dyDescent="0.2">
      <c r="A63" s="1">
        <v>61</v>
      </c>
      <c r="B63" t="s">
        <v>77</v>
      </c>
      <c r="C63" t="s">
        <v>419</v>
      </c>
      <c r="D63">
        <v>1987.5</v>
      </c>
      <c r="E63">
        <v>1989</v>
      </c>
      <c r="F63">
        <v>2062.85</v>
      </c>
      <c r="G63">
        <v>1988</v>
      </c>
      <c r="H63">
        <v>2022.55</v>
      </c>
      <c r="I63">
        <v>2020.45</v>
      </c>
      <c r="J63">
        <v>2016.75</v>
      </c>
      <c r="K63">
        <v>896932</v>
      </c>
      <c r="L63">
        <v>180889145730000</v>
      </c>
      <c r="M63">
        <v>32042</v>
      </c>
      <c r="N63">
        <v>291869</v>
      </c>
      <c r="O63">
        <v>0.32540000000000002</v>
      </c>
    </row>
    <row r="64" spans="1:15" x14ac:dyDescent="0.2">
      <c r="A64" s="1">
        <v>62</v>
      </c>
      <c r="B64" t="s">
        <v>78</v>
      </c>
      <c r="C64" t="s">
        <v>419</v>
      </c>
      <c r="D64">
        <v>174.55</v>
      </c>
      <c r="E64">
        <v>173.95</v>
      </c>
      <c r="F64">
        <v>178.5</v>
      </c>
      <c r="G64">
        <v>173.6</v>
      </c>
      <c r="H64">
        <v>175.5</v>
      </c>
      <c r="I64">
        <v>176.15</v>
      </c>
      <c r="J64">
        <v>176.18</v>
      </c>
      <c r="K64">
        <v>4294982</v>
      </c>
      <c r="L64">
        <v>75669224985000</v>
      </c>
      <c r="M64">
        <v>34428</v>
      </c>
      <c r="N64">
        <v>1373354</v>
      </c>
      <c r="O64">
        <v>0.31979999999999997</v>
      </c>
    </row>
    <row r="65" spans="1:15" x14ac:dyDescent="0.2">
      <c r="A65" s="1">
        <v>63</v>
      </c>
      <c r="B65" t="s">
        <v>79</v>
      </c>
      <c r="C65" t="s">
        <v>419</v>
      </c>
      <c r="D65">
        <v>138.1</v>
      </c>
      <c r="E65">
        <v>137.69999999999999</v>
      </c>
      <c r="F65">
        <v>139.69999999999999</v>
      </c>
      <c r="G65">
        <v>136.9</v>
      </c>
      <c r="H65">
        <v>138</v>
      </c>
      <c r="I65">
        <v>138</v>
      </c>
      <c r="J65">
        <v>138.02000000000001</v>
      </c>
      <c r="K65">
        <v>8519582</v>
      </c>
      <c r="L65">
        <v>117583948455000</v>
      </c>
      <c r="M65">
        <v>51923</v>
      </c>
      <c r="N65">
        <v>3354516</v>
      </c>
      <c r="O65">
        <v>0.39369999999999999</v>
      </c>
    </row>
    <row r="66" spans="1:15" x14ac:dyDescent="0.2">
      <c r="A66" s="1">
        <v>64</v>
      </c>
      <c r="B66" t="s">
        <v>406</v>
      </c>
      <c r="C66" t="s">
        <v>419</v>
      </c>
      <c r="D66">
        <v>104.05</v>
      </c>
      <c r="E66">
        <v>103.75</v>
      </c>
      <c r="F66">
        <v>104.2</v>
      </c>
      <c r="G66">
        <v>101.25</v>
      </c>
      <c r="H66">
        <v>102.7</v>
      </c>
      <c r="I66">
        <v>102.5</v>
      </c>
      <c r="J66">
        <v>102.55</v>
      </c>
      <c r="K66">
        <v>1711532</v>
      </c>
      <c r="L66">
        <v>17552512265000</v>
      </c>
      <c r="M66">
        <v>11151</v>
      </c>
      <c r="N66">
        <v>544206</v>
      </c>
      <c r="O66">
        <v>0.318</v>
      </c>
    </row>
    <row r="67" spans="1:15" x14ac:dyDescent="0.2">
      <c r="A67" s="1">
        <v>65</v>
      </c>
      <c r="B67" t="s">
        <v>80</v>
      </c>
      <c r="C67" t="s">
        <v>419</v>
      </c>
      <c r="D67">
        <v>88.6</v>
      </c>
      <c r="E67">
        <v>88.5</v>
      </c>
      <c r="F67">
        <v>89.2</v>
      </c>
      <c r="G67">
        <v>87.95</v>
      </c>
      <c r="H67">
        <v>88.1</v>
      </c>
      <c r="I67">
        <v>88.2</v>
      </c>
      <c r="J67">
        <v>88.37</v>
      </c>
      <c r="K67">
        <v>6898707</v>
      </c>
      <c r="L67">
        <v>60962514770000.008</v>
      </c>
      <c r="M67">
        <v>37575</v>
      </c>
      <c r="N67">
        <v>4090085</v>
      </c>
      <c r="O67">
        <v>0.59289999999999998</v>
      </c>
    </row>
    <row r="68" spans="1:15" x14ac:dyDescent="0.2">
      <c r="A68" s="1">
        <v>66</v>
      </c>
      <c r="B68" t="s">
        <v>81</v>
      </c>
      <c r="C68" t="s">
        <v>419</v>
      </c>
      <c r="D68">
        <v>420.55</v>
      </c>
      <c r="E68">
        <v>420</v>
      </c>
      <c r="F68">
        <v>431.15</v>
      </c>
      <c r="G68">
        <v>411.55</v>
      </c>
      <c r="H68">
        <v>414</v>
      </c>
      <c r="I68">
        <v>415.55</v>
      </c>
      <c r="J68">
        <v>422.61</v>
      </c>
      <c r="K68">
        <v>1782821</v>
      </c>
      <c r="L68">
        <v>75342929450000</v>
      </c>
      <c r="M68">
        <v>28047</v>
      </c>
      <c r="N68">
        <v>376463</v>
      </c>
      <c r="O68">
        <v>0.2112</v>
      </c>
    </row>
    <row r="69" spans="1:15" x14ac:dyDescent="0.2">
      <c r="A69" s="1">
        <v>67</v>
      </c>
      <c r="B69" t="s">
        <v>82</v>
      </c>
      <c r="C69" t="s">
        <v>419</v>
      </c>
      <c r="D69">
        <v>37.700000000000003</v>
      </c>
      <c r="E69">
        <v>37.700000000000003</v>
      </c>
      <c r="F69">
        <v>38.299999999999997</v>
      </c>
      <c r="G69">
        <v>37.35</v>
      </c>
      <c r="H69">
        <v>37.950000000000003</v>
      </c>
      <c r="I69">
        <v>38</v>
      </c>
      <c r="J69">
        <v>37.840000000000003</v>
      </c>
      <c r="K69">
        <v>6122726</v>
      </c>
      <c r="L69">
        <v>23170598055000</v>
      </c>
      <c r="M69">
        <v>43981</v>
      </c>
      <c r="N69">
        <v>1820271</v>
      </c>
      <c r="O69">
        <v>0.29730000000000001</v>
      </c>
    </row>
    <row r="70" spans="1:15" x14ac:dyDescent="0.2">
      <c r="A70" s="1">
        <v>68</v>
      </c>
      <c r="B70" t="s">
        <v>83</v>
      </c>
      <c r="C70" t="s">
        <v>419</v>
      </c>
      <c r="D70">
        <v>814.85</v>
      </c>
      <c r="E70">
        <v>812.8</v>
      </c>
      <c r="F70">
        <v>822.3</v>
      </c>
      <c r="G70">
        <v>793.85</v>
      </c>
      <c r="H70">
        <v>820.4</v>
      </c>
      <c r="I70">
        <v>820.2</v>
      </c>
      <c r="J70">
        <v>807.51</v>
      </c>
      <c r="K70">
        <v>1868543</v>
      </c>
      <c r="L70">
        <v>150887520280000</v>
      </c>
      <c r="M70">
        <v>50125</v>
      </c>
      <c r="N70">
        <v>1124832</v>
      </c>
      <c r="O70">
        <v>0.60200000000000009</v>
      </c>
    </row>
    <row r="71" spans="1:15" x14ac:dyDescent="0.2">
      <c r="A71" s="1">
        <v>69</v>
      </c>
      <c r="B71" t="s">
        <v>84</v>
      </c>
      <c r="C71" t="s">
        <v>419</v>
      </c>
      <c r="D71">
        <v>1169.7</v>
      </c>
      <c r="E71">
        <v>1165</v>
      </c>
      <c r="F71">
        <v>1245</v>
      </c>
      <c r="G71">
        <v>1154.25</v>
      </c>
      <c r="H71">
        <v>1239</v>
      </c>
      <c r="I71">
        <v>1235.3499999999999</v>
      </c>
      <c r="J71">
        <v>1218.3399999999999</v>
      </c>
      <c r="K71">
        <v>2814496</v>
      </c>
      <c r="L71">
        <v>342902575840000</v>
      </c>
      <c r="M71">
        <v>84439</v>
      </c>
      <c r="N71">
        <v>554132</v>
      </c>
      <c r="O71">
        <v>0.19689999999999999</v>
      </c>
    </row>
    <row r="72" spans="1:15" x14ac:dyDescent="0.2">
      <c r="A72" s="1">
        <v>70</v>
      </c>
      <c r="B72" t="s">
        <v>85</v>
      </c>
      <c r="C72" t="s">
        <v>419</v>
      </c>
      <c r="D72">
        <v>367.45</v>
      </c>
      <c r="E72">
        <v>367.45</v>
      </c>
      <c r="F72">
        <v>372.8</v>
      </c>
      <c r="G72">
        <v>354.7</v>
      </c>
      <c r="H72">
        <v>359.1</v>
      </c>
      <c r="I72">
        <v>360.7</v>
      </c>
      <c r="J72">
        <v>364.02</v>
      </c>
      <c r="K72">
        <v>1067492</v>
      </c>
      <c r="L72">
        <v>38858776790000</v>
      </c>
      <c r="M72">
        <v>18571</v>
      </c>
      <c r="N72">
        <v>316903</v>
      </c>
      <c r="O72">
        <v>0.2969</v>
      </c>
    </row>
    <row r="73" spans="1:15" x14ac:dyDescent="0.2">
      <c r="A73" s="1">
        <v>71</v>
      </c>
      <c r="B73" t="s">
        <v>86</v>
      </c>
      <c r="C73" t="s">
        <v>419</v>
      </c>
      <c r="D73">
        <v>1745.5</v>
      </c>
      <c r="E73">
        <v>1740</v>
      </c>
      <c r="F73">
        <v>1740.1</v>
      </c>
      <c r="G73">
        <v>1695.75</v>
      </c>
      <c r="H73">
        <v>1709.85</v>
      </c>
      <c r="I73">
        <v>1704.55</v>
      </c>
      <c r="J73">
        <v>1710.85</v>
      </c>
      <c r="K73">
        <v>611002</v>
      </c>
      <c r="L73">
        <v>104533041990000</v>
      </c>
      <c r="M73">
        <v>33164</v>
      </c>
      <c r="N73">
        <v>308168</v>
      </c>
      <c r="O73">
        <v>0.50439999999999996</v>
      </c>
    </row>
    <row r="74" spans="1:15" x14ac:dyDescent="0.2">
      <c r="A74" s="1">
        <v>72</v>
      </c>
      <c r="B74" t="s">
        <v>87</v>
      </c>
      <c r="C74" t="s">
        <v>419</v>
      </c>
      <c r="D74">
        <v>711.9</v>
      </c>
      <c r="E74">
        <v>705</v>
      </c>
      <c r="F74">
        <v>713</v>
      </c>
      <c r="G74">
        <v>668.45</v>
      </c>
      <c r="H74">
        <v>673</v>
      </c>
      <c r="I74">
        <v>673.45</v>
      </c>
      <c r="J74">
        <v>684.37</v>
      </c>
      <c r="K74">
        <v>1513018</v>
      </c>
      <c r="L74">
        <v>103547147530000</v>
      </c>
      <c r="M74">
        <v>35147</v>
      </c>
      <c r="N74">
        <v>544809</v>
      </c>
      <c r="O74">
        <v>0.36009999999999998</v>
      </c>
    </row>
    <row r="75" spans="1:15" x14ac:dyDescent="0.2">
      <c r="A75" s="1">
        <v>73</v>
      </c>
      <c r="B75" t="s">
        <v>88</v>
      </c>
      <c r="C75" t="s">
        <v>419</v>
      </c>
      <c r="D75">
        <v>507</v>
      </c>
      <c r="E75">
        <v>504.75</v>
      </c>
      <c r="F75">
        <v>518.45000000000005</v>
      </c>
      <c r="G75">
        <v>491.4</v>
      </c>
      <c r="H75">
        <v>494.5</v>
      </c>
      <c r="I75">
        <v>495.35</v>
      </c>
      <c r="J75">
        <v>504</v>
      </c>
      <c r="K75">
        <v>2268676</v>
      </c>
      <c r="L75">
        <v>114341107080000</v>
      </c>
      <c r="M75">
        <v>34053</v>
      </c>
      <c r="N75">
        <v>612657</v>
      </c>
      <c r="O75">
        <v>0.27010000000000001</v>
      </c>
    </row>
    <row r="76" spans="1:15" x14ac:dyDescent="0.2">
      <c r="A76" s="1">
        <v>74</v>
      </c>
      <c r="B76" t="s">
        <v>89</v>
      </c>
      <c r="C76" t="s">
        <v>419</v>
      </c>
      <c r="D76">
        <v>230.05</v>
      </c>
      <c r="E76">
        <v>230.05</v>
      </c>
      <c r="F76">
        <v>234.7</v>
      </c>
      <c r="G76">
        <v>229.95</v>
      </c>
      <c r="H76">
        <v>233.5</v>
      </c>
      <c r="I76">
        <v>234.35</v>
      </c>
      <c r="J76">
        <v>233.16</v>
      </c>
      <c r="K76">
        <v>1440171</v>
      </c>
      <c r="L76">
        <v>33578556345000</v>
      </c>
      <c r="M76">
        <v>12085</v>
      </c>
      <c r="N76">
        <v>929877</v>
      </c>
      <c r="O76">
        <v>0.64569999999999994</v>
      </c>
    </row>
    <row r="77" spans="1:15" x14ac:dyDescent="0.2">
      <c r="A77" s="1">
        <v>75</v>
      </c>
      <c r="B77" t="s">
        <v>90</v>
      </c>
      <c r="C77" t="s">
        <v>419</v>
      </c>
      <c r="D77">
        <v>1203.05</v>
      </c>
      <c r="E77">
        <v>1185</v>
      </c>
      <c r="F77">
        <v>1229.9000000000001</v>
      </c>
      <c r="G77">
        <v>1183.0999999999999</v>
      </c>
      <c r="H77">
        <v>1228</v>
      </c>
      <c r="I77">
        <v>1226.75</v>
      </c>
      <c r="J77">
        <v>1207.6600000000001</v>
      </c>
      <c r="K77">
        <v>783233</v>
      </c>
      <c r="L77">
        <v>94587578250000</v>
      </c>
      <c r="M77">
        <v>38663</v>
      </c>
      <c r="N77">
        <v>307950</v>
      </c>
      <c r="O77">
        <v>0.39319999999999999</v>
      </c>
    </row>
    <row r="78" spans="1:15" x14ac:dyDescent="0.2">
      <c r="A78" s="1">
        <v>76</v>
      </c>
      <c r="B78" t="s">
        <v>91</v>
      </c>
      <c r="C78" t="s">
        <v>419</v>
      </c>
      <c r="D78">
        <v>1053.45</v>
      </c>
      <c r="E78">
        <v>1050</v>
      </c>
      <c r="F78">
        <v>1062.4000000000001</v>
      </c>
      <c r="G78">
        <v>1047.05</v>
      </c>
      <c r="H78">
        <v>1051</v>
      </c>
      <c r="I78">
        <v>1052.45</v>
      </c>
      <c r="J78">
        <v>1054.83</v>
      </c>
      <c r="K78">
        <v>2321667</v>
      </c>
      <c r="L78">
        <v>244896825795000</v>
      </c>
      <c r="M78">
        <v>77697</v>
      </c>
      <c r="N78">
        <v>1403634</v>
      </c>
      <c r="O78">
        <v>0.60460000000000003</v>
      </c>
    </row>
    <row r="79" spans="1:15" x14ac:dyDescent="0.2">
      <c r="A79" s="1">
        <v>77</v>
      </c>
      <c r="B79" t="s">
        <v>92</v>
      </c>
      <c r="C79" t="s">
        <v>419</v>
      </c>
      <c r="D79">
        <v>1508.35</v>
      </c>
      <c r="E79">
        <v>1497.1</v>
      </c>
      <c r="F79">
        <v>1527</v>
      </c>
      <c r="G79">
        <v>1495.05</v>
      </c>
      <c r="H79">
        <v>1527</v>
      </c>
      <c r="I79">
        <v>1524.75</v>
      </c>
      <c r="J79">
        <v>1511.37</v>
      </c>
      <c r="K79">
        <v>6387091</v>
      </c>
      <c r="L79">
        <v>965323550740000</v>
      </c>
      <c r="M79">
        <v>139631</v>
      </c>
      <c r="N79">
        <v>4274394</v>
      </c>
      <c r="O79">
        <v>0.66920000000000002</v>
      </c>
    </row>
    <row r="80" spans="1:15" x14ac:dyDescent="0.2">
      <c r="A80" s="1">
        <v>78</v>
      </c>
      <c r="B80" t="s">
        <v>93</v>
      </c>
      <c r="C80" t="s">
        <v>419</v>
      </c>
      <c r="D80">
        <v>531.75</v>
      </c>
      <c r="E80">
        <v>531.75</v>
      </c>
      <c r="F80">
        <v>534.5</v>
      </c>
      <c r="G80">
        <v>527</v>
      </c>
      <c r="H80">
        <v>529.20000000000005</v>
      </c>
      <c r="I80">
        <v>528.25</v>
      </c>
      <c r="J80">
        <v>530.23</v>
      </c>
      <c r="K80">
        <v>1377280</v>
      </c>
      <c r="L80">
        <v>73028050195000</v>
      </c>
      <c r="M80">
        <v>41065</v>
      </c>
      <c r="N80">
        <v>686603</v>
      </c>
      <c r="O80">
        <v>0.4985</v>
      </c>
    </row>
    <row r="81" spans="1:15" x14ac:dyDescent="0.2">
      <c r="A81" s="1">
        <v>79</v>
      </c>
      <c r="B81" t="s">
        <v>94</v>
      </c>
      <c r="C81" t="s">
        <v>419</v>
      </c>
      <c r="D81">
        <v>2503.5</v>
      </c>
      <c r="E81">
        <v>2480.1999999999998</v>
      </c>
      <c r="F81">
        <v>2508.4</v>
      </c>
      <c r="G81">
        <v>2467.8000000000002</v>
      </c>
      <c r="H81">
        <v>2506</v>
      </c>
      <c r="I81">
        <v>2504.1</v>
      </c>
      <c r="J81">
        <v>2489.25</v>
      </c>
      <c r="K81">
        <v>2403520</v>
      </c>
      <c r="L81">
        <v>598295718225000</v>
      </c>
      <c r="M81">
        <v>108067</v>
      </c>
      <c r="N81">
        <v>1746422</v>
      </c>
      <c r="O81">
        <v>0.72660000000000002</v>
      </c>
    </row>
    <row r="82" spans="1:15" x14ac:dyDescent="0.2">
      <c r="A82" s="1">
        <v>80</v>
      </c>
      <c r="B82" t="s">
        <v>95</v>
      </c>
      <c r="C82" t="s">
        <v>419</v>
      </c>
      <c r="D82">
        <v>2651.5</v>
      </c>
      <c r="E82">
        <v>2651.45</v>
      </c>
      <c r="F82">
        <v>2722</v>
      </c>
      <c r="G82">
        <v>2626.35</v>
      </c>
      <c r="H82">
        <v>2715</v>
      </c>
      <c r="I82">
        <v>2712.5</v>
      </c>
      <c r="J82">
        <v>2688.47</v>
      </c>
      <c r="K82">
        <v>706321</v>
      </c>
      <c r="L82">
        <v>189892048805000</v>
      </c>
      <c r="M82">
        <v>47004</v>
      </c>
      <c r="N82">
        <v>335723</v>
      </c>
      <c r="O82">
        <v>0.4753</v>
      </c>
    </row>
    <row r="83" spans="1:15" x14ac:dyDescent="0.2">
      <c r="A83" s="1">
        <v>81</v>
      </c>
      <c r="B83" t="s">
        <v>96</v>
      </c>
      <c r="C83" t="s">
        <v>419</v>
      </c>
      <c r="D83">
        <v>417.1</v>
      </c>
      <c r="E83">
        <v>415.3</v>
      </c>
      <c r="F83">
        <v>420.4</v>
      </c>
      <c r="G83">
        <v>412.75</v>
      </c>
      <c r="H83">
        <v>414.8</v>
      </c>
      <c r="I83">
        <v>415.1</v>
      </c>
      <c r="J83">
        <v>416.13</v>
      </c>
      <c r="K83">
        <v>5574432</v>
      </c>
      <c r="L83">
        <v>231969375580000</v>
      </c>
      <c r="M83">
        <v>69473</v>
      </c>
      <c r="N83">
        <v>1220841</v>
      </c>
      <c r="O83">
        <v>0.219</v>
      </c>
    </row>
    <row r="84" spans="1:15" x14ac:dyDescent="0.2">
      <c r="A84" s="1">
        <v>82</v>
      </c>
      <c r="B84" t="s">
        <v>97</v>
      </c>
      <c r="C84" t="s">
        <v>419</v>
      </c>
      <c r="D84">
        <v>2502.5500000000002</v>
      </c>
      <c r="E84">
        <v>2496</v>
      </c>
      <c r="F84">
        <v>2500</v>
      </c>
      <c r="G84">
        <v>2411.1999999999998</v>
      </c>
      <c r="H84">
        <v>2435.1</v>
      </c>
      <c r="I84">
        <v>2431.1</v>
      </c>
      <c r="J84">
        <v>2440.37</v>
      </c>
      <c r="K84">
        <v>824297</v>
      </c>
      <c r="L84">
        <v>201158863515000</v>
      </c>
      <c r="M84">
        <v>49443</v>
      </c>
      <c r="N84">
        <v>292687</v>
      </c>
      <c r="O84">
        <v>0.35510000000000003</v>
      </c>
    </row>
    <row r="85" spans="1:15" x14ac:dyDescent="0.2">
      <c r="A85" s="1">
        <v>83</v>
      </c>
      <c r="B85" t="s">
        <v>98</v>
      </c>
      <c r="C85" t="s">
        <v>419</v>
      </c>
      <c r="D85">
        <v>113.25</v>
      </c>
      <c r="E85">
        <v>112.9</v>
      </c>
      <c r="F85">
        <v>113.1</v>
      </c>
      <c r="G85">
        <v>102.25</v>
      </c>
      <c r="H85">
        <v>110.75</v>
      </c>
      <c r="I85">
        <v>110.75</v>
      </c>
      <c r="J85">
        <v>111.25</v>
      </c>
      <c r="K85">
        <v>2342479</v>
      </c>
      <c r="L85">
        <v>26060488660000</v>
      </c>
      <c r="M85">
        <v>11802</v>
      </c>
      <c r="N85">
        <v>696485</v>
      </c>
      <c r="O85">
        <v>0.29730000000000001</v>
      </c>
    </row>
    <row r="86" spans="1:15" x14ac:dyDescent="0.2">
      <c r="A86" s="1">
        <v>84</v>
      </c>
      <c r="B86" t="s">
        <v>99</v>
      </c>
      <c r="C86" t="s">
        <v>419</v>
      </c>
      <c r="D86">
        <v>204.5</v>
      </c>
      <c r="E86">
        <v>204.9</v>
      </c>
      <c r="F86">
        <v>206.45</v>
      </c>
      <c r="G86">
        <v>204.35</v>
      </c>
      <c r="H86">
        <v>205.75</v>
      </c>
      <c r="I86">
        <v>205.8</v>
      </c>
      <c r="J86">
        <v>205.52</v>
      </c>
      <c r="K86">
        <v>1611384</v>
      </c>
      <c r="L86">
        <v>33117761735000</v>
      </c>
      <c r="M86">
        <v>24831</v>
      </c>
      <c r="N86">
        <v>739590</v>
      </c>
      <c r="O86">
        <v>0.45900000000000002</v>
      </c>
    </row>
    <row r="87" spans="1:15" x14ac:dyDescent="0.2">
      <c r="A87" s="1">
        <v>85</v>
      </c>
      <c r="B87" t="s">
        <v>100</v>
      </c>
      <c r="C87" t="s">
        <v>419</v>
      </c>
      <c r="D87">
        <v>2508.8000000000002</v>
      </c>
      <c r="E87">
        <v>2504</v>
      </c>
      <c r="F87">
        <v>2538</v>
      </c>
      <c r="G87">
        <v>2501.0500000000002</v>
      </c>
      <c r="H87">
        <v>2515.4</v>
      </c>
      <c r="I87">
        <v>2513.6</v>
      </c>
      <c r="J87">
        <v>2517.5300000000002</v>
      </c>
      <c r="K87">
        <v>1459152</v>
      </c>
      <c r="L87">
        <v>367346374370000</v>
      </c>
      <c r="M87">
        <v>53291</v>
      </c>
      <c r="N87">
        <v>1015578</v>
      </c>
      <c r="O87">
        <v>0.69599999999999995</v>
      </c>
    </row>
    <row r="88" spans="1:15" x14ac:dyDescent="0.2">
      <c r="A88" s="1">
        <v>86</v>
      </c>
      <c r="B88" t="s">
        <v>101</v>
      </c>
      <c r="C88" t="s">
        <v>419</v>
      </c>
      <c r="D88">
        <v>38595.75</v>
      </c>
      <c r="E88">
        <v>38718.699999999997</v>
      </c>
      <c r="F88">
        <v>39024.9</v>
      </c>
      <c r="G88">
        <v>37500</v>
      </c>
      <c r="H88">
        <v>37900</v>
      </c>
      <c r="I88">
        <v>37880.15</v>
      </c>
      <c r="J88">
        <v>38104.480000000003</v>
      </c>
      <c r="K88">
        <v>7579</v>
      </c>
      <c r="L88">
        <v>28879388335000</v>
      </c>
      <c r="M88">
        <v>4100</v>
      </c>
      <c r="N88">
        <v>2666</v>
      </c>
      <c r="O88">
        <v>0.3518</v>
      </c>
    </row>
    <row r="89" spans="1:15" x14ac:dyDescent="0.2">
      <c r="A89" s="1">
        <v>87</v>
      </c>
      <c r="B89" t="s">
        <v>102</v>
      </c>
      <c r="C89" t="s">
        <v>419</v>
      </c>
      <c r="D89">
        <v>910.5</v>
      </c>
      <c r="E89">
        <v>907.55</v>
      </c>
      <c r="F89">
        <v>912.95</v>
      </c>
      <c r="G89">
        <v>903.95</v>
      </c>
      <c r="H89">
        <v>910</v>
      </c>
      <c r="I89">
        <v>910.7</v>
      </c>
      <c r="J89">
        <v>908.1</v>
      </c>
      <c r="K89">
        <v>10009741</v>
      </c>
      <c r="L89">
        <v>908988167065000</v>
      </c>
      <c r="M89">
        <v>191241</v>
      </c>
      <c r="N89">
        <v>7089188</v>
      </c>
      <c r="O89">
        <v>0.70819999999999994</v>
      </c>
    </row>
    <row r="90" spans="1:15" x14ac:dyDescent="0.2">
      <c r="A90" s="1">
        <v>88</v>
      </c>
      <c r="B90" t="s">
        <v>103</v>
      </c>
      <c r="C90" t="s">
        <v>419</v>
      </c>
      <c r="D90">
        <v>1155.5</v>
      </c>
      <c r="E90">
        <v>1154</v>
      </c>
      <c r="F90">
        <v>1159.95</v>
      </c>
      <c r="G90">
        <v>1130.3</v>
      </c>
      <c r="H90">
        <v>1135</v>
      </c>
      <c r="I90">
        <v>1134.8499999999999</v>
      </c>
      <c r="J90">
        <v>1138.92</v>
      </c>
      <c r="K90">
        <v>467236</v>
      </c>
      <c r="L90">
        <v>53214537660000</v>
      </c>
      <c r="M90">
        <v>31155</v>
      </c>
      <c r="N90">
        <v>316201</v>
      </c>
      <c r="O90">
        <v>0.67670000000000008</v>
      </c>
    </row>
    <row r="91" spans="1:15" x14ac:dyDescent="0.2">
      <c r="A91" s="1">
        <v>89</v>
      </c>
      <c r="B91" t="s">
        <v>104</v>
      </c>
      <c r="C91" t="s">
        <v>419</v>
      </c>
      <c r="D91">
        <v>500.6</v>
      </c>
      <c r="E91">
        <v>500</v>
      </c>
      <c r="F91">
        <v>500.2</v>
      </c>
      <c r="G91">
        <v>484.7</v>
      </c>
      <c r="H91">
        <v>490</v>
      </c>
      <c r="I91">
        <v>489.1</v>
      </c>
      <c r="J91">
        <v>490.31</v>
      </c>
      <c r="K91">
        <v>1246010</v>
      </c>
      <c r="L91">
        <v>61093720320000.008</v>
      </c>
      <c r="M91">
        <v>40193</v>
      </c>
      <c r="N91">
        <v>784928</v>
      </c>
      <c r="O91">
        <v>0.63</v>
      </c>
    </row>
    <row r="92" spans="1:15" x14ac:dyDescent="0.2">
      <c r="A92" s="1">
        <v>90</v>
      </c>
      <c r="B92" t="s">
        <v>105</v>
      </c>
      <c r="C92" t="s">
        <v>419</v>
      </c>
      <c r="D92">
        <v>57.4</v>
      </c>
      <c r="E92">
        <v>57.4</v>
      </c>
      <c r="F92">
        <v>58.5</v>
      </c>
      <c r="G92">
        <v>57.2</v>
      </c>
      <c r="H92">
        <v>57.65</v>
      </c>
      <c r="I92">
        <v>57.6</v>
      </c>
      <c r="J92">
        <v>57.68</v>
      </c>
      <c r="K92">
        <v>38630995</v>
      </c>
      <c r="L92">
        <v>222827717460000</v>
      </c>
      <c r="M92">
        <v>54020</v>
      </c>
      <c r="N92">
        <v>9588155</v>
      </c>
      <c r="O92">
        <v>0.2482</v>
      </c>
    </row>
    <row r="93" spans="1:15" x14ac:dyDescent="0.2">
      <c r="A93" s="1">
        <v>91</v>
      </c>
      <c r="B93" t="s">
        <v>106</v>
      </c>
      <c r="C93" t="s">
        <v>419</v>
      </c>
      <c r="D93">
        <v>80.45</v>
      </c>
      <c r="E93">
        <v>80.7</v>
      </c>
      <c r="F93">
        <v>81.400000000000006</v>
      </c>
      <c r="G93">
        <v>78.099999999999994</v>
      </c>
      <c r="H93">
        <v>78.900000000000006</v>
      </c>
      <c r="I93">
        <v>78.849999999999994</v>
      </c>
      <c r="J93">
        <v>79.39</v>
      </c>
      <c r="K93">
        <v>6788501</v>
      </c>
      <c r="L93">
        <v>53893661970000.008</v>
      </c>
      <c r="M93">
        <v>31777</v>
      </c>
      <c r="N93">
        <v>2044710</v>
      </c>
      <c r="O93">
        <v>0.30120000000000002</v>
      </c>
    </row>
    <row r="94" spans="1:15" x14ac:dyDescent="0.2">
      <c r="A94" s="1">
        <v>92</v>
      </c>
      <c r="B94" t="s">
        <v>107</v>
      </c>
      <c r="C94" t="s">
        <v>419</v>
      </c>
      <c r="D94">
        <v>132.25</v>
      </c>
      <c r="E94">
        <v>131.6</v>
      </c>
      <c r="F94">
        <v>132.35</v>
      </c>
      <c r="G94">
        <v>127.25</v>
      </c>
      <c r="H94">
        <v>130.35</v>
      </c>
      <c r="I94">
        <v>130.19999999999999</v>
      </c>
      <c r="J94">
        <v>129.86000000000001</v>
      </c>
      <c r="K94">
        <v>8101665</v>
      </c>
      <c r="L94">
        <v>105211127535000</v>
      </c>
      <c r="M94">
        <v>32274</v>
      </c>
      <c r="N94">
        <v>1131366</v>
      </c>
      <c r="O94">
        <v>0.1396</v>
      </c>
    </row>
    <row r="95" spans="1:15" x14ac:dyDescent="0.2">
      <c r="A95" s="1">
        <v>93</v>
      </c>
      <c r="B95" t="s">
        <v>108</v>
      </c>
      <c r="C95" t="s">
        <v>419</v>
      </c>
      <c r="D95">
        <v>4805.05</v>
      </c>
      <c r="E95">
        <v>4764.8</v>
      </c>
      <c r="F95">
        <v>4830</v>
      </c>
      <c r="G95">
        <v>4760</v>
      </c>
      <c r="H95">
        <v>4819</v>
      </c>
      <c r="I95">
        <v>4820.6499999999996</v>
      </c>
      <c r="J95">
        <v>4809.55</v>
      </c>
      <c r="K95">
        <v>58205</v>
      </c>
      <c r="L95">
        <v>27993963285000</v>
      </c>
      <c r="M95">
        <v>5510</v>
      </c>
      <c r="N95">
        <v>28573</v>
      </c>
      <c r="O95">
        <v>0.49090000000000011</v>
      </c>
    </row>
    <row r="96" spans="1:15" x14ac:dyDescent="0.2">
      <c r="A96" s="1">
        <v>94</v>
      </c>
      <c r="B96" t="s">
        <v>109</v>
      </c>
      <c r="C96" t="s">
        <v>419</v>
      </c>
      <c r="D96">
        <v>142.6</v>
      </c>
      <c r="E96">
        <v>142.6</v>
      </c>
      <c r="F96">
        <v>142.6</v>
      </c>
      <c r="G96">
        <v>138.85</v>
      </c>
      <c r="H96">
        <v>140.4</v>
      </c>
      <c r="I96">
        <v>140.19999999999999</v>
      </c>
      <c r="J96">
        <v>140.24</v>
      </c>
      <c r="K96">
        <v>3163837</v>
      </c>
      <c r="L96">
        <v>44369302265000</v>
      </c>
      <c r="M96">
        <v>38574</v>
      </c>
      <c r="N96">
        <v>1194166</v>
      </c>
      <c r="O96">
        <v>0.37740000000000001</v>
      </c>
    </row>
    <row r="97" spans="1:15" x14ac:dyDescent="0.2">
      <c r="A97" s="1">
        <v>95</v>
      </c>
      <c r="B97" t="s">
        <v>110</v>
      </c>
      <c r="C97" t="s">
        <v>419</v>
      </c>
      <c r="D97">
        <v>69.55</v>
      </c>
      <c r="E97">
        <v>69.45</v>
      </c>
      <c r="F97">
        <v>69.849999999999994</v>
      </c>
      <c r="G97">
        <v>69.400000000000006</v>
      </c>
      <c r="H97">
        <v>69.599999999999994</v>
      </c>
      <c r="I97">
        <v>69.599999999999994</v>
      </c>
      <c r="J97">
        <v>69.58</v>
      </c>
      <c r="K97">
        <v>5974147</v>
      </c>
      <c r="L97">
        <v>41570028495000</v>
      </c>
      <c r="M97">
        <v>27426</v>
      </c>
      <c r="N97">
        <v>3370283</v>
      </c>
      <c r="O97">
        <v>0.56409999999999993</v>
      </c>
    </row>
    <row r="98" spans="1:15" x14ac:dyDescent="0.2">
      <c r="A98" s="1">
        <v>96</v>
      </c>
      <c r="B98" t="s">
        <v>111</v>
      </c>
      <c r="C98" t="s">
        <v>419</v>
      </c>
      <c r="D98">
        <v>761.25</v>
      </c>
      <c r="E98">
        <v>762</v>
      </c>
      <c r="F98">
        <v>763</v>
      </c>
      <c r="G98">
        <v>738</v>
      </c>
      <c r="H98">
        <v>745.9</v>
      </c>
      <c r="I98">
        <v>744.45</v>
      </c>
      <c r="J98">
        <v>747.06</v>
      </c>
      <c r="K98">
        <v>2557799</v>
      </c>
      <c r="L98">
        <v>191083189930000</v>
      </c>
      <c r="M98">
        <v>53194</v>
      </c>
      <c r="N98">
        <v>999637</v>
      </c>
      <c r="O98">
        <v>0.39079999999999998</v>
      </c>
    </row>
    <row r="99" spans="1:15" x14ac:dyDescent="0.2">
      <c r="A99" s="1">
        <v>97</v>
      </c>
      <c r="B99" t="s">
        <v>112</v>
      </c>
      <c r="C99" t="s">
        <v>419</v>
      </c>
      <c r="D99">
        <v>416.65</v>
      </c>
      <c r="E99">
        <v>416</v>
      </c>
      <c r="F99">
        <v>423.45</v>
      </c>
      <c r="G99">
        <v>413.8</v>
      </c>
      <c r="H99">
        <v>420</v>
      </c>
      <c r="I99">
        <v>419.45</v>
      </c>
      <c r="J99">
        <v>419.26</v>
      </c>
      <c r="K99">
        <v>1248285</v>
      </c>
      <c r="L99">
        <v>52335543630000</v>
      </c>
      <c r="M99">
        <v>16754</v>
      </c>
      <c r="N99">
        <v>357708</v>
      </c>
      <c r="O99">
        <v>0.28660000000000002</v>
      </c>
    </row>
    <row r="100" spans="1:15" x14ac:dyDescent="0.2">
      <c r="A100" s="1">
        <v>98</v>
      </c>
      <c r="B100" t="s">
        <v>113</v>
      </c>
      <c r="C100" t="s">
        <v>419</v>
      </c>
      <c r="D100">
        <v>192.85</v>
      </c>
      <c r="E100">
        <v>192.4</v>
      </c>
      <c r="F100">
        <v>195.45</v>
      </c>
      <c r="G100">
        <v>185.75</v>
      </c>
      <c r="H100">
        <v>186.9</v>
      </c>
      <c r="I100">
        <v>186.45</v>
      </c>
      <c r="J100">
        <v>189.5</v>
      </c>
      <c r="K100">
        <v>1889365</v>
      </c>
      <c r="L100">
        <v>35803727900000</v>
      </c>
      <c r="M100">
        <v>21229</v>
      </c>
      <c r="N100">
        <v>785434</v>
      </c>
      <c r="O100">
        <v>0.41570000000000001</v>
      </c>
    </row>
    <row r="101" spans="1:15" x14ac:dyDescent="0.2">
      <c r="A101" s="1">
        <v>99</v>
      </c>
      <c r="B101" t="s">
        <v>114</v>
      </c>
      <c r="C101" t="s">
        <v>419</v>
      </c>
      <c r="D101">
        <v>1149</v>
      </c>
      <c r="E101">
        <v>1143</v>
      </c>
      <c r="F101">
        <v>1157.8</v>
      </c>
      <c r="G101">
        <v>1118</v>
      </c>
      <c r="H101">
        <v>1127.05</v>
      </c>
      <c r="I101">
        <v>1127.3499999999999</v>
      </c>
      <c r="J101">
        <v>1132.69</v>
      </c>
      <c r="K101">
        <v>2072769</v>
      </c>
      <c r="L101">
        <v>234780307780000</v>
      </c>
      <c r="M101">
        <v>66711</v>
      </c>
      <c r="N101">
        <v>798157</v>
      </c>
      <c r="O101">
        <v>0.3851</v>
      </c>
    </row>
    <row r="102" spans="1:15" x14ac:dyDescent="0.2">
      <c r="A102" s="1">
        <v>100</v>
      </c>
      <c r="B102" t="s">
        <v>115</v>
      </c>
      <c r="C102" t="s">
        <v>419</v>
      </c>
      <c r="D102">
        <v>3882.8</v>
      </c>
      <c r="E102">
        <v>3882.8</v>
      </c>
      <c r="F102">
        <v>3894.55</v>
      </c>
      <c r="G102">
        <v>3785.1</v>
      </c>
      <c r="H102">
        <v>3826</v>
      </c>
      <c r="I102">
        <v>3815.15</v>
      </c>
      <c r="J102">
        <v>3836.34</v>
      </c>
      <c r="K102">
        <v>156386</v>
      </c>
      <c r="L102">
        <v>59995021304999.992</v>
      </c>
      <c r="M102">
        <v>19007</v>
      </c>
      <c r="N102">
        <v>49930</v>
      </c>
      <c r="O102">
        <v>0.31929999999999997</v>
      </c>
    </row>
    <row r="103" spans="1:15" x14ac:dyDescent="0.2">
      <c r="A103" s="1">
        <v>101</v>
      </c>
      <c r="B103" t="s">
        <v>116</v>
      </c>
      <c r="C103" t="s">
        <v>419</v>
      </c>
      <c r="D103">
        <v>1511.2</v>
      </c>
      <c r="E103">
        <v>1485</v>
      </c>
      <c r="F103">
        <v>1512</v>
      </c>
      <c r="G103">
        <v>1485</v>
      </c>
      <c r="H103">
        <v>1503</v>
      </c>
      <c r="I103">
        <v>1501.95</v>
      </c>
      <c r="J103">
        <v>1501.42</v>
      </c>
      <c r="K103">
        <v>3435763</v>
      </c>
      <c r="L103">
        <v>515851113770000</v>
      </c>
      <c r="M103">
        <v>114576</v>
      </c>
      <c r="N103">
        <v>1995097</v>
      </c>
      <c r="O103">
        <v>0.58069999999999999</v>
      </c>
    </row>
    <row r="104" spans="1:15" x14ac:dyDescent="0.2">
      <c r="A104" s="1">
        <v>102</v>
      </c>
      <c r="B104" t="s">
        <v>117</v>
      </c>
      <c r="C104" t="s">
        <v>419</v>
      </c>
      <c r="D104">
        <v>427</v>
      </c>
      <c r="E104">
        <v>428.4</v>
      </c>
      <c r="F104">
        <v>431.5</v>
      </c>
      <c r="G104">
        <v>418.5</v>
      </c>
      <c r="H104">
        <v>424.95</v>
      </c>
      <c r="I104">
        <v>424</v>
      </c>
      <c r="J104">
        <v>424.94</v>
      </c>
      <c r="K104">
        <v>490698</v>
      </c>
      <c r="L104">
        <v>20851490445000</v>
      </c>
      <c r="M104">
        <v>12809</v>
      </c>
      <c r="N104">
        <v>118810</v>
      </c>
      <c r="O104">
        <v>0.24210000000000001</v>
      </c>
    </row>
    <row r="105" spans="1:15" x14ac:dyDescent="0.2">
      <c r="A105" s="1">
        <v>103</v>
      </c>
      <c r="B105" t="s">
        <v>118</v>
      </c>
      <c r="C105" t="s">
        <v>419</v>
      </c>
      <c r="D105">
        <v>1718.75</v>
      </c>
      <c r="E105">
        <v>1725.55</v>
      </c>
      <c r="F105">
        <v>1729.45</v>
      </c>
      <c r="G105">
        <v>1697.55</v>
      </c>
      <c r="H105">
        <v>1710</v>
      </c>
      <c r="I105">
        <v>1710.4</v>
      </c>
      <c r="J105">
        <v>1712</v>
      </c>
      <c r="K105">
        <v>527241</v>
      </c>
      <c r="L105">
        <v>90263427400000</v>
      </c>
      <c r="M105">
        <v>25898</v>
      </c>
      <c r="N105">
        <v>193274</v>
      </c>
      <c r="O105">
        <v>0.36659999999999998</v>
      </c>
    </row>
    <row r="106" spans="1:15" x14ac:dyDescent="0.2">
      <c r="A106" s="1">
        <v>104</v>
      </c>
      <c r="B106" t="s">
        <v>119</v>
      </c>
      <c r="C106" t="s">
        <v>419</v>
      </c>
      <c r="D106">
        <v>891.65</v>
      </c>
      <c r="E106">
        <v>890</v>
      </c>
      <c r="F106">
        <v>898.25</v>
      </c>
      <c r="G106">
        <v>875.7</v>
      </c>
      <c r="H106">
        <v>892</v>
      </c>
      <c r="I106">
        <v>888.35</v>
      </c>
      <c r="J106">
        <v>886.88</v>
      </c>
      <c r="K106">
        <v>301637</v>
      </c>
      <c r="L106">
        <v>26751507400000</v>
      </c>
      <c r="M106">
        <v>17764</v>
      </c>
      <c r="N106">
        <v>132393</v>
      </c>
      <c r="O106">
        <v>0.43890000000000001</v>
      </c>
    </row>
    <row r="107" spans="1:15" x14ac:dyDescent="0.2">
      <c r="A107" s="1">
        <v>105</v>
      </c>
      <c r="B107" t="s">
        <v>120</v>
      </c>
      <c r="C107" t="s">
        <v>419</v>
      </c>
      <c r="D107">
        <v>360.7</v>
      </c>
      <c r="E107">
        <v>359</v>
      </c>
      <c r="F107">
        <v>359.9</v>
      </c>
      <c r="G107">
        <v>354.1</v>
      </c>
      <c r="H107">
        <v>356</v>
      </c>
      <c r="I107">
        <v>356</v>
      </c>
      <c r="J107">
        <v>356.14</v>
      </c>
      <c r="K107">
        <v>19327625</v>
      </c>
      <c r="L107">
        <v>688331023300000</v>
      </c>
      <c r="M107">
        <v>149772</v>
      </c>
      <c r="N107">
        <v>13597143</v>
      </c>
      <c r="O107">
        <v>0.7034999999999999</v>
      </c>
    </row>
    <row r="108" spans="1:15" x14ac:dyDescent="0.2">
      <c r="A108" s="1">
        <v>106</v>
      </c>
      <c r="B108" t="s">
        <v>121</v>
      </c>
      <c r="C108" t="s">
        <v>419</v>
      </c>
      <c r="D108">
        <v>481.25</v>
      </c>
      <c r="E108">
        <v>476.3</v>
      </c>
      <c r="F108">
        <v>479.95</v>
      </c>
      <c r="G108">
        <v>471.45</v>
      </c>
      <c r="H108">
        <v>474.7</v>
      </c>
      <c r="I108">
        <v>474.85</v>
      </c>
      <c r="J108">
        <v>475</v>
      </c>
      <c r="K108">
        <v>2578001</v>
      </c>
      <c r="L108">
        <v>122455426940000</v>
      </c>
      <c r="M108">
        <v>30740</v>
      </c>
      <c r="N108">
        <v>628591</v>
      </c>
      <c r="O108">
        <v>0.24379999999999999</v>
      </c>
    </row>
    <row r="109" spans="1:15" x14ac:dyDescent="0.2">
      <c r="A109" s="1">
        <v>107</v>
      </c>
      <c r="B109" t="s">
        <v>122</v>
      </c>
      <c r="C109" t="s">
        <v>419</v>
      </c>
      <c r="D109">
        <v>2781.75</v>
      </c>
      <c r="E109">
        <v>2787</v>
      </c>
      <c r="F109">
        <v>2804.35</v>
      </c>
      <c r="G109">
        <v>2727</v>
      </c>
      <c r="H109">
        <v>2772.75</v>
      </c>
      <c r="I109">
        <v>2768.6</v>
      </c>
      <c r="J109">
        <v>2759.47</v>
      </c>
      <c r="K109">
        <v>97523</v>
      </c>
      <c r="L109">
        <v>26911218825000</v>
      </c>
      <c r="M109">
        <v>8294</v>
      </c>
      <c r="N109">
        <v>26460</v>
      </c>
      <c r="O109">
        <v>0.27129999999999999</v>
      </c>
    </row>
    <row r="110" spans="1:15" x14ac:dyDescent="0.2">
      <c r="A110" s="1">
        <v>108</v>
      </c>
      <c r="B110" t="s">
        <v>123</v>
      </c>
      <c r="C110" t="s">
        <v>419</v>
      </c>
      <c r="D110">
        <v>706.55</v>
      </c>
      <c r="E110">
        <v>699.8</v>
      </c>
      <c r="F110">
        <v>705.7</v>
      </c>
      <c r="G110">
        <v>697.2</v>
      </c>
      <c r="H110">
        <v>701.15</v>
      </c>
      <c r="I110">
        <v>701.05</v>
      </c>
      <c r="J110">
        <v>701.73</v>
      </c>
      <c r="K110">
        <v>932886</v>
      </c>
      <c r="L110">
        <v>65463672690000</v>
      </c>
      <c r="M110">
        <v>28407</v>
      </c>
      <c r="N110">
        <v>187548</v>
      </c>
      <c r="O110">
        <v>0.20100000000000001</v>
      </c>
    </row>
    <row r="111" spans="1:15" x14ac:dyDescent="0.2">
      <c r="A111" s="1">
        <v>109</v>
      </c>
      <c r="B111" t="s">
        <v>124</v>
      </c>
      <c r="C111" t="s">
        <v>419</v>
      </c>
      <c r="D111">
        <v>566.45000000000005</v>
      </c>
      <c r="E111">
        <v>568</v>
      </c>
      <c r="F111">
        <v>568.4</v>
      </c>
      <c r="G111">
        <v>549.25</v>
      </c>
      <c r="H111">
        <v>555</v>
      </c>
      <c r="I111">
        <v>554.29999999999995</v>
      </c>
      <c r="J111">
        <v>555.95000000000005</v>
      </c>
      <c r="K111">
        <v>4827814</v>
      </c>
      <c r="L111">
        <v>268403020040000</v>
      </c>
      <c r="M111">
        <v>105503</v>
      </c>
      <c r="N111">
        <v>2013238</v>
      </c>
      <c r="O111">
        <v>0.41699999999999998</v>
      </c>
    </row>
    <row r="112" spans="1:15" x14ac:dyDescent="0.2">
      <c r="A112" s="1">
        <v>110</v>
      </c>
      <c r="B112" t="s">
        <v>125</v>
      </c>
      <c r="C112" t="s">
        <v>419</v>
      </c>
      <c r="D112">
        <v>1893.4</v>
      </c>
      <c r="E112">
        <v>1895</v>
      </c>
      <c r="F112">
        <v>1915</v>
      </c>
      <c r="G112">
        <v>1891.7</v>
      </c>
      <c r="H112">
        <v>1913.6</v>
      </c>
      <c r="I112">
        <v>1912.15</v>
      </c>
      <c r="J112">
        <v>1904.04</v>
      </c>
      <c r="K112">
        <v>2510124</v>
      </c>
      <c r="L112">
        <v>477936988580000</v>
      </c>
      <c r="M112">
        <v>82654</v>
      </c>
      <c r="N112">
        <v>1807001</v>
      </c>
      <c r="O112">
        <v>0.71989999999999998</v>
      </c>
    </row>
    <row r="113" spans="1:15" x14ac:dyDescent="0.2">
      <c r="A113" s="1">
        <v>111</v>
      </c>
      <c r="B113" t="s">
        <v>126</v>
      </c>
      <c r="C113" t="s">
        <v>419</v>
      </c>
      <c r="D113">
        <v>82.5</v>
      </c>
      <c r="E113">
        <v>82.5</v>
      </c>
      <c r="F113">
        <v>84.5</v>
      </c>
      <c r="G113">
        <v>80.3</v>
      </c>
      <c r="H113">
        <v>80.650000000000006</v>
      </c>
      <c r="I113">
        <v>80.75</v>
      </c>
      <c r="J113">
        <v>82.1</v>
      </c>
      <c r="K113">
        <v>8570493</v>
      </c>
      <c r="L113">
        <v>70364075635000</v>
      </c>
      <c r="M113">
        <v>24940</v>
      </c>
      <c r="N113">
        <v>2878324</v>
      </c>
      <c r="O113">
        <v>0.33579999999999999</v>
      </c>
    </row>
    <row r="114" spans="1:15" x14ac:dyDescent="0.2">
      <c r="A114" s="1">
        <v>112</v>
      </c>
      <c r="B114" t="s">
        <v>127</v>
      </c>
      <c r="C114" t="s">
        <v>419</v>
      </c>
      <c r="D114">
        <v>4837.05</v>
      </c>
      <c r="E114">
        <v>4788.45</v>
      </c>
      <c r="F114">
        <v>4904.8999999999996</v>
      </c>
      <c r="G114">
        <v>4788.45</v>
      </c>
      <c r="H114">
        <v>4850</v>
      </c>
      <c r="I114">
        <v>4862.5</v>
      </c>
      <c r="J114">
        <v>4869.78</v>
      </c>
      <c r="K114">
        <v>307460</v>
      </c>
      <c r="L114">
        <v>149726119360000</v>
      </c>
      <c r="M114">
        <v>22938</v>
      </c>
      <c r="N114">
        <v>178144</v>
      </c>
      <c r="O114">
        <v>0.57940000000000003</v>
      </c>
    </row>
    <row r="115" spans="1:15" x14ac:dyDescent="0.2">
      <c r="A115" s="1">
        <v>113</v>
      </c>
      <c r="B115" t="s">
        <v>128</v>
      </c>
      <c r="C115" t="s">
        <v>419</v>
      </c>
      <c r="D115">
        <v>3620.65</v>
      </c>
      <c r="E115">
        <v>3589.9</v>
      </c>
      <c r="F115">
        <v>3670.9</v>
      </c>
      <c r="G115">
        <v>3581</v>
      </c>
      <c r="H115">
        <v>3662.35</v>
      </c>
      <c r="I115">
        <v>3652.35</v>
      </c>
      <c r="J115">
        <v>3640.43</v>
      </c>
      <c r="K115">
        <v>159089</v>
      </c>
      <c r="L115">
        <v>57915220695000.008</v>
      </c>
      <c r="M115">
        <v>14336</v>
      </c>
      <c r="N115">
        <v>48749</v>
      </c>
      <c r="O115">
        <v>0.30640000000000001</v>
      </c>
    </row>
    <row r="116" spans="1:15" x14ac:dyDescent="0.2">
      <c r="A116" s="1">
        <v>114</v>
      </c>
      <c r="B116" t="s">
        <v>129</v>
      </c>
      <c r="C116" t="s">
        <v>419</v>
      </c>
      <c r="D116">
        <v>2003.5</v>
      </c>
      <c r="E116">
        <v>1995</v>
      </c>
      <c r="F116">
        <v>2001.85</v>
      </c>
      <c r="G116">
        <v>1970.2</v>
      </c>
      <c r="H116">
        <v>1978.55</v>
      </c>
      <c r="I116">
        <v>1977.65</v>
      </c>
      <c r="J116">
        <v>1982.84</v>
      </c>
      <c r="K116">
        <v>1261210</v>
      </c>
      <c r="L116">
        <v>250077867720000</v>
      </c>
      <c r="M116">
        <v>75488</v>
      </c>
      <c r="N116">
        <v>716353</v>
      </c>
      <c r="O116">
        <v>0.56799999999999995</v>
      </c>
    </row>
    <row r="117" spans="1:15" x14ac:dyDescent="0.2">
      <c r="A117" s="1">
        <v>115</v>
      </c>
      <c r="B117" t="s">
        <v>130</v>
      </c>
      <c r="C117" t="s">
        <v>419</v>
      </c>
      <c r="D117">
        <v>450.75</v>
      </c>
      <c r="E117">
        <v>448</v>
      </c>
      <c r="F117">
        <v>458.65</v>
      </c>
      <c r="G117">
        <v>447.35</v>
      </c>
      <c r="H117">
        <v>452</v>
      </c>
      <c r="I117">
        <v>450.8</v>
      </c>
      <c r="J117">
        <v>452.37</v>
      </c>
      <c r="K117">
        <v>1066312</v>
      </c>
      <c r="L117">
        <v>48236695575000</v>
      </c>
      <c r="M117">
        <v>19570</v>
      </c>
      <c r="N117">
        <v>423228</v>
      </c>
      <c r="O117">
        <v>0.39689999999999998</v>
      </c>
    </row>
    <row r="118" spans="1:15" x14ac:dyDescent="0.2">
      <c r="A118" s="1">
        <v>116</v>
      </c>
      <c r="B118" t="s">
        <v>131</v>
      </c>
      <c r="C118" t="s">
        <v>419</v>
      </c>
      <c r="D118">
        <v>379.3</v>
      </c>
      <c r="E118">
        <v>378.4</v>
      </c>
      <c r="F118">
        <v>384.75</v>
      </c>
      <c r="G118">
        <v>376.5</v>
      </c>
      <c r="H118">
        <v>384</v>
      </c>
      <c r="I118">
        <v>383.9</v>
      </c>
      <c r="J118">
        <v>381.09</v>
      </c>
      <c r="K118">
        <v>1971720</v>
      </c>
      <c r="L118">
        <v>75140600645000</v>
      </c>
      <c r="M118">
        <v>35806</v>
      </c>
      <c r="N118">
        <v>754152</v>
      </c>
      <c r="O118">
        <v>0.38250000000000001</v>
      </c>
    </row>
    <row r="119" spans="1:15" x14ac:dyDescent="0.2">
      <c r="A119" s="1">
        <v>117</v>
      </c>
      <c r="B119" t="s">
        <v>132</v>
      </c>
      <c r="C119" t="s">
        <v>419</v>
      </c>
      <c r="D119">
        <v>694.25</v>
      </c>
      <c r="E119">
        <v>717.2</v>
      </c>
      <c r="F119">
        <v>754</v>
      </c>
      <c r="G119">
        <v>707.6</v>
      </c>
      <c r="H119">
        <v>723</v>
      </c>
      <c r="I119">
        <v>719.35</v>
      </c>
      <c r="J119">
        <v>732.35</v>
      </c>
      <c r="K119">
        <v>11685941</v>
      </c>
      <c r="L119">
        <v>855816355950000</v>
      </c>
      <c r="M119">
        <v>179730</v>
      </c>
      <c r="N119">
        <v>2270388</v>
      </c>
      <c r="O119">
        <v>0.1943</v>
      </c>
    </row>
    <row r="120" spans="1:15" x14ac:dyDescent="0.2">
      <c r="A120" s="1">
        <v>118</v>
      </c>
      <c r="B120" t="s">
        <v>133</v>
      </c>
      <c r="C120" t="s">
        <v>419</v>
      </c>
      <c r="D120">
        <v>877.15</v>
      </c>
      <c r="E120">
        <v>879.95</v>
      </c>
      <c r="F120">
        <v>897.45</v>
      </c>
      <c r="G120">
        <v>873.3</v>
      </c>
      <c r="H120">
        <v>877.35</v>
      </c>
      <c r="I120">
        <v>878</v>
      </c>
      <c r="J120">
        <v>885.78</v>
      </c>
      <c r="K120">
        <v>415229</v>
      </c>
      <c r="L120">
        <v>36780062395000</v>
      </c>
      <c r="M120">
        <v>15179</v>
      </c>
      <c r="N120">
        <v>107943</v>
      </c>
      <c r="O120">
        <v>0.26</v>
      </c>
    </row>
    <row r="121" spans="1:15" x14ac:dyDescent="0.2">
      <c r="A121" s="1">
        <v>119</v>
      </c>
      <c r="B121" t="s">
        <v>134</v>
      </c>
      <c r="C121" t="s">
        <v>419</v>
      </c>
      <c r="D121">
        <v>1337.55</v>
      </c>
      <c r="E121">
        <v>1339</v>
      </c>
      <c r="F121">
        <v>1339</v>
      </c>
      <c r="G121">
        <v>1290.5999999999999</v>
      </c>
      <c r="H121">
        <v>1296.5</v>
      </c>
      <c r="I121">
        <v>1298.2</v>
      </c>
      <c r="J121">
        <v>1300.32</v>
      </c>
      <c r="K121">
        <v>2792546</v>
      </c>
      <c r="L121">
        <v>363120628840000</v>
      </c>
      <c r="M121">
        <v>90520</v>
      </c>
      <c r="N121">
        <v>1536166</v>
      </c>
      <c r="O121">
        <v>0.55010000000000003</v>
      </c>
    </row>
    <row r="122" spans="1:15" x14ac:dyDescent="0.2">
      <c r="A122" s="1">
        <v>120</v>
      </c>
      <c r="B122" t="s">
        <v>135</v>
      </c>
      <c r="C122" t="s">
        <v>419</v>
      </c>
      <c r="D122">
        <v>109</v>
      </c>
      <c r="E122">
        <v>109</v>
      </c>
      <c r="F122">
        <v>109.3</v>
      </c>
      <c r="G122">
        <v>104.7</v>
      </c>
      <c r="H122">
        <v>105.75</v>
      </c>
      <c r="I122">
        <v>106</v>
      </c>
      <c r="J122">
        <v>106.54</v>
      </c>
      <c r="K122">
        <v>7746722</v>
      </c>
      <c r="L122">
        <v>82532895910000</v>
      </c>
      <c r="M122">
        <v>40817</v>
      </c>
      <c r="N122">
        <v>3478222</v>
      </c>
      <c r="O122">
        <v>0.44900000000000001</v>
      </c>
    </row>
    <row r="123" spans="1:15" x14ac:dyDescent="0.2">
      <c r="A123" s="1">
        <v>121</v>
      </c>
      <c r="B123" t="s">
        <v>136</v>
      </c>
      <c r="C123" t="s">
        <v>419</v>
      </c>
      <c r="D123">
        <v>502.25</v>
      </c>
      <c r="E123">
        <v>503.85</v>
      </c>
      <c r="F123">
        <v>505.35</v>
      </c>
      <c r="G123">
        <v>498.2</v>
      </c>
      <c r="H123">
        <v>504.75</v>
      </c>
      <c r="I123">
        <v>504.05</v>
      </c>
      <c r="J123">
        <v>501.8</v>
      </c>
      <c r="K123">
        <v>1405812</v>
      </c>
      <c r="L123">
        <v>70543882920000</v>
      </c>
      <c r="M123">
        <v>34643</v>
      </c>
      <c r="N123">
        <v>636985</v>
      </c>
      <c r="O123">
        <v>0.45310000000000011</v>
      </c>
    </row>
    <row r="124" spans="1:15" x14ac:dyDescent="0.2">
      <c r="A124" s="1">
        <v>122</v>
      </c>
      <c r="B124" t="s">
        <v>137</v>
      </c>
      <c r="C124" t="s">
        <v>419</v>
      </c>
      <c r="D124">
        <v>9253.5</v>
      </c>
      <c r="E124">
        <v>9201</v>
      </c>
      <c r="F124">
        <v>9250.75</v>
      </c>
      <c r="G124">
        <v>9071</v>
      </c>
      <c r="H124">
        <v>9109</v>
      </c>
      <c r="I124">
        <v>9097.25</v>
      </c>
      <c r="J124">
        <v>9121</v>
      </c>
      <c r="K124">
        <v>445700</v>
      </c>
      <c r="L124">
        <v>406523055995000</v>
      </c>
      <c r="M124">
        <v>49250</v>
      </c>
      <c r="N124">
        <v>231869</v>
      </c>
      <c r="O124">
        <v>0.5202</v>
      </c>
    </row>
    <row r="125" spans="1:15" x14ac:dyDescent="0.2">
      <c r="A125" s="1">
        <v>123</v>
      </c>
      <c r="B125" t="s">
        <v>138</v>
      </c>
      <c r="C125" t="s">
        <v>419</v>
      </c>
      <c r="D125">
        <v>698.05</v>
      </c>
      <c r="E125">
        <v>694.8</v>
      </c>
      <c r="F125">
        <v>696.25</v>
      </c>
      <c r="G125">
        <v>673.15</v>
      </c>
      <c r="H125">
        <v>676.55</v>
      </c>
      <c r="I125">
        <v>680.05</v>
      </c>
      <c r="J125">
        <v>680.08</v>
      </c>
      <c r="K125">
        <v>487260</v>
      </c>
      <c r="L125">
        <v>33137406380000</v>
      </c>
      <c r="M125">
        <v>26410</v>
      </c>
      <c r="N125">
        <v>246362</v>
      </c>
      <c r="O125">
        <v>0.50560000000000005</v>
      </c>
    </row>
    <row r="126" spans="1:15" x14ac:dyDescent="0.2">
      <c r="A126" s="1">
        <v>124</v>
      </c>
      <c r="B126" t="s">
        <v>139</v>
      </c>
      <c r="C126" t="s">
        <v>419</v>
      </c>
      <c r="D126">
        <v>1621.05</v>
      </c>
      <c r="E126">
        <v>1606</v>
      </c>
      <c r="F126">
        <v>1673</v>
      </c>
      <c r="G126">
        <v>1586</v>
      </c>
      <c r="H126">
        <v>1619</v>
      </c>
      <c r="I126">
        <v>1615.45</v>
      </c>
      <c r="J126">
        <v>1628.96</v>
      </c>
      <c r="K126">
        <v>189447</v>
      </c>
      <c r="L126">
        <v>30860099375000</v>
      </c>
      <c r="M126">
        <v>12474</v>
      </c>
      <c r="N126">
        <v>19334</v>
      </c>
      <c r="O126">
        <v>0.1021</v>
      </c>
    </row>
    <row r="127" spans="1:15" x14ac:dyDescent="0.2">
      <c r="A127" s="1">
        <v>125</v>
      </c>
      <c r="B127" t="s">
        <v>140</v>
      </c>
      <c r="C127" t="s">
        <v>419</v>
      </c>
      <c r="D127">
        <v>3484</v>
      </c>
      <c r="E127">
        <v>3460</v>
      </c>
      <c r="F127">
        <v>3518.35</v>
      </c>
      <c r="G127">
        <v>3443.4</v>
      </c>
      <c r="H127">
        <v>3482</v>
      </c>
      <c r="I127">
        <v>3479.8</v>
      </c>
      <c r="J127">
        <v>3489.12</v>
      </c>
      <c r="K127">
        <v>220375</v>
      </c>
      <c r="L127">
        <v>76891393970000</v>
      </c>
      <c r="M127">
        <v>18003</v>
      </c>
      <c r="N127">
        <v>43858</v>
      </c>
      <c r="O127">
        <v>0.19900000000000001</v>
      </c>
    </row>
    <row r="128" spans="1:15" x14ac:dyDescent="0.2">
      <c r="A128" s="1">
        <v>126</v>
      </c>
      <c r="B128" t="s">
        <v>141</v>
      </c>
      <c r="C128" t="s">
        <v>419</v>
      </c>
      <c r="D128">
        <v>1949.65</v>
      </c>
      <c r="E128">
        <v>1939</v>
      </c>
      <c r="F128">
        <v>1954.8</v>
      </c>
      <c r="G128">
        <v>1914.05</v>
      </c>
      <c r="H128">
        <v>1927.8</v>
      </c>
      <c r="I128">
        <v>1928.15</v>
      </c>
      <c r="J128">
        <v>1929.53</v>
      </c>
      <c r="K128">
        <v>425487</v>
      </c>
      <c r="L128">
        <v>82098929440000</v>
      </c>
      <c r="M128">
        <v>44101</v>
      </c>
      <c r="N128">
        <v>242791</v>
      </c>
      <c r="O128">
        <v>0.5706</v>
      </c>
    </row>
    <row r="129" spans="1:15" x14ac:dyDescent="0.2">
      <c r="A129" s="1">
        <v>127</v>
      </c>
      <c r="B129" t="s">
        <v>142</v>
      </c>
      <c r="C129" t="s">
        <v>419</v>
      </c>
      <c r="D129">
        <v>87017.45</v>
      </c>
      <c r="E129">
        <v>87017.45</v>
      </c>
      <c r="F129">
        <v>88347.8</v>
      </c>
      <c r="G129">
        <v>85100</v>
      </c>
      <c r="H129">
        <v>87470</v>
      </c>
      <c r="I129">
        <v>87468.65</v>
      </c>
      <c r="J129">
        <v>87109.3</v>
      </c>
      <c r="K129">
        <v>24162</v>
      </c>
      <c r="L129">
        <v>210473484405000</v>
      </c>
      <c r="M129">
        <v>15177</v>
      </c>
      <c r="N129">
        <v>1465</v>
      </c>
      <c r="O129">
        <v>6.0599999999999987E-2</v>
      </c>
    </row>
    <row r="130" spans="1:15" x14ac:dyDescent="0.2">
      <c r="A130" s="1">
        <v>128</v>
      </c>
      <c r="B130" t="s">
        <v>143</v>
      </c>
      <c r="C130" t="s">
        <v>419</v>
      </c>
      <c r="D130">
        <v>1518.55</v>
      </c>
      <c r="E130">
        <v>1511</v>
      </c>
      <c r="F130">
        <v>1526.6</v>
      </c>
      <c r="G130">
        <v>1490</v>
      </c>
      <c r="H130">
        <v>1495.5</v>
      </c>
      <c r="I130">
        <v>1494.15</v>
      </c>
      <c r="J130">
        <v>1509.01</v>
      </c>
      <c r="K130">
        <v>167675</v>
      </c>
      <c r="L130">
        <v>25302327900000</v>
      </c>
      <c r="M130">
        <v>15997</v>
      </c>
      <c r="N130">
        <v>74486</v>
      </c>
      <c r="O130">
        <v>0.44419999999999998</v>
      </c>
    </row>
    <row r="131" spans="1:15" x14ac:dyDescent="0.2">
      <c r="A131" s="1">
        <v>129</v>
      </c>
      <c r="B131" t="s">
        <v>144</v>
      </c>
      <c r="C131" t="s">
        <v>419</v>
      </c>
      <c r="D131">
        <v>74.099999999999994</v>
      </c>
      <c r="E131">
        <v>73</v>
      </c>
      <c r="F131">
        <v>73.849999999999994</v>
      </c>
      <c r="G131">
        <v>72.05</v>
      </c>
      <c r="H131">
        <v>72.5</v>
      </c>
      <c r="I131">
        <v>72.45</v>
      </c>
      <c r="J131">
        <v>72.790000000000006</v>
      </c>
      <c r="K131">
        <v>12863405</v>
      </c>
      <c r="L131">
        <v>93633910595000</v>
      </c>
      <c r="M131">
        <v>31531</v>
      </c>
      <c r="N131">
        <v>4348868</v>
      </c>
      <c r="O131">
        <v>0.33810000000000001</v>
      </c>
    </row>
    <row r="132" spans="1:15" x14ac:dyDescent="0.2">
      <c r="A132" s="1">
        <v>130</v>
      </c>
      <c r="B132" t="s">
        <v>145</v>
      </c>
      <c r="C132" t="s">
        <v>419</v>
      </c>
      <c r="D132">
        <v>4440.3999999999996</v>
      </c>
      <c r="E132">
        <v>4439.8999999999996</v>
      </c>
      <c r="F132">
        <v>4484</v>
      </c>
      <c r="G132">
        <v>4389.1000000000004</v>
      </c>
      <c r="H132">
        <v>4478</v>
      </c>
      <c r="I132">
        <v>4474.6499999999996</v>
      </c>
      <c r="J132">
        <v>4436</v>
      </c>
      <c r="K132">
        <v>113794</v>
      </c>
      <c r="L132">
        <v>50479063195000</v>
      </c>
      <c r="M132">
        <v>8969</v>
      </c>
      <c r="N132">
        <v>62431</v>
      </c>
      <c r="O132">
        <v>0.54859999999999998</v>
      </c>
    </row>
    <row r="133" spans="1:15" x14ac:dyDescent="0.2">
      <c r="A133" s="1">
        <v>131</v>
      </c>
      <c r="B133" t="s">
        <v>408</v>
      </c>
      <c r="C133" t="s">
        <v>419</v>
      </c>
      <c r="D133">
        <v>34.35</v>
      </c>
      <c r="E133">
        <v>34.299999999999997</v>
      </c>
      <c r="F133">
        <v>34.799999999999997</v>
      </c>
      <c r="G133">
        <v>33.200000000000003</v>
      </c>
      <c r="H133">
        <v>33.75</v>
      </c>
      <c r="I133">
        <v>33.75</v>
      </c>
      <c r="J133">
        <v>34.130000000000003</v>
      </c>
      <c r="K133">
        <v>2666635</v>
      </c>
      <c r="L133">
        <v>9101182735000</v>
      </c>
      <c r="M133">
        <v>6886</v>
      </c>
      <c r="N133">
        <v>1146364</v>
      </c>
      <c r="O133">
        <v>0.4299</v>
      </c>
    </row>
    <row r="134" spans="1:15" x14ac:dyDescent="0.2">
      <c r="A134" s="1">
        <v>132</v>
      </c>
      <c r="B134" t="s">
        <v>146</v>
      </c>
      <c r="C134" t="s">
        <v>419</v>
      </c>
      <c r="D134">
        <v>20319.900000000001</v>
      </c>
      <c r="E134">
        <v>20299.599999999999</v>
      </c>
      <c r="F134">
        <v>20400</v>
      </c>
      <c r="G134">
        <v>20044.95</v>
      </c>
      <c r="H134">
        <v>20180</v>
      </c>
      <c r="I134">
        <v>20175.3</v>
      </c>
      <c r="J134">
        <v>20185.89</v>
      </c>
      <c r="K134">
        <v>38991</v>
      </c>
      <c r="L134">
        <v>78706793230000</v>
      </c>
      <c r="M134">
        <v>12752</v>
      </c>
      <c r="N134">
        <v>18914</v>
      </c>
      <c r="O134">
        <v>0.48509999999999998</v>
      </c>
    </row>
    <row r="135" spans="1:15" x14ac:dyDescent="0.2">
      <c r="A135" s="1">
        <v>133</v>
      </c>
      <c r="B135" t="s">
        <v>409</v>
      </c>
      <c r="C135" t="s">
        <v>419</v>
      </c>
      <c r="D135">
        <v>268.64999999999998</v>
      </c>
      <c r="E135">
        <v>268.64999999999998</v>
      </c>
      <c r="F135">
        <v>268.7</v>
      </c>
      <c r="G135">
        <v>257.05</v>
      </c>
      <c r="H135">
        <v>258.05</v>
      </c>
      <c r="I135">
        <v>258</v>
      </c>
      <c r="J135">
        <v>260.58</v>
      </c>
      <c r="K135">
        <v>566417</v>
      </c>
      <c r="L135">
        <v>14759805975000</v>
      </c>
      <c r="M135">
        <v>23814</v>
      </c>
      <c r="N135">
        <v>407322</v>
      </c>
      <c r="O135">
        <v>0.71909999999999996</v>
      </c>
    </row>
    <row r="136" spans="1:15" x14ac:dyDescent="0.2">
      <c r="A136" s="1">
        <v>134</v>
      </c>
      <c r="B136" t="s">
        <v>147</v>
      </c>
      <c r="C136" t="s">
        <v>419</v>
      </c>
      <c r="D136">
        <v>113.75</v>
      </c>
      <c r="E136">
        <v>113.1</v>
      </c>
      <c r="F136">
        <v>114.4</v>
      </c>
      <c r="G136">
        <v>112</v>
      </c>
      <c r="H136">
        <v>112.75</v>
      </c>
      <c r="I136">
        <v>112.7</v>
      </c>
      <c r="J136">
        <v>113.12</v>
      </c>
      <c r="K136">
        <v>3548097</v>
      </c>
      <c r="L136">
        <v>40135712890000</v>
      </c>
      <c r="M136">
        <v>23915</v>
      </c>
      <c r="N136">
        <v>1036492</v>
      </c>
      <c r="O136">
        <v>0.29210000000000003</v>
      </c>
    </row>
    <row r="137" spans="1:15" x14ac:dyDescent="0.2">
      <c r="A137" s="1">
        <v>135</v>
      </c>
      <c r="B137" t="s">
        <v>148</v>
      </c>
      <c r="C137" t="s">
        <v>419</v>
      </c>
      <c r="D137">
        <v>173.4</v>
      </c>
      <c r="E137">
        <v>173.5</v>
      </c>
      <c r="F137">
        <v>174.2</v>
      </c>
      <c r="G137">
        <v>170.55</v>
      </c>
      <c r="H137">
        <v>172.15</v>
      </c>
      <c r="I137">
        <v>172.1</v>
      </c>
      <c r="J137">
        <v>171.44</v>
      </c>
      <c r="K137">
        <v>10668583</v>
      </c>
      <c r="L137">
        <v>182905151895000</v>
      </c>
      <c r="M137">
        <v>54389</v>
      </c>
      <c r="N137">
        <v>6809669</v>
      </c>
      <c r="O137">
        <v>0.63829999999999998</v>
      </c>
    </row>
    <row r="138" spans="1:15" x14ac:dyDescent="0.2">
      <c r="A138" s="1">
        <v>136</v>
      </c>
      <c r="B138" t="s">
        <v>149</v>
      </c>
      <c r="C138" t="s">
        <v>419</v>
      </c>
      <c r="D138">
        <v>910.85</v>
      </c>
      <c r="E138">
        <v>888</v>
      </c>
      <c r="F138">
        <v>892.7</v>
      </c>
      <c r="G138">
        <v>852.25</v>
      </c>
      <c r="H138">
        <v>872.1</v>
      </c>
      <c r="I138">
        <v>876</v>
      </c>
      <c r="J138">
        <v>871.32</v>
      </c>
      <c r="K138">
        <v>2979771</v>
      </c>
      <c r="L138">
        <v>259632061865000</v>
      </c>
      <c r="M138">
        <v>66620</v>
      </c>
      <c r="N138">
        <v>1647861</v>
      </c>
      <c r="O138">
        <v>0.55299999999999994</v>
      </c>
    </row>
    <row r="139" spans="1:15" x14ac:dyDescent="0.2">
      <c r="A139" s="1">
        <v>137</v>
      </c>
      <c r="B139" t="s">
        <v>150</v>
      </c>
      <c r="C139" t="s">
        <v>419</v>
      </c>
      <c r="D139">
        <v>138.65</v>
      </c>
      <c r="E139">
        <v>137.5</v>
      </c>
      <c r="F139">
        <v>140.85</v>
      </c>
      <c r="G139">
        <v>137.4</v>
      </c>
      <c r="H139">
        <v>139.9</v>
      </c>
      <c r="I139">
        <v>139.85</v>
      </c>
      <c r="J139">
        <v>139.38999999999999</v>
      </c>
      <c r="K139">
        <v>15908521</v>
      </c>
      <c r="L139">
        <v>221752940145000</v>
      </c>
      <c r="M139">
        <v>78095</v>
      </c>
      <c r="N139">
        <v>7263692</v>
      </c>
      <c r="O139">
        <v>0.45660000000000001</v>
      </c>
    </row>
    <row r="140" spans="1:15" x14ac:dyDescent="0.2">
      <c r="A140" s="1">
        <v>138</v>
      </c>
      <c r="B140" t="s">
        <v>151</v>
      </c>
      <c r="C140" t="s">
        <v>419</v>
      </c>
      <c r="D140">
        <v>3027.65</v>
      </c>
      <c r="E140">
        <v>3011</v>
      </c>
      <c r="F140">
        <v>3049.9</v>
      </c>
      <c r="G140">
        <v>3011</v>
      </c>
      <c r="H140">
        <v>3036.45</v>
      </c>
      <c r="I140">
        <v>3036.5</v>
      </c>
      <c r="J140">
        <v>3036.15</v>
      </c>
      <c r="K140">
        <v>55235</v>
      </c>
      <c r="L140">
        <v>16770174395000</v>
      </c>
      <c r="M140">
        <v>10302</v>
      </c>
      <c r="N140">
        <v>28319</v>
      </c>
      <c r="O140">
        <v>0.51270000000000004</v>
      </c>
    </row>
    <row r="141" spans="1:15" x14ac:dyDescent="0.2">
      <c r="A141" s="1">
        <v>139</v>
      </c>
      <c r="B141" t="s">
        <v>152</v>
      </c>
      <c r="C141" t="s">
        <v>419</v>
      </c>
      <c r="D141">
        <v>49581.45</v>
      </c>
      <c r="E141">
        <v>49720</v>
      </c>
      <c r="F141">
        <v>49720</v>
      </c>
      <c r="G141">
        <v>48205.1</v>
      </c>
      <c r="H141">
        <v>48550</v>
      </c>
      <c r="I141">
        <v>48666</v>
      </c>
      <c r="J141">
        <v>48809.66</v>
      </c>
      <c r="K141">
        <v>39154</v>
      </c>
      <c r="L141">
        <v>191109330840000</v>
      </c>
      <c r="M141">
        <v>18498</v>
      </c>
      <c r="N141">
        <v>15537</v>
      </c>
      <c r="O141">
        <v>0.39679999999999999</v>
      </c>
    </row>
    <row r="142" spans="1:15" x14ac:dyDescent="0.2">
      <c r="A142" s="1">
        <v>140</v>
      </c>
      <c r="B142" t="s">
        <v>153</v>
      </c>
      <c r="C142" t="s">
        <v>419</v>
      </c>
      <c r="D142">
        <v>3711</v>
      </c>
      <c r="E142">
        <v>3698.45</v>
      </c>
      <c r="F142">
        <v>3706.75</v>
      </c>
      <c r="G142">
        <v>3642.15</v>
      </c>
      <c r="H142">
        <v>3667</v>
      </c>
      <c r="I142">
        <v>3664.55</v>
      </c>
      <c r="J142">
        <v>3668.88</v>
      </c>
      <c r="K142">
        <v>124600</v>
      </c>
      <c r="L142">
        <v>45714253150000</v>
      </c>
      <c r="M142">
        <v>15195</v>
      </c>
      <c r="N142">
        <v>60566</v>
      </c>
      <c r="O142">
        <v>0.48609999999999998</v>
      </c>
    </row>
    <row r="143" spans="1:15" x14ac:dyDescent="0.2">
      <c r="A143" s="1">
        <v>141</v>
      </c>
      <c r="B143" t="s">
        <v>154</v>
      </c>
      <c r="C143" t="s">
        <v>419</v>
      </c>
      <c r="D143">
        <v>209.35</v>
      </c>
      <c r="E143">
        <v>210.8</v>
      </c>
      <c r="F143">
        <v>218.8</v>
      </c>
      <c r="G143">
        <v>210.45</v>
      </c>
      <c r="H143">
        <v>212.45</v>
      </c>
      <c r="I143">
        <v>212.6</v>
      </c>
      <c r="J143">
        <v>214.59</v>
      </c>
      <c r="K143">
        <v>5636686</v>
      </c>
      <c r="L143">
        <v>120959250710000</v>
      </c>
      <c r="M143">
        <v>40530</v>
      </c>
      <c r="N143">
        <v>1270570</v>
      </c>
      <c r="O143">
        <v>0.22539999999999999</v>
      </c>
    </row>
    <row r="144" spans="1:15" x14ac:dyDescent="0.2">
      <c r="A144" s="1">
        <v>142</v>
      </c>
      <c r="B144" t="s">
        <v>155</v>
      </c>
      <c r="C144" t="s">
        <v>419</v>
      </c>
      <c r="D144">
        <v>3623.7</v>
      </c>
      <c r="E144">
        <v>3625</v>
      </c>
      <c r="F144">
        <v>3675</v>
      </c>
      <c r="G144">
        <v>3451</v>
      </c>
      <c r="H144">
        <v>3500</v>
      </c>
      <c r="I144">
        <v>3494.5</v>
      </c>
      <c r="J144">
        <v>3543.22</v>
      </c>
      <c r="K144">
        <v>740442</v>
      </c>
      <c r="L144">
        <v>262354903640000</v>
      </c>
      <c r="M144">
        <v>73398</v>
      </c>
      <c r="N144">
        <v>138172</v>
      </c>
      <c r="O144">
        <v>0.18659999999999999</v>
      </c>
    </row>
    <row r="145" spans="1:15" x14ac:dyDescent="0.2">
      <c r="A145" s="1">
        <v>143</v>
      </c>
      <c r="B145" t="s">
        <v>156</v>
      </c>
      <c r="C145" t="s">
        <v>419</v>
      </c>
      <c r="D145">
        <v>2652.25</v>
      </c>
      <c r="E145">
        <v>2600</v>
      </c>
      <c r="F145">
        <v>2671.95</v>
      </c>
      <c r="G145">
        <v>2600</v>
      </c>
      <c r="H145">
        <v>2662</v>
      </c>
      <c r="I145">
        <v>2656.35</v>
      </c>
      <c r="J145">
        <v>2640.23</v>
      </c>
      <c r="K145">
        <v>491005</v>
      </c>
      <c r="L145">
        <v>129636470260000</v>
      </c>
      <c r="M145">
        <v>34739</v>
      </c>
      <c r="N145">
        <v>143070</v>
      </c>
      <c r="O145">
        <v>0.29139999999999999</v>
      </c>
    </row>
    <row r="146" spans="1:15" x14ac:dyDescent="0.2">
      <c r="A146" s="1">
        <v>144</v>
      </c>
      <c r="B146" t="s">
        <v>157</v>
      </c>
      <c r="C146" t="s">
        <v>419</v>
      </c>
      <c r="D146">
        <v>888.85</v>
      </c>
      <c r="E146">
        <v>840</v>
      </c>
      <c r="F146">
        <v>849.2</v>
      </c>
      <c r="G146">
        <v>802.5</v>
      </c>
      <c r="H146">
        <v>812.9</v>
      </c>
      <c r="I146">
        <v>811.6</v>
      </c>
      <c r="J146">
        <v>820.36</v>
      </c>
      <c r="K146">
        <v>4591512</v>
      </c>
      <c r="L146">
        <v>376667349945000</v>
      </c>
      <c r="M146">
        <v>108851</v>
      </c>
      <c r="N146">
        <v>1200880</v>
      </c>
      <c r="O146">
        <v>0.26150000000000001</v>
      </c>
    </row>
    <row r="147" spans="1:15" x14ac:dyDescent="0.2">
      <c r="A147" s="1">
        <v>145</v>
      </c>
      <c r="B147" t="s">
        <v>158</v>
      </c>
      <c r="C147" t="s">
        <v>419</v>
      </c>
      <c r="D147">
        <v>2686.6</v>
      </c>
      <c r="E147">
        <v>2682.9</v>
      </c>
      <c r="F147">
        <v>2736.75</v>
      </c>
      <c r="G147">
        <v>2670.5</v>
      </c>
      <c r="H147">
        <v>2710</v>
      </c>
      <c r="I147">
        <v>2710.1</v>
      </c>
      <c r="J147">
        <v>2706.54</v>
      </c>
      <c r="K147">
        <v>215103</v>
      </c>
      <c r="L147">
        <v>58218543154999.992</v>
      </c>
      <c r="M147">
        <v>17761</v>
      </c>
      <c r="N147">
        <v>102428</v>
      </c>
      <c r="O147">
        <v>0.47620000000000001</v>
      </c>
    </row>
    <row r="148" spans="1:15" x14ac:dyDescent="0.2">
      <c r="A148" s="1">
        <v>146</v>
      </c>
      <c r="B148" t="s">
        <v>159</v>
      </c>
      <c r="C148" t="s">
        <v>419</v>
      </c>
      <c r="D148">
        <v>118.25</v>
      </c>
      <c r="E148">
        <v>118</v>
      </c>
      <c r="F148">
        <v>118.25</v>
      </c>
      <c r="G148">
        <v>116.4</v>
      </c>
      <c r="H148">
        <v>116.7</v>
      </c>
      <c r="I148">
        <v>116.8</v>
      </c>
      <c r="J148">
        <v>117.33</v>
      </c>
      <c r="K148">
        <v>8080813</v>
      </c>
      <c r="L148">
        <v>94809047350000</v>
      </c>
      <c r="M148">
        <v>22865</v>
      </c>
      <c r="N148">
        <v>4090885</v>
      </c>
      <c r="O148">
        <v>0.50619999999999998</v>
      </c>
    </row>
    <row r="149" spans="1:15" x14ac:dyDescent="0.2">
      <c r="A149" s="1">
        <v>147</v>
      </c>
      <c r="B149" t="s">
        <v>160</v>
      </c>
      <c r="C149" t="s">
        <v>419</v>
      </c>
      <c r="D149">
        <v>218.75</v>
      </c>
      <c r="E149">
        <v>216</v>
      </c>
      <c r="F149">
        <v>220.15</v>
      </c>
      <c r="G149">
        <v>213.5</v>
      </c>
      <c r="H149">
        <v>215.35</v>
      </c>
      <c r="I149">
        <v>214.9</v>
      </c>
      <c r="J149">
        <v>215.38</v>
      </c>
      <c r="K149">
        <v>12163224</v>
      </c>
      <c r="L149">
        <v>261973668055000</v>
      </c>
      <c r="M149">
        <v>70283</v>
      </c>
      <c r="N149">
        <v>8093639</v>
      </c>
      <c r="O149">
        <v>0.6654000000000001</v>
      </c>
    </row>
    <row r="150" spans="1:15" x14ac:dyDescent="0.2">
      <c r="A150" s="1">
        <v>148</v>
      </c>
      <c r="B150" t="s">
        <v>161</v>
      </c>
      <c r="C150" t="s">
        <v>419</v>
      </c>
      <c r="D150">
        <v>44.95</v>
      </c>
      <c r="E150">
        <v>45</v>
      </c>
      <c r="F150">
        <v>45.15</v>
      </c>
      <c r="G150">
        <v>43.55</v>
      </c>
      <c r="H150">
        <v>43.95</v>
      </c>
      <c r="I150">
        <v>44.05</v>
      </c>
      <c r="J150">
        <v>44.33</v>
      </c>
      <c r="K150">
        <v>97489239</v>
      </c>
      <c r="L150">
        <v>432132889264999.88</v>
      </c>
      <c r="M150">
        <v>114821</v>
      </c>
      <c r="N150">
        <v>26843495</v>
      </c>
      <c r="O150">
        <v>0.27529999999999999</v>
      </c>
    </row>
    <row r="151" spans="1:15" x14ac:dyDescent="0.2">
      <c r="A151" s="1">
        <v>149</v>
      </c>
      <c r="B151" t="s">
        <v>162</v>
      </c>
      <c r="C151" t="s">
        <v>419</v>
      </c>
      <c r="D151">
        <v>173.8</v>
      </c>
      <c r="E151">
        <v>172.85</v>
      </c>
      <c r="F151">
        <v>175.6</v>
      </c>
      <c r="G151">
        <v>170</v>
      </c>
      <c r="H151">
        <v>172</v>
      </c>
      <c r="I151">
        <v>171.5</v>
      </c>
      <c r="J151">
        <v>172.35</v>
      </c>
      <c r="K151">
        <v>1649866</v>
      </c>
      <c r="L151">
        <v>28434990505000</v>
      </c>
      <c r="M151">
        <v>12770</v>
      </c>
      <c r="N151">
        <v>426144</v>
      </c>
      <c r="O151">
        <v>0.25829999999999997</v>
      </c>
    </row>
    <row r="152" spans="1:15" x14ac:dyDescent="0.2">
      <c r="A152" s="1">
        <v>150</v>
      </c>
      <c r="B152" t="s">
        <v>163</v>
      </c>
      <c r="C152" t="s">
        <v>419</v>
      </c>
      <c r="D152">
        <v>139.25</v>
      </c>
      <c r="E152">
        <v>138</v>
      </c>
      <c r="F152">
        <v>141.6</v>
      </c>
      <c r="G152">
        <v>135.4</v>
      </c>
      <c r="H152">
        <v>137.5</v>
      </c>
      <c r="I152">
        <v>138</v>
      </c>
      <c r="J152">
        <v>138.26</v>
      </c>
      <c r="K152">
        <v>18019765</v>
      </c>
      <c r="L152">
        <v>249146460740000</v>
      </c>
      <c r="M152">
        <v>57354</v>
      </c>
      <c r="N152">
        <v>3385985</v>
      </c>
      <c r="O152">
        <v>0.18790000000000001</v>
      </c>
    </row>
    <row r="153" spans="1:15" x14ac:dyDescent="0.2">
      <c r="A153" s="1">
        <v>151</v>
      </c>
      <c r="B153" t="s">
        <v>164</v>
      </c>
      <c r="C153" t="s">
        <v>419</v>
      </c>
      <c r="D153">
        <v>100.85</v>
      </c>
      <c r="E153">
        <v>100.4</v>
      </c>
      <c r="F153">
        <v>100.4</v>
      </c>
      <c r="G153">
        <v>99</v>
      </c>
      <c r="H153">
        <v>99.5</v>
      </c>
      <c r="I153">
        <v>99.65</v>
      </c>
      <c r="J153">
        <v>99.59</v>
      </c>
      <c r="K153">
        <v>10072926</v>
      </c>
      <c r="L153">
        <v>100320286470000</v>
      </c>
      <c r="M153">
        <v>40276</v>
      </c>
      <c r="N153">
        <v>6816576</v>
      </c>
      <c r="O153">
        <v>0.67670000000000008</v>
      </c>
    </row>
    <row r="154" spans="1:15" x14ac:dyDescent="0.2">
      <c r="A154" s="1">
        <v>152</v>
      </c>
      <c r="B154" t="s">
        <v>165</v>
      </c>
      <c r="C154" t="s">
        <v>419</v>
      </c>
      <c r="D154">
        <v>2604</v>
      </c>
      <c r="E154">
        <v>2590</v>
      </c>
      <c r="F154">
        <v>2596.5500000000002</v>
      </c>
      <c r="G154">
        <v>2563</v>
      </c>
      <c r="H154">
        <v>2572.35</v>
      </c>
      <c r="I154">
        <v>2572.5</v>
      </c>
      <c r="J154">
        <v>2575.91</v>
      </c>
      <c r="K154">
        <v>2753420</v>
      </c>
      <c r="L154">
        <v>709256204010000</v>
      </c>
      <c r="M154">
        <v>133955</v>
      </c>
      <c r="N154">
        <v>1524085</v>
      </c>
      <c r="O154">
        <v>0.55349999999999999</v>
      </c>
    </row>
    <row r="155" spans="1:15" x14ac:dyDescent="0.2">
      <c r="A155" s="1">
        <v>153</v>
      </c>
      <c r="B155" t="s">
        <v>166</v>
      </c>
      <c r="C155" t="s">
        <v>419</v>
      </c>
      <c r="D155">
        <v>68.3</v>
      </c>
      <c r="E155">
        <v>68.5</v>
      </c>
      <c r="F155">
        <v>71.75</v>
      </c>
      <c r="G155">
        <v>67.7</v>
      </c>
      <c r="H155">
        <v>71.150000000000006</v>
      </c>
      <c r="I155">
        <v>70.45</v>
      </c>
      <c r="J155">
        <v>69.48</v>
      </c>
      <c r="K155">
        <v>33577029</v>
      </c>
      <c r="L155">
        <v>233285116720000</v>
      </c>
      <c r="M155">
        <v>80938</v>
      </c>
      <c r="N155">
        <v>12022703</v>
      </c>
      <c r="O155">
        <v>0.35809999999999997</v>
      </c>
    </row>
    <row r="156" spans="1:15" x14ac:dyDescent="0.2">
      <c r="A156" s="1">
        <v>154</v>
      </c>
      <c r="B156" t="s">
        <v>167</v>
      </c>
      <c r="C156" t="s">
        <v>419</v>
      </c>
      <c r="D156">
        <v>1263.8</v>
      </c>
      <c r="E156">
        <v>1268.0999999999999</v>
      </c>
      <c r="F156">
        <v>1268.0999999999999</v>
      </c>
      <c r="G156">
        <v>1225.95</v>
      </c>
      <c r="H156">
        <v>1240.4000000000001</v>
      </c>
      <c r="I156">
        <v>1238.3499999999999</v>
      </c>
      <c r="J156">
        <v>1237.55</v>
      </c>
      <c r="K156">
        <v>497796</v>
      </c>
      <c r="L156">
        <v>61604851595000.008</v>
      </c>
      <c r="M156">
        <v>57053</v>
      </c>
      <c r="N156">
        <v>264329</v>
      </c>
      <c r="O156">
        <v>0.53100000000000003</v>
      </c>
    </row>
    <row r="157" spans="1:15" x14ac:dyDescent="0.2">
      <c r="A157" s="1">
        <v>155</v>
      </c>
      <c r="B157" t="s">
        <v>168</v>
      </c>
      <c r="C157" t="s">
        <v>419</v>
      </c>
      <c r="D157">
        <v>23081.7</v>
      </c>
      <c r="E157">
        <v>23000</v>
      </c>
      <c r="F157">
        <v>23072.9</v>
      </c>
      <c r="G157">
        <v>22303</v>
      </c>
      <c r="H157">
        <v>22424.75</v>
      </c>
      <c r="I157">
        <v>22399.55</v>
      </c>
      <c r="J157">
        <v>22573.79</v>
      </c>
      <c r="K157">
        <v>34107</v>
      </c>
      <c r="L157">
        <v>76992436495000</v>
      </c>
      <c r="M157">
        <v>12609</v>
      </c>
      <c r="N157">
        <v>8989</v>
      </c>
      <c r="O157">
        <v>0.2636</v>
      </c>
    </row>
    <row r="158" spans="1:15" x14ac:dyDescent="0.2">
      <c r="A158" s="1">
        <v>156</v>
      </c>
      <c r="B158" t="s">
        <v>169</v>
      </c>
      <c r="C158" t="s">
        <v>419</v>
      </c>
      <c r="D158">
        <v>1275.3</v>
      </c>
      <c r="E158">
        <v>1269.8</v>
      </c>
      <c r="F158">
        <v>1290</v>
      </c>
      <c r="G158">
        <v>1237.45</v>
      </c>
      <c r="H158">
        <v>1245.8499999999999</v>
      </c>
      <c r="I158">
        <v>1245.1500000000001</v>
      </c>
      <c r="J158">
        <v>1260.24</v>
      </c>
      <c r="K158">
        <v>617832</v>
      </c>
      <c r="L158">
        <v>77861601880000</v>
      </c>
      <c r="M158">
        <v>28885</v>
      </c>
      <c r="N158">
        <v>276979</v>
      </c>
      <c r="O158">
        <v>0.44829999999999998</v>
      </c>
    </row>
    <row r="159" spans="1:15" x14ac:dyDescent="0.2">
      <c r="A159" s="1">
        <v>157</v>
      </c>
      <c r="B159" t="s">
        <v>170</v>
      </c>
      <c r="C159" t="s">
        <v>419</v>
      </c>
      <c r="D159">
        <v>2916.4</v>
      </c>
      <c r="E159">
        <v>2916.2</v>
      </c>
      <c r="F159">
        <v>2942</v>
      </c>
      <c r="G159">
        <v>2886.9</v>
      </c>
      <c r="H159">
        <v>2926.9</v>
      </c>
      <c r="I159">
        <v>2918.8</v>
      </c>
      <c r="J159">
        <v>2920.08</v>
      </c>
      <c r="K159">
        <v>190878</v>
      </c>
      <c r="L159">
        <v>55737914525000</v>
      </c>
      <c r="M159">
        <v>17625</v>
      </c>
      <c r="N159">
        <v>81312</v>
      </c>
      <c r="O159">
        <v>0.42599999999999999</v>
      </c>
    </row>
    <row r="160" spans="1:15" x14ac:dyDescent="0.2">
      <c r="A160" s="1">
        <v>158</v>
      </c>
      <c r="B160" t="s">
        <v>171</v>
      </c>
      <c r="C160" t="s">
        <v>419</v>
      </c>
      <c r="D160">
        <v>2391.15</v>
      </c>
      <c r="E160">
        <v>2376</v>
      </c>
      <c r="F160">
        <v>2378.65</v>
      </c>
      <c r="G160">
        <v>2320.25</v>
      </c>
      <c r="H160">
        <v>2345.0500000000002</v>
      </c>
      <c r="I160">
        <v>2338.4499999999998</v>
      </c>
      <c r="J160">
        <v>2345.77</v>
      </c>
      <c r="K160">
        <v>673674</v>
      </c>
      <c r="L160">
        <v>158028562445000</v>
      </c>
      <c r="M160">
        <v>66203</v>
      </c>
      <c r="N160">
        <v>326233</v>
      </c>
      <c r="O160">
        <v>0.48430000000000001</v>
      </c>
    </row>
    <row r="161" spans="1:15" x14ac:dyDescent="0.2">
      <c r="A161" s="1">
        <v>159</v>
      </c>
      <c r="B161" t="s">
        <v>172</v>
      </c>
      <c r="C161" t="s">
        <v>419</v>
      </c>
      <c r="D161">
        <v>615.54999999999995</v>
      </c>
      <c r="E161">
        <v>613.1</v>
      </c>
      <c r="F161">
        <v>615.1</v>
      </c>
      <c r="G161">
        <v>602.20000000000005</v>
      </c>
      <c r="H161">
        <v>605.04999999999995</v>
      </c>
      <c r="I161">
        <v>605.75</v>
      </c>
      <c r="J161">
        <v>607.23</v>
      </c>
      <c r="K161">
        <v>11618405</v>
      </c>
      <c r="L161">
        <v>705503083570000</v>
      </c>
      <c r="M161">
        <v>232699</v>
      </c>
      <c r="N161">
        <v>4437252</v>
      </c>
      <c r="O161">
        <v>0.38190000000000002</v>
      </c>
    </row>
    <row r="162" spans="1:15" x14ac:dyDescent="0.2">
      <c r="A162" s="1">
        <v>160</v>
      </c>
      <c r="B162" t="s">
        <v>173</v>
      </c>
      <c r="C162" t="s">
        <v>419</v>
      </c>
      <c r="D162">
        <v>86.05</v>
      </c>
      <c r="E162">
        <v>85</v>
      </c>
      <c r="F162">
        <v>86.65</v>
      </c>
      <c r="G162">
        <v>83.75</v>
      </c>
      <c r="H162">
        <v>83.9</v>
      </c>
      <c r="I162">
        <v>84.2</v>
      </c>
      <c r="J162">
        <v>84.93</v>
      </c>
      <c r="K162">
        <v>16683921</v>
      </c>
      <c r="L162">
        <v>141694084925000</v>
      </c>
      <c r="M162">
        <v>47231</v>
      </c>
      <c r="N162">
        <v>5223823</v>
      </c>
      <c r="O162">
        <v>0.31309999999999999</v>
      </c>
    </row>
    <row r="163" spans="1:15" x14ac:dyDescent="0.2">
      <c r="A163" s="1">
        <v>161</v>
      </c>
      <c r="B163" t="s">
        <v>174</v>
      </c>
      <c r="C163" t="s">
        <v>419</v>
      </c>
      <c r="D163">
        <v>1013.55</v>
      </c>
      <c r="E163">
        <v>1010</v>
      </c>
      <c r="F163">
        <v>1022.3</v>
      </c>
      <c r="G163">
        <v>1006.75</v>
      </c>
      <c r="H163">
        <v>1011</v>
      </c>
      <c r="I163">
        <v>1010.65</v>
      </c>
      <c r="J163">
        <v>1012.5</v>
      </c>
      <c r="K163">
        <v>2419991</v>
      </c>
      <c r="L163">
        <v>245023833065000</v>
      </c>
      <c r="M163">
        <v>79554</v>
      </c>
      <c r="N163">
        <v>1453810</v>
      </c>
      <c r="O163">
        <v>0.6008</v>
      </c>
    </row>
    <row r="164" spans="1:15" x14ac:dyDescent="0.2">
      <c r="A164" s="1">
        <v>162</v>
      </c>
      <c r="B164" t="s">
        <v>175</v>
      </c>
      <c r="C164" t="s">
        <v>419</v>
      </c>
      <c r="D164">
        <v>553.9</v>
      </c>
      <c r="E164">
        <v>553</v>
      </c>
      <c r="F164">
        <v>568.5</v>
      </c>
      <c r="G164">
        <v>553</v>
      </c>
      <c r="H164">
        <v>559.9</v>
      </c>
      <c r="I164">
        <v>560.54999999999995</v>
      </c>
      <c r="J164">
        <v>562.49</v>
      </c>
      <c r="K164">
        <v>1334701</v>
      </c>
      <c r="L164">
        <v>75075312925000</v>
      </c>
      <c r="M164">
        <v>30135</v>
      </c>
      <c r="N164">
        <v>380051</v>
      </c>
      <c r="O164">
        <v>0.28470000000000001</v>
      </c>
    </row>
    <row r="165" spans="1:15" x14ac:dyDescent="0.2">
      <c r="A165" s="1">
        <v>163</v>
      </c>
      <c r="B165" t="s">
        <v>176</v>
      </c>
      <c r="C165" t="s">
        <v>419</v>
      </c>
      <c r="D165">
        <v>619.35</v>
      </c>
      <c r="E165">
        <v>613.29999999999995</v>
      </c>
      <c r="F165">
        <v>622.5</v>
      </c>
      <c r="G165">
        <v>600.15</v>
      </c>
      <c r="H165">
        <v>605.45000000000005</v>
      </c>
      <c r="I165">
        <v>606.25</v>
      </c>
      <c r="J165">
        <v>609.5</v>
      </c>
      <c r="K165">
        <v>270455</v>
      </c>
      <c r="L165">
        <v>16484307350000</v>
      </c>
      <c r="M165">
        <v>11520</v>
      </c>
      <c r="N165">
        <v>120615</v>
      </c>
      <c r="O165">
        <v>0.44600000000000001</v>
      </c>
    </row>
    <row r="166" spans="1:15" x14ac:dyDescent="0.2">
      <c r="A166" s="1">
        <v>164</v>
      </c>
      <c r="B166" t="s">
        <v>177</v>
      </c>
      <c r="C166" t="s">
        <v>419</v>
      </c>
      <c r="D166">
        <v>1111.95</v>
      </c>
      <c r="E166">
        <v>1113</v>
      </c>
      <c r="F166">
        <v>1117</v>
      </c>
      <c r="G166">
        <v>1066.0999999999999</v>
      </c>
      <c r="H166">
        <v>1071.0999999999999</v>
      </c>
      <c r="I166">
        <v>1070.25</v>
      </c>
      <c r="J166">
        <v>1083.5999999999999</v>
      </c>
      <c r="K166">
        <v>1892318</v>
      </c>
      <c r="L166">
        <v>205050713185000</v>
      </c>
      <c r="M166">
        <v>73260</v>
      </c>
      <c r="N166">
        <v>799645</v>
      </c>
      <c r="O166">
        <v>0.42259999999999998</v>
      </c>
    </row>
    <row r="167" spans="1:15" x14ac:dyDescent="0.2">
      <c r="A167" s="1">
        <v>165</v>
      </c>
      <c r="B167" t="s">
        <v>178</v>
      </c>
      <c r="C167" t="s">
        <v>419</v>
      </c>
      <c r="D167">
        <v>1321.95</v>
      </c>
      <c r="E167">
        <v>1320.65</v>
      </c>
      <c r="F167">
        <v>1325.4</v>
      </c>
      <c r="G167">
        <v>1305</v>
      </c>
      <c r="H167">
        <v>1312</v>
      </c>
      <c r="I167">
        <v>1314.15</v>
      </c>
      <c r="J167">
        <v>1313.84</v>
      </c>
      <c r="K167">
        <v>389144</v>
      </c>
      <c r="L167">
        <v>51127297125000</v>
      </c>
      <c r="M167">
        <v>23676</v>
      </c>
      <c r="N167">
        <v>141113</v>
      </c>
      <c r="O167">
        <v>0.36259999999999998</v>
      </c>
    </row>
    <row r="168" spans="1:15" x14ac:dyDescent="0.2">
      <c r="A168" s="1">
        <v>166</v>
      </c>
      <c r="B168" t="s">
        <v>179</v>
      </c>
      <c r="C168" t="s">
        <v>419</v>
      </c>
      <c r="D168">
        <v>3216.05</v>
      </c>
      <c r="E168">
        <v>3170</v>
      </c>
      <c r="F168">
        <v>3225</v>
      </c>
      <c r="G168">
        <v>3170</v>
      </c>
      <c r="H168">
        <v>3205</v>
      </c>
      <c r="I168">
        <v>3205.65</v>
      </c>
      <c r="J168">
        <v>3208.21</v>
      </c>
      <c r="K168">
        <v>1573092</v>
      </c>
      <c r="L168">
        <v>504681308200000</v>
      </c>
      <c r="M168">
        <v>107924</v>
      </c>
      <c r="N168">
        <v>955330</v>
      </c>
      <c r="O168">
        <v>0.60729999999999995</v>
      </c>
    </row>
    <row r="169" spans="1:15" x14ac:dyDescent="0.2">
      <c r="A169" s="1">
        <v>167</v>
      </c>
      <c r="B169" t="s">
        <v>180</v>
      </c>
      <c r="C169" t="s">
        <v>419</v>
      </c>
      <c r="D169">
        <v>770.15</v>
      </c>
      <c r="E169">
        <v>770</v>
      </c>
      <c r="F169">
        <v>771.7</v>
      </c>
      <c r="G169">
        <v>762.05</v>
      </c>
      <c r="H169">
        <v>767.75</v>
      </c>
      <c r="I169">
        <v>768.7</v>
      </c>
      <c r="J169">
        <v>766.34</v>
      </c>
      <c r="K169">
        <v>839329</v>
      </c>
      <c r="L169">
        <v>64320791529999.992</v>
      </c>
      <c r="M169">
        <v>50010</v>
      </c>
      <c r="N169">
        <v>454700</v>
      </c>
      <c r="O169">
        <v>0.54170000000000007</v>
      </c>
    </row>
    <row r="170" spans="1:15" x14ac:dyDescent="0.2">
      <c r="A170" s="1">
        <v>168</v>
      </c>
      <c r="B170" t="s">
        <v>181</v>
      </c>
      <c r="C170" t="s">
        <v>419</v>
      </c>
      <c r="D170">
        <v>433.15</v>
      </c>
      <c r="E170">
        <v>420.5</v>
      </c>
      <c r="F170">
        <v>420.55</v>
      </c>
      <c r="G170">
        <v>409.2</v>
      </c>
      <c r="H170">
        <v>413.2</v>
      </c>
      <c r="I170">
        <v>412.2</v>
      </c>
      <c r="J170">
        <v>413.57</v>
      </c>
      <c r="K170">
        <v>26251660</v>
      </c>
      <c r="L170">
        <v>1085698637485000</v>
      </c>
      <c r="M170">
        <v>326473</v>
      </c>
      <c r="N170">
        <v>9899540</v>
      </c>
      <c r="O170">
        <v>0.37709999999999999</v>
      </c>
    </row>
    <row r="171" spans="1:15" x14ac:dyDescent="0.2">
      <c r="A171" s="1">
        <v>169</v>
      </c>
      <c r="B171" t="s">
        <v>182</v>
      </c>
      <c r="C171" t="s">
        <v>419</v>
      </c>
      <c r="D171">
        <v>231.35</v>
      </c>
      <c r="E171">
        <v>231.2</v>
      </c>
      <c r="F171">
        <v>233.4</v>
      </c>
      <c r="G171">
        <v>228.5</v>
      </c>
      <c r="H171">
        <v>229.45</v>
      </c>
      <c r="I171">
        <v>229.2</v>
      </c>
      <c r="J171">
        <v>230.55</v>
      </c>
      <c r="K171">
        <v>8944902</v>
      </c>
      <c r="L171">
        <v>206222378230000</v>
      </c>
      <c r="M171">
        <v>69174</v>
      </c>
      <c r="N171">
        <v>2441652</v>
      </c>
      <c r="O171">
        <v>0.27300000000000002</v>
      </c>
    </row>
    <row r="172" spans="1:15" x14ac:dyDescent="0.2">
      <c r="A172" s="1">
        <v>170</v>
      </c>
      <c r="B172" t="s">
        <v>183</v>
      </c>
      <c r="C172" t="s">
        <v>419</v>
      </c>
      <c r="D172">
        <v>106.1</v>
      </c>
      <c r="E172">
        <v>105.2</v>
      </c>
      <c r="F172">
        <v>106</v>
      </c>
      <c r="G172">
        <v>104.45</v>
      </c>
      <c r="H172">
        <v>104.85</v>
      </c>
      <c r="I172">
        <v>104.7</v>
      </c>
      <c r="J172">
        <v>105.18</v>
      </c>
      <c r="K172">
        <v>27864285</v>
      </c>
      <c r="L172">
        <v>293088769225000</v>
      </c>
      <c r="M172">
        <v>97383</v>
      </c>
      <c r="N172">
        <v>9228052</v>
      </c>
      <c r="O172">
        <v>0.33119999999999999</v>
      </c>
    </row>
    <row r="173" spans="1:15" x14ac:dyDescent="0.2">
      <c r="A173" s="1">
        <v>171</v>
      </c>
      <c r="B173" t="s">
        <v>184</v>
      </c>
      <c r="C173" t="s">
        <v>419</v>
      </c>
      <c r="D173">
        <v>1028.7</v>
      </c>
      <c r="E173">
        <v>1015</v>
      </c>
      <c r="F173">
        <v>1034</v>
      </c>
      <c r="G173">
        <v>1005.25</v>
      </c>
      <c r="H173">
        <v>1022</v>
      </c>
      <c r="I173">
        <v>1021.1</v>
      </c>
      <c r="J173">
        <v>1019.7</v>
      </c>
      <c r="K173">
        <v>3285774</v>
      </c>
      <c r="L173">
        <v>335048876225000</v>
      </c>
      <c r="M173">
        <v>126989</v>
      </c>
      <c r="N173">
        <v>1631890</v>
      </c>
      <c r="O173">
        <v>0.49669999999999997</v>
      </c>
    </row>
    <row r="174" spans="1:15" x14ac:dyDescent="0.2">
      <c r="A174" s="1">
        <v>172</v>
      </c>
      <c r="B174" t="s">
        <v>185</v>
      </c>
      <c r="C174" t="s">
        <v>419</v>
      </c>
      <c r="D174">
        <v>245.25</v>
      </c>
      <c r="E174">
        <v>244.05</v>
      </c>
      <c r="F174">
        <v>247.35</v>
      </c>
      <c r="G174">
        <v>237.75</v>
      </c>
      <c r="H174">
        <v>241.5</v>
      </c>
      <c r="I174">
        <v>241</v>
      </c>
      <c r="J174">
        <v>242.2</v>
      </c>
      <c r="K174">
        <v>2591746</v>
      </c>
      <c r="L174">
        <v>62773140229999.992</v>
      </c>
      <c r="M174">
        <v>20984</v>
      </c>
      <c r="N174">
        <v>306853</v>
      </c>
      <c r="O174">
        <v>0.11840000000000001</v>
      </c>
    </row>
    <row r="175" spans="1:15" x14ac:dyDescent="0.2">
      <c r="A175" s="1">
        <v>173</v>
      </c>
      <c r="B175" t="s">
        <v>186</v>
      </c>
      <c r="C175" t="s">
        <v>419</v>
      </c>
      <c r="D175">
        <v>337.5</v>
      </c>
      <c r="E175">
        <v>337</v>
      </c>
      <c r="F175">
        <v>344.2</v>
      </c>
      <c r="G175">
        <v>331.85</v>
      </c>
      <c r="H175">
        <v>339.5</v>
      </c>
      <c r="I175">
        <v>338.7</v>
      </c>
      <c r="J175">
        <v>338.34</v>
      </c>
      <c r="K175">
        <v>6333700</v>
      </c>
      <c r="L175">
        <v>214295514185000</v>
      </c>
      <c r="M175">
        <v>54525</v>
      </c>
      <c r="N175">
        <v>2451764</v>
      </c>
      <c r="O175">
        <v>0.3871</v>
      </c>
    </row>
    <row r="176" spans="1:15" x14ac:dyDescent="0.2">
      <c r="A176" s="1">
        <v>174</v>
      </c>
      <c r="B176" t="s">
        <v>187</v>
      </c>
      <c r="C176" t="s">
        <v>419</v>
      </c>
      <c r="D176">
        <v>704.45</v>
      </c>
      <c r="E176">
        <v>689</v>
      </c>
      <c r="F176">
        <v>689</v>
      </c>
      <c r="G176">
        <v>634.04999999999995</v>
      </c>
      <c r="H176">
        <v>645.9</v>
      </c>
      <c r="I176">
        <v>646.35</v>
      </c>
      <c r="J176">
        <v>646.9</v>
      </c>
      <c r="K176">
        <v>3903914</v>
      </c>
      <c r="L176">
        <v>252543976335000</v>
      </c>
      <c r="M176">
        <v>78986</v>
      </c>
      <c r="N176">
        <v>1655715</v>
      </c>
      <c r="O176">
        <v>0.42409999999999998</v>
      </c>
    </row>
    <row r="177" spans="1:15" x14ac:dyDescent="0.2">
      <c r="A177" s="1">
        <v>175</v>
      </c>
      <c r="B177" t="s">
        <v>188</v>
      </c>
      <c r="C177" t="s">
        <v>419</v>
      </c>
      <c r="D177">
        <v>2718.1</v>
      </c>
      <c r="E177">
        <v>2710</v>
      </c>
      <c r="F177">
        <v>2711.1</v>
      </c>
      <c r="G177">
        <v>2628</v>
      </c>
      <c r="H177">
        <v>2647.5</v>
      </c>
      <c r="I177">
        <v>2641</v>
      </c>
      <c r="J177">
        <v>2653</v>
      </c>
      <c r="K177">
        <v>1198585</v>
      </c>
      <c r="L177">
        <v>317984741600000</v>
      </c>
      <c r="M177">
        <v>74667</v>
      </c>
      <c r="N177">
        <v>537591</v>
      </c>
      <c r="O177">
        <v>0.44850000000000001</v>
      </c>
    </row>
    <row r="178" spans="1:15" x14ac:dyDescent="0.2">
      <c r="A178" s="1">
        <v>176</v>
      </c>
      <c r="B178" t="s">
        <v>189</v>
      </c>
      <c r="C178" t="s">
        <v>419</v>
      </c>
      <c r="D178">
        <v>1651.7</v>
      </c>
      <c r="E178">
        <v>1657</v>
      </c>
      <c r="F178">
        <v>1688</v>
      </c>
      <c r="G178">
        <v>1645.35</v>
      </c>
      <c r="H178">
        <v>1665.45</v>
      </c>
      <c r="I178">
        <v>1664.65</v>
      </c>
      <c r="J178">
        <v>1668.17</v>
      </c>
      <c r="K178">
        <v>167202</v>
      </c>
      <c r="L178">
        <v>27892189655000</v>
      </c>
      <c r="M178">
        <v>15068</v>
      </c>
      <c r="N178">
        <v>50395</v>
      </c>
      <c r="O178">
        <v>0.3014</v>
      </c>
    </row>
    <row r="179" spans="1:15" x14ac:dyDescent="0.2">
      <c r="A179" s="1">
        <v>177</v>
      </c>
      <c r="B179" t="s">
        <v>190</v>
      </c>
      <c r="C179" t="s">
        <v>419</v>
      </c>
      <c r="D179">
        <v>505.65</v>
      </c>
      <c r="E179">
        <v>505.3</v>
      </c>
      <c r="F179">
        <v>511</v>
      </c>
      <c r="G179">
        <v>498.85</v>
      </c>
      <c r="H179">
        <v>507.8</v>
      </c>
      <c r="I179">
        <v>509</v>
      </c>
      <c r="J179">
        <v>505.22</v>
      </c>
      <c r="K179">
        <v>362506</v>
      </c>
      <c r="L179">
        <v>18314704870000</v>
      </c>
      <c r="M179">
        <v>12321</v>
      </c>
      <c r="N179">
        <v>102347</v>
      </c>
      <c r="O179">
        <v>0.2823</v>
      </c>
    </row>
    <row r="180" spans="1:15" x14ac:dyDescent="0.2">
      <c r="A180" s="1">
        <v>178</v>
      </c>
      <c r="B180" t="s">
        <v>191</v>
      </c>
      <c r="C180" t="s">
        <v>419</v>
      </c>
      <c r="D180">
        <v>1501.75</v>
      </c>
      <c r="E180">
        <v>1495</v>
      </c>
      <c r="F180">
        <v>1499.3</v>
      </c>
      <c r="G180">
        <v>1459.55</v>
      </c>
      <c r="H180">
        <v>1479.75</v>
      </c>
      <c r="I180">
        <v>1470.9</v>
      </c>
      <c r="J180">
        <v>1471.57</v>
      </c>
      <c r="K180">
        <v>584753</v>
      </c>
      <c r="L180">
        <v>86050618795000</v>
      </c>
      <c r="M180">
        <v>25184</v>
      </c>
      <c r="N180">
        <v>310058</v>
      </c>
      <c r="O180">
        <v>0.5302</v>
      </c>
    </row>
    <row r="181" spans="1:15" x14ac:dyDescent="0.2">
      <c r="A181" s="1">
        <v>179</v>
      </c>
      <c r="B181" t="s">
        <v>192</v>
      </c>
      <c r="C181" t="s">
        <v>419</v>
      </c>
      <c r="D181">
        <v>1144.75</v>
      </c>
      <c r="E181">
        <v>1144.7</v>
      </c>
      <c r="F181">
        <v>1144.7</v>
      </c>
      <c r="G181">
        <v>1098.05</v>
      </c>
      <c r="H181">
        <v>1110.55</v>
      </c>
      <c r="I181">
        <v>1105.95</v>
      </c>
      <c r="J181">
        <v>1117.29</v>
      </c>
      <c r="K181">
        <v>2235744</v>
      </c>
      <c r="L181">
        <v>249796580730000</v>
      </c>
      <c r="M181">
        <v>96205</v>
      </c>
      <c r="N181">
        <v>1228712</v>
      </c>
      <c r="O181">
        <v>0.54959999999999998</v>
      </c>
    </row>
    <row r="182" spans="1:15" x14ac:dyDescent="0.2">
      <c r="A182" s="1">
        <v>180</v>
      </c>
      <c r="B182" t="s">
        <v>193</v>
      </c>
      <c r="C182" t="s">
        <v>419</v>
      </c>
      <c r="D182">
        <v>6903.5</v>
      </c>
      <c r="E182">
        <v>6895</v>
      </c>
      <c r="F182">
        <v>6895</v>
      </c>
      <c r="G182">
        <v>6790</v>
      </c>
      <c r="H182">
        <v>6800</v>
      </c>
      <c r="I182">
        <v>6801.3</v>
      </c>
      <c r="J182">
        <v>6825.34</v>
      </c>
      <c r="K182">
        <v>330402</v>
      </c>
      <c r="L182">
        <v>225510763000000</v>
      </c>
      <c r="M182">
        <v>37312</v>
      </c>
      <c r="N182">
        <v>183054</v>
      </c>
      <c r="O182">
        <v>0.55400000000000005</v>
      </c>
    </row>
    <row r="183" spans="1:15" x14ac:dyDescent="0.2">
      <c r="A183" s="1">
        <v>181</v>
      </c>
      <c r="B183" t="s">
        <v>194</v>
      </c>
      <c r="C183" t="s">
        <v>419</v>
      </c>
      <c r="D183">
        <v>1676.9</v>
      </c>
      <c r="E183">
        <v>1677</v>
      </c>
      <c r="F183">
        <v>1685.95</v>
      </c>
      <c r="G183">
        <v>1644.4</v>
      </c>
      <c r="H183">
        <v>1650</v>
      </c>
      <c r="I183">
        <v>1652.4</v>
      </c>
      <c r="J183">
        <v>1663.57</v>
      </c>
      <c r="K183">
        <v>150701</v>
      </c>
      <c r="L183">
        <v>25070233905000</v>
      </c>
      <c r="M183">
        <v>15139</v>
      </c>
      <c r="N183">
        <v>42647</v>
      </c>
      <c r="O183">
        <v>0.28299999999999997</v>
      </c>
    </row>
    <row r="184" spans="1:15" x14ac:dyDescent="0.2">
      <c r="A184" s="1">
        <v>182</v>
      </c>
      <c r="B184" t="s">
        <v>195</v>
      </c>
      <c r="C184" t="s">
        <v>419</v>
      </c>
      <c r="D184">
        <v>876.7</v>
      </c>
      <c r="E184">
        <v>877.1</v>
      </c>
      <c r="F184">
        <v>882</v>
      </c>
      <c r="G184">
        <v>870.15</v>
      </c>
      <c r="H184">
        <v>878</v>
      </c>
      <c r="I184">
        <v>879.3</v>
      </c>
      <c r="J184">
        <v>877.69</v>
      </c>
      <c r="K184">
        <v>781360</v>
      </c>
      <c r="L184">
        <v>68579122295000.008</v>
      </c>
      <c r="M184">
        <v>43054</v>
      </c>
      <c r="N184">
        <v>356096</v>
      </c>
      <c r="O184">
        <v>0.45569999999999999</v>
      </c>
    </row>
    <row r="185" spans="1:15" x14ac:dyDescent="0.2">
      <c r="A185" s="1">
        <v>183</v>
      </c>
      <c r="B185" t="s">
        <v>196</v>
      </c>
      <c r="C185" t="s">
        <v>419</v>
      </c>
      <c r="D185">
        <v>753.6</v>
      </c>
      <c r="E185">
        <v>754.95</v>
      </c>
      <c r="F185">
        <v>758.6</v>
      </c>
      <c r="G185">
        <v>748.05</v>
      </c>
      <c r="H185">
        <v>757</v>
      </c>
      <c r="I185">
        <v>756.1</v>
      </c>
      <c r="J185">
        <v>753.25</v>
      </c>
      <c r="K185">
        <v>4929698</v>
      </c>
      <c r="L185">
        <v>371329287980000</v>
      </c>
      <c r="M185">
        <v>46542</v>
      </c>
      <c r="N185">
        <v>3858096</v>
      </c>
      <c r="O185">
        <v>0.78260000000000007</v>
      </c>
    </row>
    <row r="186" spans="1:15" x14ac:dyDescent="0.2">
      <c r="A186" s="1">
        <v>184</v>
      </c>
      <c r="B186" t="s">
        <v>197</v>
      </c>
      <c r="C186" t="s">
        <v>419</v>
      </c>
      <c r="D186">
        <v>307.60000000000002</v>
      </c>
      <c r="E186">
        <v>304.39999999999998</v>
      </c>
      <c r="F186">
        <v>309.75</v>
      </c>
      <c r="G186">
        <v>304</v>
      </c>
      <c r="H186">
        <v>307.10000000000002</v>
      </c>
      <c r="I186">
        <v>307.14999999999998</v>
      </c>
      <c r="J186">
        <v>307.26</v>
      </c>
      <c r="K186">
        <v>8723702</v>
      </c>
      <c r="L186">
        <v>268047215175000</v>
      </c>
      <c r="M186">
        <v>69793</v>
      </c>
      <c r="N186">
        <v>1885420</v>
      </c>
      <c r="O186">
        <v>0.21609999999999999</v>
      </c>
    </row>
    <row r="187" spans="1:15" x14ac:dyDescent="0.2">
      <c r="A187" s="1">
        <v>185</v>
      </c>
      <c r="B187" t="s">
        <v>198</v>
      </c>
      <c r="C187" t="s">
        <v>419</v>
      </c>
      <c r="D187">
        <v>8.5</v>
      </c>
      <c r="E187">
        <v>8.5</v>
      </c>
      <c r="F187">
        <v>8.75</v>
      </c>
      <c r="G187">
        <v>8.4499999999999993</v>
      </c>
      <c r="H187">
        <v>8.65</v>
      </c>
      <c r="I187">
        <v>8.65</v>
      </c>
      <c r="J187">
        <v>8.59</v>
      </c>
      <c r="K187">
        <v>124169423</v>
      </c>
      <c r="L187">
        <v>106722183755000</v>
      </c>
      <c r="M187">
        <v>93544</v>
      </c>
      <c r="N187">
        <v>40607723</v>
      </c>
      <c r="O187">
        <v>0.32700000000000001</v>
      </c>
    </row>
    <row r="188" spans="1:15" x14ac:dyDescent="0.2">
      <c r="A188" s="1">
        <v>186</v>
      </c>
      <c r="B188" t="s">
        <v>199</v>
      </c>
      <c r="C188" t="s">
        <v>419</v>
      </c>
      <c r="D188">
        <v>836.6</v>
      </c>
      <c r="E188">
        <v>834.6</v>
      </c>
      <c r="F188">
        <v>834.6</v>
      </c>
      <c r="G188">
        <v>815.5</v>
      </c>
      <c r="H188">
        <v>826</v>
      </c>
      <c r="I188">
        <v>826.1</v>
      </c>
      <c r="J188">
        <v>824.61</v>
      </c>
      <c r="K188">
        <v>1240790</v>
      </c>
      <c r="L188">
        <v>102316217570000</v>
      </c>
      <c r="M188">
        <v>47878</v>
      </c>
      <c r="N188">
        <v>501192</v>
      </c>
      <c r="O188">
        <v>0.40389999999999998</v>
      </c>
    </row>
    <row r="189" spans="1:15" x14ac:dyDescent="0.2">
      <c r="A189" s="1">
        <v>187</v>
      </c>
      <c r="B189" t="s">
        <v>200</v>
      </c>
      <c r="C189" t="s">
        <v>419</v>
      </c>
      <c r="D189">
        <v>1503.3</v>
      </c>
      <c r="E189">
        <v>1509.8</v>
      </c>
      <c r="F189">
        <v>1520</v>
      </c>
      <c r="G189">
        <v>1483.6</v>
      </c>
      <c r="H189">
        <v>1519</v>
      </c>
      <c r="I189">
        <v>1515.35</v>
      </c>
      <c r="J189">
        <v>1502.62</v>
      </c>
      <c r="K189">
        <v>90704</v>
      </c>
      <c r="L189">
        <v>13629382150000</v>
      </c>
      <c r="M189">
        <v>6607</v>
      </c>
      <c r="N189">
        <v>34818</v>
      </c>
      <c r="O189">
        <v>0.38390000000000002</v>
      </c>
    </row>
    <row r="190" spans="1:15" x14ac:dyDescent="0.2">
      <c r="A190" s="1">
        <v>188</v>
      </c>
      <c r="B190" t="s">
        <v>201</v>
      </c>
      <c r="C190" t="s">
        <v>419</v>
      </c>
      <c r="D190">
        <v>390.95</v>
      </c>
      <c r="E190">
        <v>388.8</v>
      </c>
      <c r="F190">
        <v>391.1</v>
      </c>
      <c r="G190">
        <v>387</v>
      </c>
      <c r="H190">
        <v>389.5</v>
      </c>
      <c r="I190">
        <v>388.9</v>
      </c>
      <c r="J190">
        <v>388.9</v>
      </c>
      <c r="K190">
        <v>2747454</v>
      </c>
      <c r="L190">
        <v>106849220765000</v>
      </c>
      <c r="M190">
        <v>63913</v>
      </c>
      <c r="N190">
        <v>1099199</v>
      </c>
      <c r="O190">
        <v>0.40010000000000001</v>
      </c>
    </row>
    <row r="191" spans="1:15" x14ac:dyDescent="0.2">
      <c r="A191" s="1">
        <v>189</v>
      </c>
      <c r="B191" t="s">
        <v>202</v>
      </c>
      <c r="C191" t="s">
        <v>419</v>
      </c>
      <c r="D191">
        <v>262.45</v>
      </c>
      <c r="E191">
        <v>262</v>
      </c>
      <c r="F191">
        <v>263.55</v>
      </c>
      <c r="G191">
        <v>259.60000000000002</v>
      </c>
      <c r="H191">
        <v>261.60000000000002</v>
      </c>
      <c r="I191">
        <v>261.7</v>
      </c>
      <c r="J191">
        <v>261.18</v>
      </c>
      <c r="K191">
        <v>4541879</v>
      </c>
      <c r="L191">
        <v>118625209765000</v>
      </c>
      <c r="M191">
        <v>43726</v>
      </c>
      <c r="N191">
        <v>1715563</v>
      </c>
      <c r="O191">
        <v>0.37769999999999998</v>
      </c>
    </row>
    <row r="192" spans="1:15" x14ac:dyDescent="0.2">
      <c r="A192" s="1">
        <v>190</v>
      </c>
      <c r="B192" t="s">
        <v>203</v>
      </c>
      <c r="C192" t="s">
        <v>419</v>
      </c>
      <c r="D192">
        <v>448.4</v>
      </c>
      <c r="E192">
        <v>448.4</v>
      </c>
      <c r="F192">
        <v>454.05</v>
      </c>
      <c r="G192">
        <v>423.45</v>
      </c>
      <c r="H192">
        <v>435.65</v>
      </c>
      <c r="I192">
        <v>433.8</v>
      </c>
      <c r="J192">
        <v>439.67</v>
      </c>
      <c r="K192">
        <v>1876942</v>
      </c>
      <c r="L192">
        <v>82523346840000</v>
      </c>
      <c r="M192">
        <v>31583</v>
      </c>
      <c r="N192">
        <v>561480</v>
      </c>
      <c r="O192">
        <v>0.29909999999999998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2022-11-12T15:25:52Z</dcterms:created>
  <dcterms:modified xsi:type="dcterms:W3CDTF">2022-11-13T14:33:43Z</dcterms:modified>
</cp:coreProperties>
</file>