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miraj/Documents/code/options/data/output/"/>
    </mc:Choice>
  </mc:AlternateContent>
  <xr:revisionPtr revIDLastSave="0" documentId="13_ncr:1_{ED01B3F0-FA80-ED43-AC40-60807ED1D805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E prices" sheetId="1" r:id="rId1"/>
  </sheets>
  <definedNames>
    <definedName name="_xlnm._FilterDatabase" localSheetId="0" hidden="1">'PE prices'!$A$1:$L$2470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81" i="1" l="1"/>
  <c r="S2480" i="1"/>
  <c r="R2477" i="1"/>
  <c r="R2476" i="1"/>
  <c r="I2466" i="1" l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L824" i="1" s="1"/>
  <c r="K823" i="1"/>
  <c r="K822" i="1"/>
  <c r="K821" i="1"/>
  <c r="K820" i="1"/>
  <c r="L820" i="1" s="1"/>
  <c r="K819" i="1"/>
  <c r="K818" i="1"/>
  <c r="K817" i="1"/>
  <c r="K816" i="1"/>
  <c r="L816" i="1" s="1"/>
  <c r="K815" i="1"/>
  <c r="K814" i="1"/>
  <c r="K813" i="1"/>
  <c r="K812" i="1"/>
  <c r="L812" i="1" s="1"/>
  <c r="K811" i="1"/>
  <c r="K810" i="1"/>
  <c r="K809" i="1"/>
  <c r="K808" i="1"/>
  <c r="L808" i="1" s="1"/>
  <c r="K807" i="1"/>
  <c r="K806" i="1"/>
  <c r="K805" i="1"/>
  <c r="K804" i="1"/>
  <c r="L804" i="1" s="1"/>
  <c r="K803" i="1"/>
  <c r="K802" i="1"/>
  <c r="K801" i="1"/>
  <c r="K800" i="1"/>
  <c r="L800" i="1" s="1"/>
  <c r="K799" i="1"/>
  <c r="K798" i="1"/>
  <c r="K797" i="1"/>
  <c r="K796" i="1"/>
  <c r="L796" i="1" s="1"/>
  <c r="K795" i="1"/>
  <c r="K794" i="1"/>
  <c r="K793" i="1"/>
  <c r="K792" i="1"/>
  <c r="L792" i="1" s="1"/>
  <c r="K791" i="1"/>
  <c r="K790" i="1"/>
  <c r="K789" i="1"/>
  <c r="K788" i="1"/>
  <c r="L788" i="1" s="1"/>
  <c r="K787" i="1"/>
  <c r="K786" i="1"/>
  <c r="K785" i="1"/>
  <c r="K784" i="1"/>
  <c r="L784" i="1" s="1"/>
  <c r="K783" i="1"/>
  <c r="K782" i="1"/>
  <c r="K781" i="1"/>
  <c r="K780" i="1"/>
  <c r="L780" i="1" s="1"/>
  <c r="K779" i="1"/>
  <c r="K778" i="1"/>
  <c r="K777" i="1"/>
  <c r="K776" i="1"/>
  <c r="L776" i="1" s="1"/>
  <c r="K775" i="1"/>
  <c r="K774" i="1"/>
  <c r="K773" i="1"/>
  <c r="K772" i="1"/>
  <c r="L772" i="1" s="1"/>
  <c r="K771" i="1"/>
  <c r="K770" i="1"/>
  <c r="K769" i="1"/>
  <c r="K768" i="1"/>
  <c r="L768" i="1" s="1"/>
  <c r="K767" i="1"/>
  <c r="K766" i="1"/>
  <c r="K765" i="1"/>
  <c r="K764" i="1"/>
  <c r="L764" i="1" s="1"/>
  <c r="K763" i="1"/>
  <c r="K762" i="1"/>
  <c r="K761" i="1"/>
  <c r="K760" i="1"/>
  <c r="L760" i="1" s="1"/>
  <c r="K759" i="1"/>
  <c r="K758" i="1"/>
  <c r="K757" i="1"/>
  <c r="K756" i="1"/>
  <c r="L756" i="1" s="1"/>
  <c r="K755" i="1"/>
  <c r="K754" i="1"/>
  <c r="K753" i="1"/>
  <c r="K752" i="1"/>
  <c r="L752" i="1" s="1"/>
  <c r="K751" i="1"/>
  <c r="K750" i="1"/>
  <c r="K749" i="1"/>
  <c r="K748" i="1"/>
  <c r="L748" i="1" s="1"/>
  <c r="K747" i="1"/>
  <c r="K746" i="1"/>
  <c r="K745" i="1"/>
  <c r="K744" i="1"/>
  <c r="L744" i="1" s="1"/>
  <c r="K743" i="1"/>
  <c r="K742" i="1"/>
  <c r="K741" i="1"/>
  <c r="K740" i="1"/>
  <c r="L740" i="1" s="1"/>
  <c r="K739" i="1"/>
  <c r="K738" i="1"/>
  <c r="K737" i="1"/>
  <c r="K736" i="1"/>
  <c r="L736" i="1" s="1"/>
  <c r="K735" i="1"/>
  <c r="K734" i="1"/>
  <c r="K733" i="1"/>
  <c r="K732" i="1"/>
  <c r="L732" i="1" s="1"/>
  <c r="K731" i="1"/>
  <c r="K730" i="1"/>
  <c r="K729" i="1"/>
  <c r="K728" i="1"/>
  <c r="L728" i="1" s="1"/>
  <c r="K727" i="1"/>
  <c r="K726" i="1"/>
  <c r="K725" i="1"/>
  <c r="K724" i="1"/>
  <c r="L724" i="1" s="1"/>
  <c r="K723" i="1"/>
  <c r="K722" i="1"/>
  <c r="K721" i="1"/>
  <c r="K720" i="1"/>
  <c r="L720" i="1" s="1"/>
  <c r="K719" i="1"/>
  <c r="K718" i="1"/>
  <c r="K717" i="1"/>
  <c r="K716" i="1"/>
  <c r="L716" i="1" s="1"/>
  <c r="K715" i="1"/>
  <c r="K714" i="1"/>
  <c r="K713" i="1"/>
  <c r="K712" i="1"/>
  <c r="L712" i="1" s="1"/>
  <c r="K711" i="1"/>
  <c r="K710" i="1"/>
  <c r="K709" i="1"/>
  <c r="K708" i="1"/>
  <c r="L708" i="1" s="1"/>
  <c r="K707" i="1"/>
  <c r="K706" i="1"/>
  <c r="K705" i="1"/>
  <c r="K704" i="1"/>
  <c r="L704" i="1" s="1"/>
  <c r="K703" i="1"/>
  <c r="K702" i="1"/>
  <c r="K701" i="1"/>
  <c r="K700" i="1"/>
  <c r="L700" i="1" s="1"/>
  <c r="K699" i="1"/>
  <c r="K698" i="1"/>
  <c r="K697" i="1"/>
  <c r="K696" i="1"/>
  <c r="L696" i="1" s="1"/>
  <c r="K695" i="1"/>
  <c r="K694" i="1"/>
  <c r="K693" i="1"/>
  <c r="K692" i="1"/>
  <c r="L692" i="1" s="1"/>
  <c r="K691" i="1"/>
  <c r="K690" i="1"/>
  <c r="K689" i="1"/>
  <c r="K688" i="1"/>
  <c r="L688" i="1" s="1"/>
  <c r="K687" i="1"/>
  <c r="K686" i="1"/>
  <c r="K685" i="1"/>
  <c r="K684" i="1"/>
  <c r="L684" i="1" s="1"/>
  <c r="K683" i="1"/>
  <c r="K682" i="1"/>
  <c r="K681" i="1"/>
  <c r="K680" i="1"/>
  <c r="L680" i="1" s="1"/>
  <c r="K679" i="1"/>
  <c r="K678" i="1"/>
  <c r="K677" i="1"/>
  <c r="K676" i="1"/>
  <c r="L676" i="1" s="1"/>
  <c r="K675" i="1"/>
  <c r="K674" i="1"/>
  <c r="K673" i="1"/>
  <c r="K672" i="1"/>
  <c r="L672" i="1" s="1"/>
  <c r="K671" i="1"/>
  <c r="K670" i="1"/>
  <c r="K669" i="1"/>
  <c r="K668" i="1"/>
  <c r="L668" i="1" s="1"/>
  <c r="K667" i="1"/>
  <c r="K666" i="1"/>
  <c r="K665" i="1"/>
  <c r="K664" i="1"/>
  <c r="L664" i="1" s="1"/>
  <c r="K663" i="1"/>
  <c r="K662" i="1"/>
  <c r="K661" i="1"/>
  <c r="K660" i="1"/>
  <c r="L660" i="1" s="1"/>
  <c r="K659" i="1"/>
  <c r="K658" i="1"/>
  <c r="K657" i="1"/>
  <c r="K656" i="1"/>
  <c r="L656" i="1" s="1"/>
  <c r="K655" i="1"/>
  <c r="K654" i="1"/>
  <c r="K653" i="1"/>
  <c r="K652" i="1"/>
  <c r="L652" i="1" s="1"/>
  <c r="K651" i="1"/>
  <c r="K650" i="1"/>
  <c r="K649" i="1"/>
  <c r="K648" i="1"/>
  <c r="L648" i="1" s="1"/>
  <c r="K647" i="1"/>
  <c r="K646" i="1"/>
  <c r="K645" i="1"/>
  <c r="K644" i="1"/>
  <c r="L644" i="1" s="1"/>
  <c r="K643" i="1"/>
  <c r="K642" i="1"/>
  <c r="K641" i="1"/>
  <c r="K640" i="1"/>
  <c r="L640" i="1" s="1"/>
  <c r="K639" i="1"/>
  <c r="K638" i="1"/>
  <c r="K637" i="1"/>
  <c r="K636" i="1"/>
  <c r="L636" i="1" s="1"/>
  <c r="K635" i="1"/>
  <c r="K634" i="1"/>
  <c r="K633" i="1"/>
  <c r="K632" i="1"/>
  <c r="L632" i="1" s="1"/>
  <c r="K631" i="1"/>
  <c r="K630" i="1"/>
  <c r="K629" i="1"/>
  <c r="K628" i="1"/>
  <c r="L628" i="1" s="1"/>
  <c r="K627" i="1"/>
  <c r="K626" i="1"/>
  <c r="K625" i="1"/>
  <c r="K624" i="1"/>
  <c r="L624" i="1" s="1"/>
  <c r="K623" i="1"/>
  <c r="K622" i="1"/>
  <c r="K621" i="1"/>
  <c r="K620" i="1"/>
  <c r="L620" i="1" s="1"/>
  <c r="K619" i="1"/>
  <c r="K618" i="1"/>
  <c r="K617" i="1"/>
  <c r="K616" i="1"/>
  <c r="L616" i="1" s="1"/>
  <c r="K615" i="1"/>
  <c r="K614" i="1"/>
  <c r="K613" i="1"/>
  <c r="K612" i="1"/>
  <c r="L612" i="1" s="1"/>
  <c r="K611" i="1"/>
  <c r="K610" i="1"/>
  <c r="K609" i="1"/>
  <c r="K608" i="1"/>
  <c r="L608" i="1" s="1"/>
  <c r="K607" i="1"/>
  <c r="K606" i="1"/>
  <c r="K605" i="1"/>
  <c r="K604" i="1"/>
  <c r="L604" i="1" s="1"/>
  <c r="K603" i="1"/>
  <c r="K602" i="1"/>
  <c r="K601" i="1"/>
  <c r="K600" i="1"/>
  <c r="L600" i="1" s="1"/>
  <c r="K599" i="1"/>
  <c r="K598" i="1"/>
  <c r="K597" i="1"/>
  <c r="K596" i="1"/>
  <c r="L596" i="1" s="1"/>
  <c r="K595" i="1"/>
  <c r="K594" i="1"/>
  <c r="K593" i="1"/>
  <c r="K592" i="1"/>
  <c r="L592" i="1" s="1"/>
  <c r="K591" i="1"/>
  <c r="K590" i="1"/>
  <c r="K589" i="1"/>
  <c r="K588" i="1"/>
  <c r="L588" i="1" s="1"/>
  <c r="K587" i="1"/>
  <c r="K586" i="1"/>
  <c r="K585" i="1"/>
  <c r="K584" i="1"/>
  <c r="L584" i="1" s="1"/>
  <c r="K583" i="1"/>
  <c r="K582" i="1"/>
  <c r="K581" i="1"/>
  <c r="K580" i="1"/>
  <c r="L580" i="1" s="1"/>
  <c r="K579" i="1"/>
  <c r="K578" i="1"/>
  <c r="K577" i="1"/>
  <c r="K576" i="1"/>
  <c r="L576" i="1" s="1"/>
  <c r="K575" i="1"/>
  <c r="K574" i="1"/>
  <c r="K573" i="1"/>
  <c r="K572" i="1"/>
  <c r="L572" i="1" s="1"/>
  <c r="K571" i="1"/>
  <c r="K570" i="1"/>
  <c r="K569" i="1"/>
  <c r="K568" i="1"/>
  <c r="L568" i="1" s="1"/>
  <c r="K567" i="1"/>
  <c r="K566" i="1"/>
  <c r="K565" i="1"/>
  <c r="K564" i="1"/>
  <c r="L564" i="1" s="1"/>
  <c r="K563" i="1"/>
  <c r="K562" i="1"/>
  <c r="K561" i="1"/>
  <c r="K560" i="1"/>
  <c r="L560" i="1" s="1"/>
  <c r="K559" i="1"/>
  <c r="K558" i="1"/>
  <c r="K557" i="1"/>
  <c r="K556" i="1"/>
  <c r="L556" i="1" s="1"/>
  <c r="K555" i="1"/>
  <c r="K554" i="1"/>
  <c r="K553" i="1"/>
  <c r="K552" i="1"/>
  <c r="L552" i="1" s="1"/>
  <c r="K551" i="1"/>
  <c r="K550" i="1"/>
  <c r="K549" i="1"/>
  <c r="K548" i="1"/>
  <c r="L548" i="1" s="1"/>
  <c r="K547" i="1"/>
  <c r="K546" i="1"/>
  <c r="K545" i="1"/>
  <c r="K544" i="1"/>
  <c r="L544" i="1" s="1"/>
  <c r="K543" i="1"/>
  <c r="K542" i="1"/>
  <c r="K541" i="1"/>
  <c r="K540" i="1"/>
  <c r="L540" i="1" s="1"/>
  <c r="K539" i="1"/>
  <c r="K538" i="1"/>
  <c r="K537" i="1"/>
  <c r="K536" i="1"/>
  <c r="L536" i="1" s="1"/>
  <c r="K535" i="1"/>
  <c r="K534" i="1"/>
  <c r="K533" i="1"/>
  <c r="K532" i="1"/>
  <c r="L532" i="1" s="1"/>
  <c r="K531" i="1"/>
  <c r="K530" i="1"/>
  <c r="K529" i="1"/>
  <c r="K528" i="1"/>
  <c r="L528" i="1" s="1"/>
  <c r="K527" i="1"/>
  <c r="K526" i="1"/>
  <c r="K525" i="1"/>
  <c r="K524" i="1"/>
  <c r="L524" i="1" s="1"/>
  <c r="K523" i="1"/>
  <c r="K522" i="1"/>
  <c r="K521" i="1"/>
  <c r="K520" i="1"/>
  <c r="L520" i="1" s="1"/>
  <c r="K519" i="1"/>
  <c r="K518" i="1"/>
  <c r="K517" i="1"/>
  <c r="K516" i="1"/>
  <c r="L516" i="1" s="1"/>
  <c r="K515" i="1"/>
  <c r="K514" i="1"/>
  <c r="K513" i="1"/>
  <c r="K512" i="1"/>
  <c r="L512" i="1" s="1"/>
  <c r="K511" i="1"/>
  <c r="K510" i="1"/>
  <c r="K509" i="1"/>
  <c r="K508" i="1"/>
  <c r="L508" i="1" s="1"/>
  <c r="K507" i="1"/>
  <c r="K506" i="1"/>
  <c r="K505" i="1"/>
  <c r="K504" i="1"/>
  <c r="L504" i="1" s="1"/>
  <c r="K503" i="1"/>
  <c r="K502" i="1"/>
  <c r="K501" i="1"/>
  <c r="K500" i="1"/>
  <c r="L500" i="1" s="1"/>
  <c r="K499" i="1"/>
  <c r="K498" i="1"/>
  <c r="K497" i="1"/>
  <c r="K496" i="1"/>
  <c r="L496" i="1" s="1"/>
  <c r="K495" i="1"/>
  <c r="K494" i="1"/>
  <c r="K493" i="1"/>
  <c r="K492" i="1"/>
  <c r="L492" i="1" s="1"/>
  <c r="K491" i="1"/>
  <c r="K490" i="1"/>
  <c r="K489" i="1"/>
  <c r="K488" i="1"/>
  <c r="L488" i="1" s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L19" i="1" s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R2473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3" i="1"/>
  <c r="L822" i="1"/>
  <c r="L821" i="1"/>
  <c r="L819" i="1"/>
  <c r="L818" i="1"/>
  <c r="L817" i="1"/>
  <c r="L815" i="1"/>
  <c r="L814" i="1"/>
  <c r="L813" i="1"/>
  <c r="L811" i="1"/>
  <c r="L810" i="1"/>
  <c r="L809" i="1"/>
  <c r="L807" i="1"/>
  <c r="L806" i="1"/>
  <c r="L805" i="1"/>
  <c r="L803" i="1"/>
  <c r="L802" i="1"/>
  <c r="L801" i="1"/>
  <c r="L799" i="1"/>
  <c r="L798" i="1"/>
  <c r="L797" i="1"/>
  <c r="L795" i="1"/>
  <c r="L794" i="1"/>
  <c r="L793" i="1"/>
  <c r="L791" i="1"/>
  <c r="L790" i="1"/>
  <c r="L789" i="1"/>
  <c r="L787" i="1"/>
  <c r="L786" i="1"/>
  <c r="L785" i="1"/>
  <c r="L783" i="1"/>
  <c r="L782" i="1"/>
  <c r="L781" i="1"/>
  <c r="L779" i="1"/>
  <c r="L778" i="1"/>
  <c r="L777" i="1"/>
  <c r="L775" i="1"/>
  <c r="L774" i="1"/>
  <c r="L773" i="1"/>
  <c r="L771" i="1"/>
  <c r="L770" i="1"/>
  <c r="L769" i="1"/>
  <c r="L767" i="1"/>
  <c r="L766" i="1"/>
  <c r="L765" i="1"/>
  <c r="L763" i="1"/>
  <c r="L762" i="1"/>
  <c r="L761" i="1"/>
  <c r="L759" i="1"/>
  <c r="L758" i="1"/>
  <c r="L757" i="1"/>
  <c r="L755" i="1"/>
  <c r="L754" i="1"/>
  <c r="L753" i="1"/>
  <c r="L751" i="1"/>
  <c r="L750" i="1"/>
  <c r="L749" i="1"/>
  <c r="L747" i="1"/>
  <c r="L746" i="1"/>
  <c r="L745" i="1"/>
  <c r="L743" i="1"/>
  <c r="L742" i="1"/>
  <c r="L741" i="1"/>
  <c r="L739" i="1"/>
  <c r="L738" i="1"/>
  <c r="L737" i="1"/>
  <c r="L735" i="1"/>
  <c r="L734" i="1"/>
  <c r="L733" i="1"/>
  <c r="L731" i="1"/>
  <c r="L730" i="1"/>
  <c r="L729" i="1"/>
  <c r="L727" i="1"/>
  <c r="L726" i="1"/>
  <c r="L725" i="1"/>
  <c r="L723" i="1"/>
  <c r="L722" i="1"/>
  <c r="L721" i="1"/>
  <c r="L719" i="1"/>
  <c r="L718" i="1"/>
  <c r="L717" i="1"/>
  <c r="L715" i="1"/>
  <c r="L714" i="1"/>
  <c r="L713" i="1"/>
  <c r="L711" i="1"/>
  <c r="L710" i="1"/>
  <c r="L709" i="1"/>
  <c r="L707" i="1"/>
  <c r="L706" i="1"/>
  <c r="L705" i="1"/>
  <c r="L703" i="1"/>
  <c r="L702" i="1"/>
  <c r="L701" i="1"/>
  <c r="L699" i="1"/>
  <c r="L698" i="1"/>
  <c r="L697" i="1"/>
  <c r="L695" i="1"/>
  <c r="L694" i="1"/>
  <c r="L693" i="1"/>
  <c r="L691" i="1"/>
  <c r="L690" i="1"/>
  <c r="L689" i="1"/>
  <c r="L687" i="1"/>
  <c r="L686" i="1"/>
  <c r="L685" i="1"/>
  <c r="L683" i="1"/>
  <c r="L682" i="1"/>
  <c r="L681" i="1"/>
  <c r="L679" i="1"/>
  <c r="L678" i="1"/>
  <c r="L677" i="1"/>
  <c r="L675" i="1"/>
  <c r="L674" i="1"/>
  <c r="L673" i="1"/>
  <c r="L671" i="1"/>
  <c r="L670" i="1"/>
  <c r="L669" i="1"/>
  <c r="L667" i="1"/>
  <c r="L666" i="1"/>
  <c r="L665" i="1"/>
  <c r="L663" i="1"/>
  <c r="L662" i="1"/>
  <c r="L661" i="1"/>
  <c r="L659" i="1"/>
  <c r="L658" i="1"/>
  <c r="L657" i="1"/>
  <c r="L655" i="1"/>
  <c r="L654" i="1"/>
  <c r="L653" i="1"/>
  <c r="L651" i="1"/>
  <c r="L650" i="1"/>
  <c r="L649" i="1"/>
  <c r="L647" i="1"/>
  <c r="L646" i="1"/>
  <c r="L645" i="1"/>
  <c r="L643" i="1"/>
  <c r="L642" i="1"/>
  <c r="L641" i="1"/>
  <c r="L639" i="1"/>
  <c r="L638" i="1"/>
  <c r="L637" i="1"/>
  <c r="L635" i="1"/>
  <c r="L634" i="1"/>
  <c r="L633" i="1"/>
  <c r="L631" i="1"/>
  <c r="L630" i="1"/>
  <c r="L629" i="1"/>
  <c r="L627" i="1"/>
  <c r="L626" i="1"/>
  <c r="L625" i="1"/>
  <c r="L623" i="1"/>
  <c r="L622" i="1"/>
  <c r="L621" i="1"/>
  <c r="L619" i="1"/>
  <c r="L618" i="1"/>
  <c r="L617" i="1"/>
  <c r="L615" i="1"/>
  <c r="L614" i="1"/>
  <c r="L613" i="1"/>
  <c r="L611" i="1"/>
  <c r="L610" i="1"/>
  <c r="L609" i="1"/>
  <c r="L607" i="1"/>
  <c r="L606" i="1"/>
  <c r="L605" i="1"/>
  <c r="L603" i="1"/>
  <c r="L602" i="1"/>
  <c r="L601" i="1"/>
  <c r="L599" i="1"/>
  <c r="L598" i="1"/>
  <c r="L597" i="1"/>
  <c r="L595" i="1"/>
  <c r="L594" i="1"/>
  <c r="L593" i="1"/>
  <c r="L591" i="1"/>
  <c r="L590" i="1"/>
  <c r="L589" i="1"/>
  <c r="L587" i="1"/>
  <c r="L586" i="1"/>
  <c r="L585" i="1"/>
  <c r="L583" i="1"/>
  <c r="L582" i="1"/>
  <c r="L581" i="1"/>
  <c r="L579" i="1"/>
  <c r="L578" i="1"/>
  <c r="L577" i="1"/>
  <c r="L575" i="1"/>
  <c r="L574" i="1"/>
  <c r="L573" i="1"/>
  <c r="L571" i="1"/>
  <c r="L570" i="1"/>
  <c r="L569" i="1"/>
  <c r="L567" i="1"/>
  <c r="L566" i="1"/>
  <c r="L565" i="1"/>
  <c r="L563" i="1"/>
  <c r="L562" i="1"/>
  <c r="L561" i="1"/>
  <c r="L559" i="1"/>
  <c r="L558" i="1"/>
  <c r="L557" i="1"/>
  <c r="L555" i="1"/>
  <c r="L554" i="1"/>
  <c r="L553" i="1"/>
  <c r="L551" i="1"/>
  <c r="L550" i="1"/>
  <c r="L549" i="1"/>
  <c r="L547" i="1"/>
  <c r="L546" i="1"/>
  <c r="L545" i="1"/>
  <c r="L543" i="1"/>
  <c r="L542" i="1"/>
  <c r="L541" i="1"/>
  <c r="L539" i="1"/>
  <c r="L538" i="1"/>
  <c r="L537" i="1"/>
  <c r="L535" i="1"/>
  <c r="L534" i="1"/>
  <c r="L533" i="1"/>
  <c r="L531" i="1"/>
  <c r="L530" i="1"/>
  <c r="L529" i="1"/>
  <c r="L527" i="1"/>
  <c r="L526" i="1"/>
  <c r="L525" i="1"/>
  <c r="L523" i="1"/>
  <c r="L522" i="1"/>
  <c r="L521" i="1"/>
  <c r="L519" i="1"/>
  <c r="L518" i="1"/>
  <c r="L517" i="1"/>
  <c r="L515" i="1"/>
  <c r="L514" i="1"/>
  <c r="L513" i="1"/>
  <c r="L511" i="1"/>
  <c r="L510" i="1"/>
  <c r="L509" i="1"/>
  <c r="L507" i="1"/>
  <c r="L506" i="1"/>
  <c r="L505" i="1"/>
  <c r="L503" i="1"/>
  <c r="L502" i="1"/>
  <c r="L501" i="1"/>
  <c r="L499" i="1"/>
  <c r="L498" i="1"/>
  <c r="L497" i="1"/>
  <c r="L495" i="1"/>
  <c r="L494" i="1"/>
  <c r="L493" i="1"/>
  <c r="L491" i="1"/>
  <c r="L490" i="1"/>
  <c r="L489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P2469" i="1"/>
  <c r="P2470" i="1" s="1"/>
  <c r="Q2470" i="1" s="1"/>
  <c r="P2468" i="1"/>
  <c r="P2475" i="1"/>
  <c r="N2288" i="1"/>
  <c r="P2467" i="1"/>
  <c r="B2453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O2479" i="1" l="1"/>
  <c r="O2478" i="1"/>
</calcChain>
</file>

<file path=xl/sharedStrings.xml><?xml version="1.0" encoding="utf-8"?>
<sst xmlns="http://schemas.openxmlformats.org/spreadsheetml/2006/main" count="24" uniqueCount="22">
  <si>
    <t>Open</t>
  </si>
  <si>
    <t>High</t>
  </si>
  <si>
    <t>Low</t>
  </si>
  <si>
    <t>Close</t>
  </si>
  <si>
    <t>Volume</t>
  </si>
  <si>
    <t>Turnover</t>
  </si>
  <si>
    <t>Date</t>
  </si>
  <si>
    <t>Diff</t>
  </si>
  <si>
    <t>Min</t>
  </si>
  <si>
    <t>Max</t>
  </si>
  <si>
    <t>Day</t>
  </si>
  <si>
    <t>-ve'</t>
  </si>
  <si>
    <t>+ve'</t>
  </si>
  <si>
    <t>Total</t>
  </si>
  <si>
    <t>Count points</t>
  </si>
  <si>
    <t>This year</t>
  </si>
  <si>
    <t xml:space="preserve">Bank nifty </t>
  </si>
  <si>
    <t>Day diff</t>
  </si>
  <si>
    <t>% Open Diff</t>
  </si>
  <si>
    <t>% Day diff</t>
  </si>
  <si>
    <t>-ve</t>
  </si>
  <si>
    <t>+ve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</si>
</sst>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809]dd\ mmmm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0" fontId="0" fillId="0" borderId="1" xfId="0" applyBorder="1"/>
    <xf numFmtId="10" fontId="0" fillId="0" borderId="1" xfId="0" applyNumberFormat="1" applyBorder="1"/>
    <xf numFmtId="0" fontId="0" fillId="0" borderId="0" xfId="0" quotePrefix="1"/>
  </cellXfs>
  <cellStyles count="1">
    <cellStyle name="Normal" xfId="0" builtinId="0"/>
  </cellStyles>
  <dxfs count="3">
    <dxf>
      <fill>
        <patternFill patternType="solid">
          <fgColor rgb="FF9C0006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S2481"/>
  <sheetViews>
    <sheetView tabSelected="1" workbookViewId="0">
      <pane xSplit="1" ySplit="1" topLeftCell="B191" activePane="bottomRight" state="frozen"/>
      <selection pane="topRight" activeCell="B1" sqref="B1"/>
      <selection pane="bottomLeft" activeCell="A2" sqref="A2"/>
      <selection pane="bottomRight" activeCell="I265" sqref="I265"/>
    </sheetView>
  </sheetViews>
  <sheetFormatPr baseColWidth="10" defaultColWidth="8.83203125" defaultRowHeight="15" x14ac:dyDescent="0.2"/>
  <cols>
    <col min="1" max="1" width="16.6640625" bestFit="1" customWidth="1"/>
    <col min="2" max="2" width="10.1640625" bestFit="1" customWidth="1"/>
    <col min="7" max="7" width="12.33203125" bestFit="1" customWidth="1"/>
    <col min="8" max="8" width="13.1640625" bestFit="1" customWidth="1"/>
    <col min="10" max="10" width="15" bestFit="1" customWidth="1"/>
    <col min="11" max="11" width="6.83203125" bestFit="1" customWidth="1"/>
    <col min="13" max="13" width="13.1640625" customWidth="1"/>
  </cols>
  <sheetData>
    <row r="1" spans="1:12" x14ac:dyDescent="0.2">
      <c r="A1" s="1" t="s">
        <v>6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7</v>
      </c>
      <c r="J1" s="1" t="s">
        <v>18</v>
      </c>
      <c r="K1" s="1" t="s">
        <v>17</v>
      </c>
      <c r="L1" s="1" t="s">
        <v>19</v>
      </c>
    </row>
    <row r="2" spans="1:12" hidden="1" x14ac:dyDescent="0.2">
      <c r="A2" s="2">
        <v>41232</v>
      </c>
      <c r="B2" s="2" t="str">
        <f t="shared" ref="B2:B65" si="0">TEXT(A2,"dddd")</f>
        <v>Monday</v>
      </c>
      <c r="C2" s="4">
        <v>11342.65</v>
      </c>
      <c r="D2" s="4">
        <v>11378.25</v>
      </c>
      <c r="E2" s="4">
        <v>11256.4</v>
      </c>
      <c r="F2" s="4">
        <v>11306.95</v>
      </c>
      <c r="G2" s="4">
        <v>11207437</v>
      </c>
      <c r="H2" s="4">
        <v>10190300000</v>
      </c>
      <c r="I2" s="4">
        <v>0</v>
      </c>
      <c r="J2" s="4">
        <v>0</v>
      </c>
      <c r="K2" s="4">
        <f t="shared" ref="K2:K65" si="1">F2-C2</f>
        <v>-35.699999999998909</v>
      </c>
      <c r="L2" s="5">
        <f t="shared" ref="L2:L65" si="2">K2/E2</f>
        <v>-3.1715290856756074E-3</v>
      </c>
    </row>
    <row r="3" spans="1:12" hidden="1" x14ac:dyDescent="0.2">
      <c r="A3" s="2">
        <v>41233</v>
      </c>
      <c r="B3" s="2" t="str">
        <f t="shared" si="0"/>
        <v>Tuesday</v>
      </c>
      <c r="C3" s="4">
        <v>11373.95</v>
      </c>
      <c r="D3" s="4">
        <v>11409.8</v>
      </c>
      <c r="E3" s="4">
        <v>11269.7</v>
      </c>
      <c r="F3" s="4">
        <v>11318.3</v>
      </c>
      <c r="G3" s="4">
        <v>14734331</v>
      </c>
      <c r="H3" s="4">
        <v>12769000000</v>
      </c>
      <c r="I3" s="4">
        <f t="shared" ref="I3:I66" si="3">C3-F2</f>
        <v>67</v>
      </c>
      <c r="J3" s="5">
        <f t="shared" ref="J3:J66" si="4">I3/F2</f>
        <v>5.9255590588089624E-3</v>
      </c>
      <c r="K3" s="4">
        <f t="shared" si="1"/>
        <v>-55.650000000001455</v>
      </c>
      <c r="L3" s="5">
        <f t="shared" si="2"/>
        <v>-4.9380196455985036E-3</v>
      </c>
    </row>
    <row r="4" spans="1:12" hidden="1" x14ac:dyDescent="0.2">
      <c r="A4" s="2">
        <v>41234</v>
      </c>
      <c r="B4" s="2" t="str">
        <f t="shared" si="0"/>
        <v>Wednesday</v>
      </c>
      <c r="C4" s="4">
        <v>11352.2</v>
      </c>
      <c r="D4" s="4">
        <v>11477.35</v>
      </c>
      <c r="E4" s="4">
        <v>11303.75</v>
      </c>
      <c r="F4" s="4">
        <v>11465.35</v>
      </c>
      <c r="G4" s="4">
        <v>15898274</v>
      </c>
      <c r="H4" s="4">
        <v>12996700000</v>
      </c>
      <c r="I4" s="4">
        <f t="shared" si="3"/>
        <v>33.900000000001455</v>
      </c>
      <c r="J4" s="5">
        <f t="shared" si="4"/>
        <v>2.9951494482388218E-3</v>
      </c>
      <c r="K4" s="4">
        <f t="shared" si="1"/>
        <v>113.14999999999964</v>
      </c>
      <c r="L4" s="5">
        <f t="shared" si="2"/>
        <v>1.000995244940835E-2</v>
      </c>
    </row>
    <row r="5" spans="1:12" hidden="1" x14ac:dyDescent="0.2">
      <c r="A5" s="2">
        <v>41235</v>
      </c>
      <c r="B5" s="2" t="str">
        <f t="shared" si="0"/>
        <v>Thursday</v>
      </c>
      <c r="C5" s="4">
        <v>11497.35</v>
      </c>
      <c r="D5" s="4">
        <v>11570.85</v>
      </c>
      <c r="E5" s="4">
        <v>11495.05</v>
      </c>
      <c r="F5" s="4">
        <v>11508.35</v>
      </c>
      <c r="G5" s="4">
        <v>13754016</v>
      </c>
      <c r="H5" s="4">
        <v>12323700000</v>
      </c>
      <c r="I5" s="4">
        <f t="shared" si="3"/>
        <v>32</v>
      </c>
      <c r="J5" s="5">
        <f t="shared" si="4"/>
        <v>2.7910181547009033E-3</v>
      </c>
      <c r="K5" s="4">
        <f t="shared" si="1"/>
        <v>11</v>
      </c>
      <c r="L5" s="5">
        <f t="shared" si="2"/>
        <v>9.5693363665229824E-4</v>
      </c>
    </row>
    <row r="6" spans="1:12" hidden="1" x14ac:dyDescent="0.2">
      <c r="A6" s="2">
        <v>41236</v>
      </c>
      <c r="B6" s="2" t="str">
        <f t="shared" si="0"/>
        <v>Friday</v>
      </c>
      <c r="C6" s="4">
        <v>11540.6</v>
      </c>
      <c r="D6" s="4">
        <v>11549</v>
      </c>
      <c r="E6" s="4">
        <v>11392</v>
      </c>
      <c r="F6" s="4">
        <v>11475.8</v>
      </c>
      <c r="G6" s="4">
        <v>10848603</v>
      </c>
      <c r="H6" s="4">
        <v>9188600000</v>
      </c>
      <c r="I6" s="4">
        <f t="shared" si="3"/>
        <v>32.25</v>
      </c>
      <c r="J6" s="5">
        <f t="shared" si="4"/>
        <v>2.8023131030947093E-3</v>
      </c>
      <c r="K6" s="4">
        <f t="shared" si="1"/>
        <v>-64.800000000001091</v>
      </c>
      <c r="L6" s="5">
        <f t="shared" si="2"/>
        <v>-5.6882022471911068E-3</v>
      </c>
    </row>
    <row r="7" spans="1:12" hidden="1" x14ac:dyDescent="0.2">
      <c r="A7" s="2">
        <v>41239</v>
      </c>
      <c r="B7" s="2" t="str">
        <f t="shared" si="0"/>
        <v>Monday</v>
      </c>
      <c r="C7" s="4">
        <v>11534.2</v>
      </c>
      <c r="D7" s="4">
        <v>11534.2</v>
      </c>
      <c r="E7" s="4">
        <v>11411.1</v>
      </c>
      <c r="F7" s="4">
        <v>11432.45</v>
      </c>
      <c r="G7" s="4">
        <v>10227442</v>
      </c>
      <c r="H7" s="4">
        <v>9210600000</v>
      </c>
      <c r="I7" s="4">
        <f t="shared" si="3"/>
        <v>58.400000000001455</v>
      </c>
      <c r="J7" s="5">
        <f t="shared" si="4"/>
        <v>5.0889698321686903E-3</v>
      </c>
      <c r="K7" s="4">
        <f t="shared" si="1"/>
        <v>-101.75</v>
      </c>
      <c r="L7" s="5">
        <f t="shared" si="2"/>
        <v>-8.9167564914863599E-3</v>
      </c>
    </row>
    <row r="8" spans="1:12" hidden="1" x14ac:dyDescent="0.2">
      <c r="A8" s="2">
        <v>41240</v>
      </c>
      <c r="B8" s="2" t="str">
        <f t="shared" si="0"/>
        <v>Tuesday</v>
      </c>
      <c r="C8" s="4">
        <v>11502.2</v>
      </c>
      <c r="D8" s="4">
        <v>11663.5</v>
      </c>
      <c r="E8" s="4">
        <v>11502.2</v>
      </c>
      <c r="F8" s="4">
        <v>11657.4</v>
      </c>
      <c r="G8" s="4">
        <v>21560134</v>
      </c>
      <c r="H8" s="4">
        <v>17697400000</v>
      </c>
      <c r="I8" s="4">
        <f t="shared" si="3"/>
        <v>69.75</v>
      </c>
      <c r="J8" s="5">
        <f t="shared" si="4"/>
        <v>6.1010544546444547E-3</v>
      </c>
      <c r="K8" s="4">
        <f t="shared" si="1"/>
        <v>155.19999999999891</v>
      </c>
      <c r="L8" s="5">
        <f t="shared" si="2"/>
        <v>1.3493070890786016E-2</v>
      </c>
    </row>
    <row r="9" spans="1:12" hidden="1" x14ac:dyDescent="0.2">
      <c r="A9" s="2">
        <v>41242</v>
      </c>
      <c r="B9" s="2" t="str">
        <f t="shared" si="0"/>
        <v>Thursday</v>
      </c>
      <c r="C9" s="4">
        <v>11706.9</v>
      </c>
      <c r="D9" s="4">
        <v>12035.4</v>
      </c>
      <c r="E9" s="4">
        <v>11703.25</v>
      </c>
      <c r="F9" s="4">
        <v>11992.8</v>
      </c>
      <c r="G9" s="4">
        <v>32109553</v>
      </c>
      <c r="H9" s="4">
        <v>27202000000</v>
      </c>
      <c r="I9" s="4">
        <f t="shared" si="3"/>
        <v>49.5</v>
      </c>
      <c r="J9" s="5">
        <f t="shared" si="4"/>
        <v>4.2462298625765612E-3</v>
      </c>
      <c r="K9" s="4">
        <f t="shared" si="1"/>
        <v>285.89999999999964</v>
      </c>
      <c r="L9" s="5">
        <f t="shared" si="2"/>
        <v>2.4429111571571967E-2</v>
      </c>
    </row>
    <row r="10" spans="1:12" hidden="1" x14ac:dyDescent="0.2">
      <c r="A10" s="2">
        <v>41243</v>
      </c>
      <c r="B10" s="2" t="str">
        <f t="shared" si="0"/>
        <v>Friday</v>
      </c>
      <c r="C10" s="4">
        <v>12082.55</v>
      </c>
      <c r="D10" s="4">
        <v>12175.3</v>
      </c>
      <c r="E10" s="4">
        <v>12001.15</v>
      </c>
      <c r="F10" s="4">
        <v>12158.9</v>
      </c>
      <c r="G10" s="4">
        <v>25464482</v>
      </c>
      <c r="H10" s="4">
        <v>20545900000</v>
      </c>
      <c r="I10" s="4">
        <f t="shared" si="3"/>
        <v>89.75</v>
      </c>
      <c r="J10" s="5">
        <f t="shared" si="4"/>
        <v>7.4836568607831366E-3</v>
      </c>
      <c r="K10" s="4">
        <f t="shared" si="1"/>
        <v>76.350000000000364</v>
      </c>
      <c r="L10" s="5">
        <f t="shared" si="2"/>
        <v>6.3618903188444745E-3</v>
      </c>
    </row>
    <row r="11" spans="1:12" hidden="1" x14ac:dyDescent="0.2">
      <c r="A11" s="2">
        <v>41246</v>
      </c>
      <c r="B11" s="2" t="str">
        <f t="shared" si="0"/>
        <v>Monday</v>
      </c>
      <c r="C11" s="4">
        <v>12126.6</v>
      </c>
      <c r="D11" s="4">
        <v>12165.65</v>
      </c>
      <c r="E11" s="4">
        <v>12053.45</v>
      </c>
      <c r="F11" s="4">
        <v>12103.9</v>
      </c>
      <c r="G11" s="4">
        <v>16419409</v>
      </c>
      <c r="H11" s="4">
        <v>14297500000</v>
      </c>
      <c r="I11" s="4">
        <f t="shared" si="3"/>
        <v>-32.299999999999272</v>
      </c>
      <c r="J11" s="5">
        <f t="shared" si="4"/>
        <v>-2.6564903075113103E-3</v>
      </c>
      <c r="K11" s="4">
        <f t="shared" si="1"/>
        <v>-22.700000000000728</v>
      </c>
      <c r="L11" s="5">
        <f t="shared" si="2"/>
        <v>-1.8832782315437262E-3</v>
      </c>
    </row>
    <row r="12" spans="1:12" hidden="1" x14ac:dyDescent="0.2">
      <c r="A12" s="2">
        <v>41247</v>
      </c>
      <c r="B12" s="2" t="str">
        <f t="shared" si="0"/>
        <v>Tuesday</v>
      </c>
      <c r="C12" s="4">
        <v>12092.75</v>
      </c>
      <c r="D12" s="4">
        <v>12215.5</v>
      </c>
      <c r="E12" s="4">
        <v>12075.9</v>
      </c>
      <c r="F12" s="4">
        <v>12197.15</v>
      </c>
      <c r="G12" s="4">
        <v>15645716</v>
      </c>
      <c r="H12" s="4">
        <v>14042300000</v>
      </c>
      <c r="I12" s="4">
        <f t="shared" si="3"/>
        <v>-11.149999999999636</v>
      </c>
      <c r="J12" s="5">
        <f t="shared" si="4"/>
        <v>-9.2119069060382489E-4</v>
      </c>
      <c r="K12" s="4">
        <f t="shared" si="1"/>
        <v>104.39999999999964</v>
      </c>
      <c r="L12" s="5">
        <f t="shared" si="2"/>
        <v>8.6453183613643403E-3</v>
      </c>
    </row>
    <row r="13" spans="1:12" hidden="1" x14ac:dyDescent="0.2">
      <c r="A13" s="2">
        <v>41248</v>
      </c>
      <c r="B13" s="2" t="str">
        <f t="shared" si="0"/>
        <v>Wednesday</v>
      </c>
      <c r="C13" s="4">
        <v>12240.85</v>
      </c>
      <c r="D13" s="4">
        <v>12314.8</v>
      </c>
      <c r="E13" s="4">
        <v>12219.3</v>
      </c>
      <c r="F13" s="4">
        <v>12281.6</v>
      </c>
      <c r="G13" s="4">
        <v>15888429</v>
      </c>
      <c r="H13" s="4">
        <v>14540000000</v>
      </c>
      <c r="I13" s="4">
        <f t="shared" si="3"/>
        <v>43.700000000000728</v>
      </c>
      <c r="J13" s="5">
        <f t="shared" si="4"/>
        <v>3.5828041796649814E-3</v>
      </c>
      <c r="K13" s="4">
        <f t="shared" si="1"/>
        <v>40.75</v>
      </c>
      <c r="L13" s="5">
        <f t="shared" si="2"/>
        <v>3.3348882505544511E-3</v>
      </c>
    </row>
    <row r="14" spans="1:12" hidden="1" x14ac:dyDescent="0.2">
      <c r="A14" s="2">
        <v>41249</v>
      </c>
      <c r="B14" s="2" t="str">
        <f t="shared" si="0"/>
        <v>Thursday</v>
      </c>
      <c r="C14" s="4">
        <v>12358.35</v>
      </c>
      <c r="D14" s="4">
        <v>12480.6</v>
      </c>
      <c r="E14" s="4">
        <v>12142.6</v>
      </c>
      <c r="F14" s="4">
        <v>12427.55</v>
      </c>
      <c r="G14" s="4">
        <v>17741528</v>
      </c>
      <c r="H14" s="4">
        <v>16373500000</v>
      </c>
      <c r="I14" s="4">
        <f t="shared" si="3"/>
        <v>76.75</v>
      </c>
      <c r="J14" s="5">
        <f t="shared" si="4"/>
        <v>6.249185773840542E-3</v>
      </c>
      <c r="K14" s="4">
        <f t="shared" si="1"/>
        <v>69.199999999998909</v>
      </c>
      <c r="L14" s="5">
        <f t="shared" si="2"/>
        <v>5.6989442129361835E-3</v>
      </c>
    </row>
    <row r="15" spans="1:12" hidden="1" x14ac:dyDescent="0.2">
      <c r="A15" s="2">
        <v>41250</v>
      </c>
      <c r="B15" s="2" t="str">
        <f t="shared" si="0"/>
        <v>Friday</v>
      </c>
      <c r="C15" s="4">
        <v>12462.4</v>
      </c>
      <c r="D15" s="4">
        <v>12477.85</v>
      </c>
      <c r="E15" s="4">
        <v>12305.65</v>
      </c>
      <c r="F15" s="4">
        <v>12363.7</v>
      </c>
      <c r="G15" s="4">
        <v>19816879</v>
      </c>
      <c r="H15" s="4">
        <v>18088300000</v>
      </c>
      <c r="I15" s="4">
        <f t="shared" si="3"/>
        <v>34.850000000000364</v>
      </c>
      <c r="J15" s="5">
        <f t="shared" si="4"/>
        <v>2.8042534530136965E-3</v>
      </c>
      <c r="K15" s="4">
        <f t="shared" si="1"/>
        <v>-98.699999999998909</v>
      </c>
      <c r="L15" s="5">
        <f t="shared" si="2"/>
        <v>-8.0207059358911488E-3</v>
      </c>
    </row>
    <row r="16" spans="1:12" hidden="1" x14ac:dyDescent="0.2">
      <c r="A16" s="2">
        <v>41253</v>
      </c>
      <c r="B16" s="2" t="str">
        <f t="shared" si="0"/>
        <v>Monday</v>
      </c>
      <c r="C16" s="4">
        <v>12380</v>
      </c>
      <c r="D16" s="4">
        <v>12409.75</v>
      </c>
      <c r="E16" s="4">
        <v>12341.15</v>
      </c>
      <c r="F16" s="4">
        <v>12381.65</v>
      </c>
      <c r="G16" s="4">
        <v>17825543</v>
      </c>
      <c r="H16" s="4">
        <v>13897100000</v>
      </c>
      <c r="I16" s="4">
        <f t="shared" si="3"/>
        <v>16.299999999999272</v>
      </c>
      <c r="J16" s="5">
        <f t="shared" si="4"/>
        <v>1.3183755671845217E-3</v>
      </c>
      <c r="K16" s="4">
        <f t="shared" si="1"/>
        <v>1.6499999999996362</v>
      </c>
      <c r="L16" s="5">
        <f t="shared" si="2"/>
        <v>1.3369904749554429E-4</v>
      </c>
    </row>
    <row r="17" spans="1:12" hidden="1" x14ac:dyDescent="0.2">
      <c r="A17" s="2">
        <v>41254</v>
      </c>
      <c r="B17" s="2" t="str">
        <f t="shared" si="0"/>
        <v>Tuesday</v>
      </c>
      <c r="C17" s="4">
        <v>12418.95</v>
      </c>
      <c r="D17" s="4">
        <v>12538.9</v>
      </c>
      <c r="E17" s="4">
        <v>12238</v>
      </c>
      <c r="F17" s="4">
        <v>12344.6</v>
      </c>
      <c r="G17" s="4">
        <v>19636674</v>
      </c>
      <c r="H17" s="4">
        <v>17555300000</v>
      </c>
      <c r="I17" s="4">
        <f t="shared" si="3"/>
        <v>37.300000000001091</v>
      </c>
      <c r="J17" s="5">
        <f t="shared" si="4"/>
        <v>3.0125225636325604E-3</v>
      </c>
      <c r="K17" s="4">
        <f t="shared" si="1"/>
        <v>-74.350000000000364</v>
      </c>
      <c r="L17" s="5">
        <f t="shared" si="2"/>
        <v>-6.0753391076973657E-3</v>
      </c>
    </row>
    <row r="18" spans="1:12" hidden="1" x14ac:dyDescent="0.2">
      <c r="A18" s="2">
        <v>41255</v>
      </c>
      <c r="B18" s="2" t="str">
        <f t="shared" si="0"/>
        <v>Wednesday</v>
      </c>
      <c r="C18" s="4">
        <v>12374.7</v>
      </c>
      <c r="D18" s="4">
        <v>12385.55</v>
      </c>
      <c r="E18" s="4">
        <v>12271.35</v>
      </c>
      <c r="F18" s="4">
        <v>12301.7</v>
      </c>
      <c r="G18" s="4">
        <v>16210115</v>
      </c>
      <c r="H18" s="4">
        <v>14479300000</v>
      </c>
      <c r="I18" s="4">
        <f t="shared" si="3"/>
        <v>30.100000000000364</v>
      </c>
      <c r="J18" s="5">
        <f t="shared" si="4"/>
        <v>2.4383131085657182E-3</v>
      </c>
      <c r="K18" s="4">
        <f t="shared" si="1"/>
        <v>-73</v>
      </c>
      <c r="L18" s="5">
        <f t="shared" si="2"/>
        <v>-5.9488157374697976E-3</v>
      </c>
    </row>
    <row r="19" spans="1:12" hidden="1" x14ac:dyDescent="0.2">
      <c r="A19" s="2">
        <v>41256</v>
      </c>
      <c r="B19" s="2" t="str">
        <f t="shared" si="0"/>
        <v>Thursday</v>
      </c>
      <c r="C19" s="4">
        <v>12337.35</v>
      </c>
      <c r="D19" s="4">
        <v>12438.85</v>
      </c>
      <c r="E19" s="4">
        <v>12251.05</v>
      </c>
      <c r="F19" s="4">
        <v>12269.15</v>
      </c>
      <c r="G19" s="4">
        <v>15851392</v>
      </c>
      <c r="H19" s="4">
        <v>14391500000</v>
      </c>
      <c r="I19" s="4">
        <f t="shared" si="3"/>
        <v>35.649999999999636</v>
      </c>
      <c r="J19" s="5">
        <f t="shared" si="4"/>
        <v>2.8979734508238399E-3</v>
      </c>
      <c r="K19" s="4">
        <f t="shared" si="1"/>
        <v>-68.200000000000728</v>
      </c>
      <c r="L19" s="5">
        <f t="shared" si="2"/>
        <v>-5.5668697785088402E-3</v>
      </c>
    </row>
    <row r="20" spans="1:12" hidden="1" x14ac:dyDescent="0.2">
      <c r="A20" s="2">
        <v>41257</v>
      </c>
      <c r="B20" s="2" t="str">
        <f t="shared" si="0"/>
        <v>Friday</v>
      </c>
      <c r="C20" s="4">
        <v>12247.25</v>
      </c>
      <c r="D20" s="4">
        <v>12447.35</v>
      </c>
      <c r="E20" s="4">
        <v>12242.8</v>
      </c>
      <c r="F20" s="4">
        <v>12424.7</v>
      </c>
      <c r="G20" s="4">
        <v>18401284</v>
      </c>
      <c r="H20" s="4">
        <v>15684400000</v>
      </c>
      <c r="I20" s="4">
        <f t="shared" si="3"/>
        <v>-21.899999999999636</v>
      </c>
      <c r="J20" s="5">
        <f t="shared" si="4"/>
        <v>-1.7849647286079017E-3</v>
      </c>
      <c r="K20" s="4">
        <f t="shared" si="1"/>
        <v>177.45000000000073</v>
      </c>
      <c r="L20" s="5">
        <f t="shared" si="2"/>
        <v>1.4494233345313225E-2</v>
      </c>
    </row>
    <row r="21" spans="1:12" hidden="1" x14ac:dyDescent="0.2">
      <c r="A21" s="2">
        <v>41260</v>
      </c>
      <c r="B21" s="2" t="str">
        <f t="shared" si="0"/>
        <v>Monday</v>
      </c>
      <c r="C21" s="4">
        <v>12403.65</v>
      </c>
      <c r="D21" s="4">
        <v>12462.25</v>
      </c>
      <c r="E21" s="4">
        <v>12402.7</v>
      </c>
      <c r="F21" s="4">
        <v>12427.45</v>
      </c>
      <c r="G21" s="4">
        <v>16692865</v>
      </c>
      <c r="H21" s="4">
        <v>14736200000</v>
      </c>
      <c r="I21" s="4">
        <f t="shared" si="3"/>
        <v>-21.050000000001091</v>
      </c>
      <c r="J21" s="5">
        <f t="shared" si="4"/>
        <v>-1.6942058963195161E-3</v>
      </c>
      <c r="K21" s="4">
        <f t="shared" si="1"/>
        <v>23.800000000001091</v>
      </c>
      <c r="L21" s="5">
        <f t="shared" si="2"/>
        <v>1.9189370056520831E-3</v>
      </c>
    </row>
    <row r="22" spans="1:12" hidden="1" x14ac:dyDescent="0.2">
      <c r="A22" s="2">
        <v>41261</v>
      </c>
      <c r="B22" s="2" t="str">
        <f t="shared" si="0"/>
        <v>Tuesday</v>
      </c>
      <c r="C22" s="4">
        <v>12455.7</v>
      </c>
      <c r="D22" s="4">
        <v>12522.65</v>
      </c>
      <c r="E22" s="4">
        <v>12197.2</v>
      </c>
      <c r="F22" s="4">
        <v>12477.15</v>
      </c>
      <c r="G22" s="4">
        <v>23383919</v>
      </c>
      <c r="H22" s="4">
        <v>22744900000</v>
      </c>
      <c r="I22" s="4">
        <f t="shared" si="3"/>
        <v>28.25</v>
      </c>
      <c r="J22" s="5">
        <f t="shared" si="4"/>
        <v>2.2731936157457883E-3</v>
      </c>
      <c r="K22" s="4">
        <f t="shared" si="1"/>
        <v>21.449999999998909</v>
      </c>
      <c r="L22" s="5">
        <f t="shared" si="2"/>
        <v>1.7586003345029112E-3</v>
      </c>
    </row>
    <row r="23" spans="1:12" hidden="1" x14ac:dyDescent="0.2">
      <c r="A23" s="2">
        <v>41262</v>
      </c>
      <c r="B23" s="2" t="str">
        <f t="shared" si="0"/>
        <v>Wednesday</v>
      </c>
      <c r="C23" s="4">
        <v>12514</v>
      </c>
      <c r="D23" s="4">
        <v>12571.6</v>
      </c>
      <c r="E23" s="4">
        <v>12455.55</v>
      </c>
      <c r="F23" s="4">
        <v>12510.25</v>
      </c>
      <c r="G23" s="4">
        <v>19306782</v>
      </c>
      <c r="H23" s="4">
        <v>16900500000</v>
      </c>
      <c r="I23" s="4">
        <f t="shared" si="3"/>
        <v>36.850000000000364</v>
      </c>
      <c r="J23" s="5">
        <f t="shared" si="4"/>
        <v>2.9533988130302485E-3</v>
      </c>
      <c r="K23" s="4">
        <f t="shared" si="1"/>
        <v>-3.75</v>
      </c>
      <c r="L23" s="5">
        <f t="shared" si="2"/>
        <v>-3.0107060707877214E-4</v>
      </c>
    </row>
    <row r="24" spans="1:12" hidden="1" x14ac:dyDescent="0.2">
      <c r="A24" s="2">
        <v>41263</v>
      </c>
      <c r="B24" s="2" t="str">
        <f t="shared" si="0"/>
        <v>Thursday</v>
      </c>
      <c r="C24" s="4">
        <v>12514.6</v>
      </c>
      <c r="D24" s="4">
        <v>12514.6</v>
      </c>
      <c r="E24" s="4">
        <v>12385.1</v>
      </c>
      <c r="F24" s="4">
        <v>12486.5</v>
      </c>
      <c r="G24" s="4">
        <v>14902530</v>
      </c>
      <c r="H24" s="4">
        <v>13872300000</v>
      </c>
      <c r="I24" s="4">
        <f t="shared" si="3"/>
        <v>4.3500000000003638</v>
      </c>
      <c r="J24" s="5">
        <f t="shared" si="4"/>
        <v>3.4771487380351023E-4</v>
      </c>
      <c r="K24" s="4">
        <f t="shared" si="1"/>
        <v>-28.100000000000364</v>
      </c>
      <c r="L24" s="5">
        <f t="shared" si="2"/>
        <v>-2.2688553180838559E-3</v>
      </c>
    </row>
    <row r="25" spans="1:12" hidden="1" x14ac:dyDescent="0.2">
      <c r="A25" s="2">
        <v>41264</v>
      </c>
      <c r="B25" s="2" t="str">
        <f t="shared" si="0"/>
        <v>Friday</v>
      </c>
      <c r="C25" s="4">
        <v>12423.6</v>
      </c>
      <c r="D25" s="4">
        <v>12432.2</v>
      </c>
      <c r="E25" s="4">
        <v>12288.9</v>
      </c>
      <c r="F25" s="4">
        <v>12315.05</v>
      </c>
      <c r="G25" s="4">
        <v>17029277</v>
      </c>
      <c r="H25" s="4">
        <v>14303000000</v>
      </c>
      <c r="I25" s="4">
        <f t="shared" si="3"/>
        <v>-62.899999999999636</v>
      </c>
      <c r="J25" s="5">
        <f t="shared" si="4"/>
        <v>-5.0374404356704951E-3</v>
      </c>
      <c r="K25" s="4">
        <f t="shared" si="1"/>
        <v>-108.55000000000109</v>
      </c>
      <c r="L25" s="5">
        <f t="shared" si="2"/>
        <v>-8.8331746535492261E-3</v>
      </c>
    </row>
    <row r="26" spans="1:12" hidden="1" x14ac:dyDescent="0.2">
      <c r="A26" s="2">
        <v>41267</v>
      </c>
      <c r="B26" s="2" t="str">
        <f t="shared" si="0"/>
        <v>Monday</v>
      </c>
      <c r="C26" s="4">
        <v>12363.85</v>
      </c>
      <c r="D26" s="4">
        <v>12366.25</v>
      </c>
      <c r="E26" s="4">
        <v>12265.75</v>
      </c>
      <c r="F26" s="4">
        <v>12317.7</v>
      </c>
      <c r="G26" s="4">
        <v>11707012</v>
      </c>
      <c r="H26" s="4">
        <v>9328900000</v>
      </c>
      <c r="I26" s="4">
        <f t="shared" si="3"/>
        <v>48.800000000001091</v>
      </c>
      <c r="J26" s="5">
        <f t="shared" si="4"/>
        <v>3.9626310896018367E-3</v>
      </c>
      <c r="K26" s="4">
        <f t="shared" si="1"/>
        <v>-46.149999999999636</v>
      </c>
      <c r="L26" s="5">
        <f t="shared" si="2"/>
        <v>-3.762509426655495E-3</v>
      </c>
    </row>
    <row r="27" spans="1:12" hidden="1" x14ac:dyDescent="0.2">
      <c r="A27" s="2">
        <v>41269</v>
      </c>
      <c r="B27" s="2" t="str">
        <f t="shared" si="0"/>
        <v>Wednesday</v>
      </c>
      <c r="C27" s="4">
        <v>12350.25</v>
      </c>
      <c r="D27" s="4">
        <v>12519</v>
      </c>
      <c r="E27" s="4">
        <v>12304.7</v>
      </c>
      <c r="F27" s="4">
        <v>12479.45</v>
      </c>
      <c r="G27" s="4">
        <v>10972152</v>
      </c>
      <c r="H27" s="4">
        <v>10282100000</v>
      </c>
      <c r="I27" s="4">
        <f t="shared" si="3"/>
        <v>32.549999999999272</v>
      </c>
      <c r="J27" s="5">
        <f t="shared" si="4"/>
        <v>2.6425387856498592E-3</v>
      </c>
      <c r="K27" s="4">
        <f t="shared" si="1"/>
        <v>129.20000000000073</v>
      </c>
      <c r="L27" s="5">
        <f t="shared" si="2"/>
        <v>1.050005282534322E-2</v>
      </c>
    </row>
    <row r="28" spans="1:12" hidden="1" x14ac:dyDescent="0.2">
      <c r="A28" s="2">
        <v>41270</v>
      </c>
      <c r="B28" s="2" t="str">
        <f t="shared" si="0"/>
        <v>Thursday</v>
      </c>
      <c r="C28" s="4">
        <v>12516.05</v>
      </c>
      <c r="D28" s="4">
        <v>12523.5</v>
      </c>
      <c r="E28" s="4">
        <v>12436.65</v>
      </c>
      <c r="F28" s="4">
        <v>12459.7</v>
      </c>
      <c r="G28" s="4">
        <v>18249505</v>
      </c>
      <c r="H28" s="4">
        <v>16847600000</v>
      </c>
      <c r="I28" s="4">
        <f t="shared" si="3"/>
        <v>36.599999999998545</v>
      </c>
      <c r="J28" s="5">
        <f t="shared" si="4"/>
        <v>2.9328215586422912E-3</v>
      </c>
      <c r="K28" s="4">
        <f t="shared" si="1"/>
        <v>-56.349999999998545</v>
      </c>
      <c r="L28" s="5">
        <f t="shared" si="2"/>
        <v>-4.5309629200788433E-3</v>
      </c>
    </row>
    <row r="29" spans="1:12" hidden="1" x14ac:dyDescent="0.2">
      <c r="A29" s="2">
        <v>41271</v>
      </c>
      <c r="B29" s="2" t="str">
        <f t="shared" si="0"/>
        <v>Friday</v>
      </c>
      <c r="C29" s="4">
        <v>12494.15</v>
      </c>
      <c r="D29" s="4">
        <v>12494.15</v>
      </c>
      <c r="E29" s="4">
        <v>12394.15</v>
      </c>
      <c r="F29" s="4">
        <v>12458.15</v>
      </c>
      <c r="G29" s="4">
        <v>11781775</v>
      </c>
      <c r="H29" s="4">
        <v>9982300000</v>
      </c>
      <c r="I29" s="4">
        <f t="shared" si="3"/>
        <v>34.449999999998909</v>
      </c>
      <c r="J29" s="5">
        <f t="shared" si="4"/>
        <v>2.7649140830035158E-3</v>
      </c>
      <c r="K29" s="4">
        <f t="shared" si="1"/>
        <v>-36</v>
      </c>
      <c r="L29" s="5">
        <f t="shared" si="2"/>
        <v>-2.9045961199436832E-3</v>
      </c>
    </row>
    <row r="30" spans="1:12" hidden="1" x14ac:dyDescent="0.2">
      <c r="A30" s="2">
        <v>41274</v>
      </c>
      <c r="B30" s="2" t="str">
        <f t="shared" si="0"/>
        <v>Monday</v>
      </c>
      <c r="C30" s="4">
        <v>12442.85</v>
      </c>
      <c r="D30" s="4">
        <v>12512.7</v>
      </c>
      <c r="E30" s="4">
        <v>12427.7</v>
      </c>
      <c r="F30" s="4">
        <v>12474.25</v>
      </c>
      <c r="G30" s="4">
        <v>11478822</v>
      </c>
      <c r="H30" s="4">
        <v>9656900000</v>
      </c>
      <c r="I30" s="4">
        <f t="shared" si="3"/>
        <v>-15.299999999999272</v>
      </c>
      <c r="J30" s="5">
        <f t="shared" si="4"/>
        <v>-1.2281117180319126E-3</v>
      </c>
      <c r="K30" s="4">
        <f t="shared" si="1"/>
        <v>31.399999999999636</v>
      </c>
      <c r="L30" s="5">
        <f t="shared" si="2"/>
        <v>2.5266139350000106E-3</v>
      </c>
    </row>
    <row r="31" spans="1:12" hidden="1" x14ac:dyDescent="0.2">
      <c r="A31" s="2">
        <v>41275</v>
      </c>
      <c r="B31" s="2" t="str">
        <f t="shared" si="0"/>
        <v>Tuesday</v>
      </c>
      <c r="C31" s="4">
        <v>12549.95</v>
      </c>
      <c r="D31" s="4">
        <v>12663.5</v>
      </c>
      <c r="E31" s="4">
        <v>12547.15</v>
      </c>
      <c r="F31" s="4">
        <v>12654.15</v>
      </c>
      <c r="G31" s="4">
        <v>14463771</v>
      </c>
      <c r="H31" s="4">
        <v>12512100000</v>
      </c>
      <c r="I31" s="4">
        <f t="shared" si="3"/>
        <v>75.700000000000728</v>
      </c>
      <c r="J31" s="5">
        <f t="shared" si="4"/>
        <v>6.068501112291378E-3</v>
      </c>
      <c r="K31" s="4">
        <f t="shared" si="1"/>
        <v>104.19999999999891</v>
      </c>
      <c r="L31" s="5">
        <f t="shared" si="2"/>
        <v>8.3046747667796204E-3</v>
      </c>
    </row>
    <row r="32" spans="1:12" hidden="1" x14ac:dyDescent="0.2">
      <c r="A32" s="2">
        <v>41276</v>
      </c>
      <c r="B32" s="2" t="str">
        <f t="shared" si="0"/>
        <v>Wednesday</v>
      </c>
      <c r="C32" s="4">
        <v>12748.85</v>
      </c>
      <c r="D32" s="4">
        <v>12811.45</v>
      </c>
      <c r="E32" s="4">
        <v>12748.85</v>
      </c>
      <c r="F32" s="4">
        <v>12786.85</v>
      </c>
      <c r="G32" s="4">
        <v>19173502</v>
      </c>
      <c r="H32" s="4">
        <v>15761900000</v>
      </c>
      <c r="I32" s="4">
        <f t="shared" si="3"/>
        <v>94.700000000000728</v>
      </c>
      <c r="J32" s="5">
        <f t="shared" si="4"/>
        <v>7.4837108774592313E-3</v>
      </c>
      <c r="K32" s="4">
        <f t="shared" si="1"/>
        <v>38</v>
      </c>
      <c r="L32" s="5">
        <f t="shared" si="2"/>
        <v>2.9806610007961504E-3</v>
      </c>
    </row>
    <row r="33" spans="1:12" hidden="1" x14ac:dyDescent="0.2">
      <c r="A33" s="2">
        <v>41277</v>
      </c>
      <c r="B33" s="2" t="str">
        <f t="shared" si="0"/>
        <v>Thursday</v>
      </c>
      <c r="C33" s="4">
        <v>12828.3</v>
      </c>
      <c r="D33" s="4">
        <v>12837.8</v>
      </c>
      <c r="E33" s="4">
        <v>12722.45</v>
      </c>
      <c r="F33" s="4">
        <v>12778.15</v>
      </c>
      <c r="G33" s="4">
        <v>15299267</v>
      </c>
      <c r="H33" s="4">
        <v>14008100000</v>
      </c>
      <c r="I33" s="4">
        <f t="shared" si="3"/>
        <v>41.449999999998909</v>
      </c>
      <c r="J33" s="5">
        <f t="shared" si="4"/>
        <v>3.2416114993136626E-3</v>
      </c>
      <c r="K33" s="4">
        <f t="shared" si="1"/>
        <v>-50.149999999999636</v>
      </c>
      <c r="L33" s="5">
        <f t="shared" si="2"/>
        <v>-3.9418508227581665E-3</v>
      </c>
    </row>
    <row r="34" spans="1:12" hidden="1" x14ac:dyDescent="0.2">
      <c r="A34" s="2">
        <v>41278</v>
      </c>
      <c r="B34" s="2" t="str">
        <f t="shared" si="0"/>
        <v>Friday</v>
      </c>
      <c r="C34" s="4">
        <v>12774.8</v>
      </c>
      <c r="D34" s="4">
        <v>12801.7</v>
      </c>
      <c r="E34" s="4">
        <v>12684.65</v>
      </c>
      <c r="F34" s="4">
        <v>12787.35</v>
      </c>
      <c r="G34" s="4">
        <v>14247498</v>
      </c>
      <c r="H34" s="4">
        <v>13081900000</v>
      </c>
      <c r="I34" s="4">
        <f t="shared" si="3"/>
        <v>-3.3500000000003638</v>
      </c>
      <c r="J34" s="5">
        <f t="shared" si="4"/>
        <v>-2.6216627602590074E-4</v>
      </c>
      <c r="K34" s="4">
        <f t="shared" si="1"/>
        <v>12.550000000001091</v>
      </c>
      <c r="L34" s="5">
        <f t="shared" si="2"/>
        <v>9.8938480762189671E-4</v>
      </c>
    </row>
    <row r="35" spans="1:12" hidden="1" x14ac:dyDescent="0.2">
      <c r="A35" s="2">
        <v>41281</v>
      </c>
      <c r="B35" s="2" t="str">
        <f t="shared" si="0"/>
        <v>Monday</v>
      </c>
      <c r="C35" s="4">
        <v>12837.45</v>
      </c>
      <c r="D35" s="4">
        <v>12837.45</v>
      </c>
      <c r="E35" s="4">
        <v>12682.8</v>
      </c>
      <c r="F35" s="4">
        <v>12708.7</v>
      </c>
      <c r="G35" s="4">
        <v>15376488</v>
      </c>
      <c r="H35" s="4">
        <v>12113800000</v>
      </c>
      <c r="I35" s="4">
        <f t="shared" si="3"/>
        <v>50.100000000000364</v>
      </c>
      <c r="J35" s="5">
        <f t="shared" si="4"/>
        <v>3.9179345212260836E-3</v>
      </c>
      <c r="K35" s="4">
        <f t="shared" si="1"/>
        <v>-128.75</v>
      </c>
      <c r="L35" s="5">
        <f t="shared" si="2"/>
        <v>-1.015154382313054E-2</v>
      </c>
    </row>
    <row r="36" spans="1:12" hidden="1" x14ac:dyDescent="0.2">
      <c r="A36" s="2">
        <v>41282</v>
      </c>
      <c r="B36" s="2" t="str">
        <f t="shared" si="0"/>
        <v>Tuesday</v>
      </c>
      <c r="C36" s="4">
        <v>12693.6</v>
      </c>
      <c r="D36" s="4">
        <v>12743.95</v>
      </c>
      <c r="E36" s="4">
        <v>12632.35</v>
      </c>
      <c r="F36" s="4">
        <v>12725.5</v>
      </c>
      <c r="G36" s="4">
        <v>16161747</v>
      </c>
      <c r="H36" s="4">
        <v>13740700000</v>
      </c>
      <c r="I36" s="4">
        <f t="shared" si="3"/>
        <v>-15.100000000000364</v>
      </c>
      <c r="J36" s="5">
        <f t="shared" si="4"/>
        <v>-1.1881624399034019E-3</v>
      </c>
      <c r="K36" s="4">
        <f t="shared" si="1"/>
        <v>31.899999999999636</v>
      </c>
      <c r="L36" s="5">
        <f t="shared" si="2"/>
        <v>2.5252625204336197E-3</v>
      </c>
    </row>
    <row r="37" spans="1:12" hidden="1" x14ac:dyDescent="0.2">
      <c r="A37" s="2">
        <v>41283</v>
      </c>
      <c r="B37" s="2" t="str">
        <f t="shared" si="0"/>
        <v>Wednesday</v>
      </c>
      <c r="C37" s="4">
        <v>12724.4</v>
      </c>
      <c r="D37" s="4">
        <v>12791.7</v>
      </c>
      <c r="E37" s="4">
        <v>12687.95</v>
      </c>
      <c r="F37" s="4">
        <v>12718</v>
      </c>
      <c r="G37" s="4">
        <v>20803137</v>
      </c>
      <c r="H37" s="4">
        <v>19256100000</v>
      </c>
      <c r="I37" s="4">
        <f t="shared" si="3"/>
        <v>-1.1000000000003638</v>
      </c>
      <c r="J37" s="5">
        <f t="shared" si="4"/>
        <v>-8.64406113708981E-5</v>
      </c>
      <c r="K37" s="4">
        <f t="shared" si="1"/>
        <v>-6.3999999999996362</v>
      </c>
      <c r="L37" s="5">
        <f t="shared" si="2"/>
        <v>-5.0441560693410955E-4</v>
      </c>
    </row>
    <row r="38" spans="1:12" hidden="1" x14ac:dyDescent="0.2">
      <c r="A38" s="2">
        <v>41284</v>
      </c>
      <c r="B38" s="2" t="str">
        <f t="shared" si="0"/>
        <v>Thursday</v>
      </c>
      <c r="C38" s="4">
        <v>12775.25</v>
      </c>
      <c r="D38" s="4">
        <v>12822.8</v>
      </c>
      <c r="E38" s="4">
        <v>12697.75</v>
      </c>
      <c r="F38" s="4">
        <v>12802.25</v>
      </c>
      <c r="G38" s="4">
        <v>17945198</v>
      </c>
      <c r="H38" s="4">
        <v>16315000000</v>
      </c>
      <c r="I38" s="4">
        <f t="shared" si="3"/>
        <v>57.25</v>
      </c>
      <c r="J38" s="5">
        <f t="shared" si="4"/>
        <v>4.5014939455889288E-3</v>
      </c>
      <c r="K38" s="4">
        <f t="shared" si="1"/>
        <v>27</v>
      </c>
      <c r="L38" s="5">
        <f t="shared" si="2"/>
        <v>2.1263609694630939E-3</v>
      </c>
    </row>
    <row r="39" spans="1:12" hidden="1" x14ac:dyDescent="0.2">
      <c r="A39" s="2">
        <v>41285</v>
      </c>
      <c r="B39" s="2" t="str">
        <f t="shared" si="0"/>
        <v>Friday</v>
      </c>
      <c r="C39" s="4">
        <v>12832.45</v>
      </c>
      <c r="D39" s="4">
        <v>12834.55</v>
      </c>
      <c r="E39" s="4">
        <v>12582.65</v>
      </c>
      <c r="F39" s="4">
        <v>12617.85</v>
      </c>
      <c r="G39" s="4">
        <v>16288008</v>
      </c>
      <c r="H39" s="4">
        <v>13417100000</v>
      </c>
      <c r="I39" s="4">
        <f t="shared" si="3"/>
        <v>30.200000000000728</v>
      </c>
      <c r="J39" s="5">
        <f t="shared" si="4"/>
        <v>2.3589603390029665E-3</v>
      </c>
      <c r="K39" s="4">
        <f t="shared" si="1"/>
        <v>-214.60000000000036</v>
      </c>
      <c r="L39" s="5">
        <f t="shared" si="2"/>
        <v>-1.7055230813858794E-2</v>
      </c>
    </row>
    <row r="40" spans="1:12" hidden="1" x14ac:dyDescent="0.2">
      <c r="A40" s="2">
        <v>41288</v>
      </c>
      <c r="B40" s="2" t="str">
        <f t="shared" si="0"/>
        <v>Monday</v>
      </c>
      <c r="C40" s="4">
        <v>12622.05</v>
      </c>
      <c r="D40" s="4">
        <v>12773.35</v>
      </c>
      <c r="E40" s="4">
        <v>12609.9</v>
      </c>
      <c r="F40" s="4">
        <v>12758.75</v>
      </c>
      <c r="G40" s="4">
        <v>18865385</v>
      </c>
      <c r="H40" s="4">
        <v>16321500000</v>
      </c>
      <c r="I40" s="4">
        <f t="shared" si="3"/>
        <v>4.1999999999989086</v>
      </c>
      <c r="J40" s="5">
        <f t="shared" si="4"/>
        <v>3.3286177914612305E-4</v>
      </c>
      <c r="K40" s="4">
        <f t="shared" si="1"/>
        <v>136.70000000000073</v>
      </c>
      <c r="L40" s="5">
        <f t="shared" si="2"/>
        <v>1.0840688665255135E-2</v>
      </c>
    </row>
    <row r="41" spans="1:12" hidden="1" x14ac:dyDescent="0.2">
      <c r="A41" s="2">
        <v>41289</v>
      </c>
      <c r="B41" s="2" t="str">
        <f t="shared" si="0"/>
        <v>Tuesday</v>
      </c>
      <c r="C41" s="4">
        <v>12766.55</v>
      </c>
      <c r="D41" s="4">
        <v>12908.2</v>
      </c>
      <c r="E41" s="4">
        <v>12718.4</v>
      </c>
      <c r="F41" s="4">
        <v>12855.4</v>
      </c>
      <c r="G41" s="4">
        <v>22098913</v>
      </c>
      <c r="H41" s="4">
        <v>19399200000</v>
      </c>
      <c r="I41" s="4">
        <f t="shared" si="3"/>
        <v>7.7999999999992724</v>
      </c>
      <c r="J41" s="5">
        <f t="shared" si="4"/>
        <v>6.113451552855313E-4</v>
      </c>
      <c r="K41" s="4">
        <f t="shared" si="1"/>
        <v>88.850000000000364</v>
      </c>
      <c r="L41" s="5">
        <f t="shared" si="2"/>
        <v>6.9859416278777496E-3</v>
      </c>
    </row>
    <row r="42" spans="1:12" hidden="1" x14ac:dyDescent="0.2">
      <c r="A42" s="2">
        <v>41290</v>
      </c>
      <c r="B42" s="2" t="str">
        <f t="shared" si="0"/>
        <v>Wednesday</v>
      </c>
      <c r="C42" s="4">
        <v>12836.2</v>
      </c>
      <c r="D42" s="4">
        <v>12836.2</v>
      </c>
      <c r="E42" s="4">
        <v>12616.2</v>
      </c>
      <c r="F42" s="4">
        <v>12638.5</v>
      </c>
      <c r="G42" s="4">
        <v>23353202</v>
      </c>
      <c r="H42" s="4">
        <v>19308700000</v>
      </c>
      <c r="I42" s="4">
        <f t="shared" si="3"/>
        <v>-19.199999999998909</v>
      </c>
      <c r="J42" s="5">
        <f t="shared" si="4"/>
        <v>-1.4935357904070593E-3</v>
      </c>
      <c r="K42" s="4">
        <f t="shared" si="1"/>
        <v>-197.70000000000073</v>
      </c>
      <c r="L42" s="5">
        <f t="shared" si="2"/>
        <v>-1.5670328625101117E-2</v>
      </c>
    </row>
    <row r="43" spans="1:12" hidden="1" x14ac:dyDescent="0.2">
      <c r="A43" s="2">
        <v>41291</v>
      </c>
      <c r="B43" s="2" t="str">
        <f t="shared" si="0"/>
        <v>Thursday</v>
      </c>
      <c r="C43" s="4">
        <v>12608.85</v>
      </c>
      <c r="D43" s="4">
        <v>12714.6</v>
      </c>
      <c r="E43" s="4">
        <v>12583.35</v>
      </c>
      <c r="F43" s="4">
        <v>12649.6</v>
      </c>
      <c r="G43" s="4">
        <v>18933829</v>
      </c>
      <c r="H43" s="4">
        <v>16000100000</v>
      </c>
      <c r="I43" s="4">
        <f t="shared" si="3"/>
        <v>-29.649999999999636</v>
      </c>
      <c r="J43" s="5">
        <f t="shared" si="4"/>
        <v>-2.3460062507417523E-3</v>
      </c>
      <c r="K43" s="4">
        <f t="shared" si="1"/>
        <v>40.75</v>
      </c>
      <c r="L43" s="5">
        <f t="shared" si="2"/>
        <v>3.2384063067466135E-3</v>
      </c>
    </row>
    <row r="44" spans="1:12" hidden="1" x14ac:dyDescent="0.2">
      <c r="A44" s="2">
        <v>41292</v>
      </c>
      <c r="B44" s="2" t="str">
        <f t="shared" si="0"/>
        <v>Friday</v>
      </c>
      <c r="C44" s="4">
        <v>12688.15</v>
      </c>
      <c r="D44" s="4">
        <v>12778.35</v>
      </c>
      <c r="E44" s="4">
        <v>12624.4</v>
      </c>
      <c r="F44" s="4">
        <v>12680</v>
      </c>
      <c r="G44" s="4">
        <v>22876791</v>
      </c>
      <c r="H44" s="4">
        <v>19365200000</v>
      </c>
      <c r="I44" s="4">
        <f t="shared" si="3"/>
        <v>38.549999999999272</v>
      </c>
      <c r="J44" s="5">
        <f t="shared" si="4"/>
        <v>3.0475271945357382E-3</v>
      </c>
      <c r="K44" s="4">
        <f t="shared" si="1"/>
        <v>-8.1499999999996362</v>
      </c>
      <c r="L44" s="5">
        <f t="shared" si="2"/>
        <v>-6.4557523525867659E-4</v>
      </c>
    </row>
    <row r="45" spans="1:12" hidden="1" x14ac:dyDescent="0.2">
      <c r="A45" s="2">
        <v>41295</v>
      </c>
      <c r="B45" s="2" t="str">
        <f t="shared" si="0"/>
        <v>Monday</v>
      </c>
      <c r="C45" s="4">
        <v>12678</v>
      </c>
      <c r="D45" s="4">
        <v>12690.4</v>
      </c>
      <c r="E45" s="4">
        <v>12608.5</v>
      </c>
      <c r="F45" s="4">
        <v>12651.35</v>
      </c>
      <c r="G45" s="4">
        <v>13806896</v>
      </c>
      <c r="H45" s="4">
        <v>11524300000</v>
      </c>
      <c r="I45" s="4">
        <f t="shared" si="3"/>
        <v>-2</v>
      </c>
      <c r="J45" s="5">
        <f t="shared" si="4"/>
        <v>-1.5772870662460569E-4</v>
      </c>
      <c r="K45" s="4">
        <f t="shared" si="1"/>
        <v>-26.649999999999636</v>
      </c>
      <c r="L45" s="5">
        <f t="shared" si="2"/>
        <v>-2.1136534877265046E-3</v>
      </c>
    </row>
    <row r="46" spans="1:12" hidden="1" x14ac:dyDescent="0.2">
      <c r="A46" s="2">
        <v>41296</v>
      </c>
      <c r="B46" s="2" t="str">
        <f t="shared" si="0"/>
        <v>Tuesday</v>
      </c>
      <c r="C46" s="4">
        <v>12640.4</v>
      </c>
      <c r="D46" s="4">
        <v>12748.95</v>
      </c>
      <c r="E46" s="4">
        <v>12544.4</v>
      </c>
      <c r="F46" s="4">
        <v>12574.35</v>
      </c>
      <c r="G46" s="4">
        <v>17986055</v>
      </c>
      <c r="H46" s="4">
        <v>14336000000</v>
      </c>
      <c r="I46" s="4">
        <f t="shared" si="3"/>
        <v>-10.950000000000728</v>
      </c>
      <c r="J46" s="5">
        <f t="shared" si="4"/>
        <v>-8.6552028044443693E-4</v>
      </c>
      <c r="K46" s="4">
        <f t="shared" si="1"/>
        <v>-66.049999999999272</v>
      </c>
      <c r="L46" s="5">
        <f t="shared" si="2"/>
        <v>-5.2652976627020247E-3</v>
      </c>
    </row>
    <row r="47" spans="1:12" hidden="1" x14ac:dyDescent="0.2">
      <c r="A47" s="2">
        <v>41297</v>
      </c>
      <c r="B47" s="2" t="str">
        <f t="shared" si="0"/>
        <v>Wednesday</v>
      </c>
      <c r="C47" s="4">
        <v>12635.25</v>
      </c>
      <c r="D47" s="4">
        <v>12695.95</v>
      </c>
      <c r="E47" s="4">
        <v>12509.45</v>
      </c>
      <c r="F47" s="4">
        <v>12635.2</v>
      </c>
      <c r="G47" s="4">
        <v>14130436</v>
      </c>
      <c r="H47" s="4">
        <v>12280600000</v>
      </c>
      <c r="I47" s="4">
        <f t="shared" si="3"/>
        <v>60.899999999999636</v>
      </c>
      <c r="J47" s="5">
        <f t="shared" si="4"/>
        <v>4.8431926898805612E-3</v>
      </c>
      <c r="K47" s="4">
        <f t="shared" si="1"/>
        <v>-4.9999999999272404E-2</v>
      </c>
      <c r="L47" s="5">
        <f t="shared" si="2"/>
        <v>-3.9969782843588171E-6</v>
      </c>
    </row>
    <row r="48" spans="1:12" hidden="1" x14ac:dyDescent="0.2">
      <c r="A48" s="2">
        <v>41298</v>
      </c>
      <c r="B48" s="2" t="str">
        <f t="shared" si="0"/>
        <v>Thursday</v>
      </c>
      <c r="C48" s="4">
        <v>12624.45</v>
      </c>
      <c r="D48" s="4">
        <v>12662.85</v>
      </c>
      <c r="E48" s="4">
        <v>12534.25</v>
      </c>
      <c r="F48" s="4">
        <v>12561.4</v>
      </c>
      <c r="G48" s="4">
        <v>17182091</v>
      </c>
      <c r="H48" s="4">
        <v>15484700000</v>
      </c>
      <c r="I48" s="4">
        <f t="shared" si="3"/>
        <v>-10.75</v>
      </c>
      <c r="J48" s="5">
        <f t="shared" si="4"/>
        <v>-8.5079777130555906E-4</v>
      </c>
      <c r="K48" s="4">
        <f t="shared" si="1"/>
        <v>-63.050000000001091</v>
      </c>
      <c r="L48" s="5">
        <f t="shared" si="2"/>
        <v>-5.0302172048587741E-3</v>
      </c>
    </row>
    <row r="49" spans="1:12" hidden="1" x14ac:dyDescent="0.2">
      <c r="A49" s="2">
        <v>41299</v>
      </c>
      <c r="B49" s="2" t="str">
        <f t="shared" si="0"/>
        <v>Friday</v>
      </c>
      <c r="C49" s="4">
        <v>12575.85</v>
      </c>
      <c r="D49" s="4">
        <v>12717.9</v>
      </c>
      <c r="E49" s="4">
        <v>12535.75</v>
      </c>
      <c r="F49" s="4">
        <v>12693.25</v>
      </c>
      <c r="G49" s="4">
        <v>17898549</v>
      </c>
      <c r="H49" s="4">
        <v>14392500000</v>
      </c>
      <c r="I49" s="4">
        <f t="shared" si="3"/>
        <v>14.450000000000728</v>
      </c>
      <c r="J49" s="5">
        <f t="shared" si="4"/>
        <v>1.1503494833379024E-3</v>
      </c>
      <c r="K49" s="4">
        <f t="shared" si="1"/>
        <v>117.39999999999964</v>
      </c>
      <c r="L49" s="5">
        <f t="shared" si="2"/>
        <v>9.3652154837165422E-3</v>
      </c>
    </row>
    <row r="50" spans="1:12" hidden="1" x14ac:dyDescent="0.2">
      <c r="A50" s="2">
        <v>41302</v>
      </c>
      <c r="B50" s="2" t="str">
        <f t="shared" si="0"/>
        <v>Monday</v>
      </c>
      <c r="C50" s="4">
        <v>12705.8</v>
      </c>
      <c r="D50" s="4">
        <v>12822.05</v>
      </c>
      <c r="E50" s="4">
        <v>12698.85</v>
      </c>
      <c r="F50" s="4">
        <v>12781.35</v>
      </c>
      <c r="G50" s="4">
        <v>22657045</v>
      </c>
      <c r="H50" s="4">
        <v>20150400000</v>
      </c>
      <c r="I50" s="4">
        <f t="shared" si="3"/>
        <v>12.549999999999272</v>
      </c>
      <c r="J50" s="5">
        <f t="shared" si="4"/>
        <v>9.8871447422837111E-4</v>
      </c>
      <c r="K50" s="4">
        <f t="shared" si="1"/>
        <v>75.550000000001091</v>
      </c>
      <c r="L50" s="5">
        <f t="shared" si="2"/>
        <v>5.9493576189970816E-3</v>
      </c>
    </row>
    <row r="51" spans="1:12" hidden="1" x14ac:dyDescent="0.2">
      <c r="A51" s="2">
        <v>41303</v>
      </c>
      <c r="B51" s="2" t="str">
        <f t="shared" si="0"/>
        <v>Tuesday</v>
      </c>
      <c r="C51" s="4">
        <v>12804.4</v>
      </c>
      <c r="D51" s="4">
        <v>12960.65</v>
      </c>
      <c r="E51" s="4">
        <v>12685.9</v>
      </c>
      <c r="F51" s="4">
        <v>12722.8</v>
      </c>
      <c r="G51" s="4">
        <v>43090691</v>
      </c>
      <c r="H51" s="4">
        <v>43292600000</v>
      </c>
      <c r="I51" s="4">
        <f t="shared" si="3"/>
        <v>23.049999999999272</v>
      </c>
      <c r="J51" s="5">
        <f t="shared" si="4"/>
        <v>1.8034088730845546E-3</v>
      </c>
      <c r="K51" s="4">
        <f t="shared" si="1"/>
        <v>-81.600000000000364</v>
      </c>
      <c r="L51" s="5">
        <f t="shared" si="2"/>
        <v>-6.4323382653182172E-3</v>
      </c>
    </row>
    <row r="52" spans="1:12" hidden="1" x14ac:dyDescent="0.2">
      <c r="A52" s="2">
        <v>41304</v>
      </c>
      <c r="B52" s="2" t="str">
        <f t="shared" si="0"/>
        <v>Wednesday</v>
      </c>
      <c r="C52" s="4">
        <v>12754.85</v>
      </c>
      <c r="D52" s="4">
        <v>12825.65</v>
      </c>
      <c r="E52" s="4">
        <v>12726.65</v>
      </c>
      <c r="F52" s="4">
        <v>12767.5</v>
      </c>
      <c r="G52" s="4">
        <v>25435210</v>
      </c>
      <c r="H52" s="4">
        <v>25226200000</v>
      </c>
      <c r="I52" s="4">
        <f t="shared" si="3"/>
        <v>32.050000000001091</v>
      </c>
      <c r="J52" s="5">
        <f t="shared" si="4"/>
        <v>2.5190995692772888E-3</v>
      </c>
      <c r="K52" s="4">
        <f t="shared" si="1"/>
        <v>12.649999999999636</v>
      </c>
      <c r="L52" s="5">
        <f t="shared" si="2"/>
        <v>9.9397720531323131E-4</v>
      </c>
    </row>
    <row r="53" spans="1:12" hidden="1" x14ac:dyDescent="0.2">
      <c r="A53" s="2">
        <v>41305</v>
      </c>
      <c r="B53" s="2" t="str">
        <f t="shared" si="0"/>
        <v>Thursday</v>
      </c>
      <c r="C53" s="4">
        <v>12741.3</v>
      </c>
      <c r="D53" s="4">
        <v>12852.5</v>
      </c>
      <c r="E53" s="4">
        <v>12688.75</v>
      </c>
      <c r="F53" s="4">
        <v>12708.6</v>
      </c>
      <c r="G53" s="4">
        <v>41354110</v>
      </c>
      <c r="H53" s="4">
        <v>34548900000</v>
      </c>
      <c r="I53" s="4">
        <f t="shared" si="3"/>
        <v>-26.200000000000728</v>
      </c>
      <c r="J53" s="5">
        <f t="shared" si="4"/>
        <v>-2.052085373017484E-3</v>
      </c>
      <c r="K53" s="4">
        <f t="shared" si="1"/>
        <v>-32.699999999998909</v>
      </c>
      <c r="L53" s="5">
        <f t="shared" si="2"/>
        <v>-2.5770860013790884E-3</v>
      </c>
    </row>
    <row r="54" spans="1:12" hidden="1" x14ac:dyDescent="0.2">
      <c r="A54" s="2">
        <v>41306</v>
      </c>
      <c r="B54" s="2" t="str">
        <f t="shared" si="0"/>
        <v>Friday</v>
      </c>
      <c r="C54" s="4">
        <v>12718.55</v>
      </c>
      <c r="D54" s="4">
        <v>12743.2</v>
      </c>
      <c r="E54" s="4">
        <v>12580.85</v>
      </c>
      <c r="F54" s="4">
        <v>12606.25</v>
      </c>
      <c r="G54" s="4">
        <v>20519284</v>
      </c>
      <c r="H54" s="4">
        <v>17052200000</v>
      </c>
      <c r="I54" s="4">
        <f t="shared" si="3"/>
        <v>9.9499999999989086</v>
      </c>
      <c r="J54" s="5">
        <f t="shared" si="4"/>
        <v>7.8293439088482667E-4</v>
      </c>
      <c r="K54" s="4">
        <f t="shared" si="1"/>
        <v>-112.29999999999927</v>
      </c>
      <c r="L54" s="5">
        <f t="shared" si="2"/>
        <v>-8.9262649185070375E-3</v>
      </c>
    </row>
    <row r="55" spans="1:12" hidden="1" x14ac:dyDescent="0.2">
      <c r="A55" s="2">
        <v>41309</v>
      </c>
      <c r="B55" s="2" t="str">
        <f t="shared" si="0"/>
        <v>Monday</v>
      </c>
      <c r="C55" s="4">
        <v>12656.85</v>
      </c>
      <c r="D55" s="4">
        <v>12723.3</v>
      </c>
      <c r="E55" s="4">
        <v>12515.35</v>
      </c>
      <c r="F55" s="4">
        <v>12548.35</v>
      </c>
      <c r="G55" s="4">
        <v>23395065</v>
      </c>
      <c r="H55" s="4">
        <v>20996200000</v>
      </c>
      <c r="I55" s="4">
        <f t="shared" si="3"/>
        <v>50.600000000000364</v>
      </c>
      <c r="J55" s="5">
        <f t="shared" si="4"/>
        <v>4.0138820029747436E-3</v>
      </c>
      <c r="K55" s="4">
        <f t="shared" si="1"/>
        <v>-108.5</v>
      </c>
      <c r="L55" s="5">
        <f t="shared" si="2"/>
        <v>-8.669354033247173E-3</v>
      </c>
    </row>
    <row r="56" spans="1:12" hidden="1" x14ac:dyDescent="0.2">
      <c r="A56" s="2">
        <v>41310</v>
      </c>
      <c r="B56" s="2" t="str">
        <f t="shared" si="0"/>
        <v>Tuesday</v>
      </c>
      <c r="C56" s="4">
        <v>12426.45</v>
      </c>
      <c r="D56" s="4">
        <v>12501.5</v>
      </c>
      <c r="E56" s="4">
        <v>12415.15</v>
      </c>
      <c r="F56" s="4">
        <v>12467.75</v>
      </c>
      <c r="G56" s="4">
        <v>18651379</v>
      </c>
      <c r="H56" s="4">
        <v>17090300000</v>
      </c>
      <c r="I56" s="4">
        <f t="shared" si="3"/>
        <v>-121.89999999999964</v>
      </c>
      <c r="J56" s="5">
        <f t="shared" si="4"/>
        <v>-9.7144246056254119E-3</v>
      </c>
      <c r="K56" s="4">
        <f t="shared" si="1"/>
        <v>41.299999999999272</v>
      </c>
      <c r="L56" s="5">
        <f t="shared" si="2"/>
        <v>3.326580830678588E-3</v>
      </c>
    </row>
    <row r="57" spans="1:12" hidden="1" x14ac:dyDescent="0.2">
      <c r="A57" s="2">
        <v>41311</v>
      </c>
      <c r="B57" s="2" t="str">
        <f t="shared" si="0"/>
        <v>Wednesday</v>
      </c>
      <c r="C57" s="4">
        <v>12525.4</v>
      </c>
      <c r="D57" s="4">
        <v>12525.4</v>
      </c>
      <c r="E57" s="4">
        <v>12396.8</v>
      </c>
      <c r="F57" s="4">
        <v>12417.7</v>
      </c>
      <c r="G57" s="4">
        <v>16879575</v>
      </c>
      <c r="H57" s="4">
        <v>14177600000</v>
      </c>
      <c r="I57" s="4">
        <f t="shared" si="3"/>
        <v>57.649999999999636</v>
      </c>
      <c r="J57" s="5">
        <f t="shared" si="4"/>
        <v>4.623929738725884E-3</v>
      </c>
      <c r="K57" s="4">
        <f t="shared" si="1"/>
        <v>-107.69999999999891</v>
      </c>
      <c r="L57" s="5">
        <f t="shared" si="2"/>
        <v>-8.6877258647392007E-3</v>
      </c>
    </row>
    <row r="58" spans="1:12" hidden="1" x14ac:dyDescent="0.2">
      <c r="A58" s="2">
        <v>41312</v>
      </c>
      <c r="B58" s="2" t="str">
        <f t="shared" si="0"/>
        <v>Thursday</v>
      </c>
      <c r="C58" s="4">
        <v>12372.5</v>
      </c>
      <c r="D58" s="4">
        <v>12474.5</v>
      </c>
      <c r="E58" s="4">
        <v>12305.45</v>
      </c>
      <c r="F58" s="4">
        <v>12349.3</v>
      </c>
      <c r="G58" s="4">
        <v>16832786</v>
      </c>
      <c r="H58" s="4">
        <v>15041500000</v>
      </c>
      <c r="I58" s="4">
        <f t="shared" si="3"/>
        <v>-45.200000000000728</v>
      </c>
      <c r="J58" s="5">
        <f t="shared" si="4"/>
        <v>-3.6399655330697895E-3</v>
      </c>
      <c r="K58" s="4">
        <f t="shared" si="1"/>
        <v>-23.200000000000728</v>
      </c>
      <c r="L58" s="5">
        <f t="shared" si="2"/>
        <v>-1.8853434860164177E-3</v>
      </c>
    </row>
    <row r="59" spans="1:12" hidden="1" x14ac:dyDescent="0.2">
      <c r="A59" s="2">
        <v>41313</v>
      </c>
      <c r="B59" s="2" t="str">
        <f t="shared" si="0"/>
        <v>Friday</v>
      </c>
      <c r="C59" s="4">
        <v>12341.45</v>
      </c>
      <c r="D59" s="4">
        <v>12389.8</v>
      </c>
      <c r="E59" s="4">
        <v>12245.95</v>
      </c>
      <c r="F59" s="4">
        <v>12280.15</v>
      </c>
      <c r="G59" s="4">
        <v>22965236</v>
      </c>
      <c r="H59" s="4">
        <v>19002100000</v>
      </c>
      <c r="I59" s="4">
        <f t="shared" si="3"/>
        <v>-7.8499999999985448</v>
      </c>
      <c r="J59" s="5">
        <f t="shared" si="4"/>
        <v>-6.3566355987776998E-4</v>
      </c>
      <c r="K59" s="4">
        <f t="shared" si="1"/>
        <v>-61.300000000001091</v>
      </c>
      <c r="L59" s="5">
        <f t="shared" si="2"/>
        <v>-5.0057365904646912E-3</v>
      </c>
    </row>
    <row r="60" spans="1:12" hidden="1" x14ac:dyDescent="0.2">
      <c r="A60" s="2">
        <v>41316</v>
      </c>
      <c r="B60" s="2" t="str">
        <f t="shared" si="0"/>
        <v>Monday</v>
      </c>
      <c r="C60" s="4">
        <v>12298.1</v>
      </c>
      <c r="D60" s="4">
        <v>12361.1</v>
      </c>
      <c r="E60" s="4">
        <v>12273.65</v>
      </c>
      <c r="F60" s="4">
        <v>12333</v>
      </c>
      <c r="G60" s="4">
        <v>20471045</v>
      </c>
      <c r="H60" s="4">
        <v>20062000000</v>
      </c>
      <c r="I60" s="4">
        <f t="shared" si="3"/>
        <v>17.950000000000728</v>
      </c>
      <c r="J60" s="5">
        <f t="shared" si="4"/>
        <v>1.4617085296189972E-3</v>
      </c>
      <c r="K60" s="4">
        <f t="shared" si="1"/>
        <v>34.899999999999636</v>
      </c>
      <c r="L60" s="5">
        <f t="shared" si="2"/>
        <v>2.8434899153878136E-3</v>
      </c>
    </row>
    <row r="61" spans="1:12" hidden="1" x14ac:dyDescent="0.2">
      <c r="A61" s="2">
        <v>41317</v>
      </c>
      <c r="B61" s="2" t="str">
        <f t="shared" si="0"/>
        <v>Tuesday</v>
      </c>
      <c r="C61" s="4">
        <v>12331.4</v>
      </c>
      <c r="D61" s="4">
        <v>12415.8</v>
      </c>
      <c r="E61" s="4">
        <v>12301.65</v>
      </c>
      <c r="F61" s="4">
        <v>12405.25</v>
      </c>
      <c r="G61" s="4">
        <v>16994498</v>
      </c>
      <c r="H61" s="4">
        <v>15153300000</v>
      </c>
      <c r="I61" s="4">
        <f t="shared" si="3"/>
        <v>-1.6000000000003638</v>
      </c>
      <c r="J61" s="5">
        <f t="shared" si="4"/>
        <v>-1.2973323603343581E-4</v>
      </c>
      <c r="K61" s="4">
        <f t="shared" si="1"/>
        <v>73.850000000000364</v>
      </c>
      <c r="L61" s="5">
        <f t="shared" si="2"/>
        <v>6.00325972532143E-3</v>
      </c>
    </row>
    <row r="62" spans="1:12" hidden="1" x14ac:dyDescent="0.2">
      <c r="A62" s="2">
        <v>41318</v>
      </c>
      <c r="B62" s="2" t="str">
        <f t="shared" si="0"/>
        <v>Wednesday</v>
      </c>
      <c r="C62" s="4">
        <v>12424.95</v>
      </c>
      <c r="D62" s="4">
        <v>12485.95</v>
      </c>
      <c r="E62" s="4">
        <v>12361.9</v>
      </c>
      <c r="F62" s="4">
        <v>12385.1</v>
      </c>
      <c r="G62" s="4">
        <v>17581132</v>
      </c>
      <c r="H62" s="4">
        <v>17173100000</v>
      </c>
      <c r="I62" s="4">
        <f t="shared" si="3"/>
        <v>19.700000000000728</v>
      </c>
      <c r="J62" s="5">
        <f t="shared" si="4"/>
        <v>1.5880373229076987E-3</v>
      </c>
      <c r="K62" s="4">
        <f t="shared" si="1"/>
        <v>-39.850000000000364</v>
      </c>
      <c r="L62" s="5">
        <f t="shared" si="2"/>
        <v>-3.2236144929177848E-3</v>
      </c>
    </row>
    <row r="63" spans="1:12" hidden="1" x14ac:dyDescent="0.2">
      <c r="A63" s="2">
        <v>41319</v>
      </c>
      <c r="B63" s="2" t="str">
        <f t="shared" si="0"/>
        <v>Thursday</v>
      </c>
      <c r="C63" s="4">
        <v>12400.65</v>
      </c>
      <c r="D63" s="4">
        <v>12434</v>
      </c>
      <c r="E63" s="4">
        <v>12284.5</v>
      </c>
      <c r="F63" s="4">
        <v>12311.3</v>
      </c>
      <c r="G63" s="4">
        <v>22406606</v>
      </c>
      <c r="H63" s="4">
        <v>26186100000</v>
      </c>
      <c r="I63" s="4">
        <f t="shared" si="3"/>
        <v>15.549999999999272</v>
      </c>
      <c r="J63" s="5">
        <f t="shared" si="4"/>
        <v>1.2555409322491762E-3</v>
      </c>
      <c r="K63" s="4">
        <f t="shared" si="1"/>
        <v>-89.350000000000364</v>
      </c>
      <c r="L63" s="5">
        <f t="shared" si="2"/>
        <v>-7.2733933005006603E-3</v>
      </c>
    </row>
    <row r="64" spans="1:12" hidden="1" x14ac:dyDescent="0.2">
      <c r="A64" s="2">
        <v>41320</v>
      </c>
      <c r="B64" s="2" t="str">
        <f t="shared" si="0"/>
        <v>Friday</v>
      </c>
      <c r="C64" s="4">
        <v>12284.45</v>
      </c>
      <c r="D64" s="4">
        <v>12373.15</v>
      </c>
      <c r="E64" s="4">
        <v>12256.8</v>
      </c>
      <c r="F64" s="4">
        <v>12336.55</v>
      </c>
      <c r="G64" s="4">
        <v>14358193</v>
      </c>
      <c r="H64" s="4">
        <v>14013500000</v>
      </c>
      <c r="I64" s="4">
        <f t="shared" si="3"/>
        <v>-26.849999999998545</v>
      </c>
      <c r="J64" s="5">
        <f t="shared" si="4"/>
        <v>-2.1809232168819334E-3</v>
      </c>
      <c r="K64" s="4">
        <f t="shared" si="1"/>
        <v>52.099999999998545</v>
      </c>
      <c r="L64" s="5">
        <f t="shared" si="2"/>
        <v>4.2507016513281242E-3</v>
      </c>
    </row>
    <row r="65" spans="1:12" hidden="1" x14ac:dyDescent="0.2">
      <c r="A65" s="2">
        <v>41323</v>
      </c>
      <c r="B65" s="2" t="str">
        <f t="shared" si="0"/>
        <v>Monday</v>
      </c>
      <c r="C65" s="4">
        <v>12353</v>
      </c>
      <c r="D65" s="4">
        <v>12399.85</v>
      </c>
      <c r="E65" s="4">
        <v>12329.35</v>
      </c>
      <c r="F65" s="4">
        <v>12347.2</v>
      </c>
      <c r="G65" s="4">
        <v>11671784</v>
      </c>
      <c r="H65" s="4">
        <v>11358100000</v>
      </c>
      <c r="I65" s="4">
        <f t="shared" si="3"/>
        <v>16.450000000000728</v>
      </c>
      <c r="J65" s="5">
        <f t="shared" si="4"/>
        <v>1.3334360092571041E-3</v>
      </c>
      <c r="K65" s="4">
        <f t="shared" si="1"/>
        <v>-5.7999999999992724</v>
      </c>
      <c r="L65" s="5">
        <f t="shared" si="2"/>
        <v>-4.7042220392796638E-4</v>
      </c>
    </row>
    <row r="66" spans="1:12" hidden="1" x14ac:dyDescent="0.2">
      <c r="A66" s="2">
        <v>41324</v>
      </c>
      <c r="B66" s="2" t="str">
        <f t="shared" ref="B66:B129" si="5">TEXT(A66,"dddd")</f>
        <v>Tuesday</v>
      </c>
      <c r="C66" s="4">
        <v>12347.55</v>
      </c>
      <c r="D66" s="4">
        <v>12426.9</v>
      </c>
      <c r="E66" s="4">
        <v>12303.7</v>
      </c>
      <c r="F66" s="4">
        <v>12413.65</v>
      </c>
      <c r="G66" s="4">
        <v>9960467</v>
      </c>
      <c r="H66" s="4">
        <v>9141700000</v>
      </c>
      <c r="I66" s="4">
        <f t="shared" si="3"/>
        <v>0.34999999999854481</v>
      </c>
      <c r="J66" s="5">
        <f t="shared" si="4"/>
        <v>2.8346507710132239E-5</v>
      </c>
      <c r="K66" s="4">
        <f t="shared" ref="K66:K129" si="6">F66-C66</f>
        <v>66.100000000000364</v>
      </c>
      <c r="L66" s="5">
        <f t="shared" ref="L66:L129" si="7">K66/E66</f>
        <v>5.3723676617603126E-3</v>
      </c>
    </row>
    <row r="67" spans="1:12" hidden="1" x14ac:dyDescent="0.2">
      <c r="A67" s="2">
        <v>41325</v>
      </c>
      <c r="B67" s="2" t="str">
        <f t="shared" si="5"/>
        <v>Wednesday</v>
      </c>
      <c r="C67" s="4">
        <v>12460.4</v>
      </c>
      <c r="D67" s="4">
        <v>12470.7</v>
      </c>
      <c r="E67" s="4">
        <v>12351.7</v>
      </c>
      <c r="F67" s="4">
        <v>12363.7</v>
      </c>
      <c r="G67" s="4">
        <v>10674764</v>
      </c>
      <c r="H67" s="4">
        <v>10084900000</v>
      </c>
      <c r="I67" s="4">
        <f t="shared" ref="I67:I130" si="8">C67-F66</f>
        <v>46.75</v>
      </c>
      <c r="J67" s="5">
        <f t="shared" ref="J67:J130" si="9">I67/F66</f>
        <v>3.7660156360135818E-3</v>
      </c>
      <c r="K67" s="4">
        <f t="shared" si="6"/>
        <v>-96.699999999998909</v>
      </c>
      <c r="L67" s="5">
        <f t="shared" si="7"/>
        <v>-7.8288818543195589E-3</v>
      </c>
    </row>
    <row r="68" spans="1:12" hidden="1" x14ac:dyDescent="0.2">
      <c r="A68" s="2">
        <v>41326</v>
      </c>
      <c r="B68" s="2" t="str">
        <f t="shared" si="5"/>
        <v>Thursday</v>
      </c>
      <c r="C68" s="4">
        <v>12295.15</v>
      </c>
      <c r="D68" s="4">
        <v>12301.25</v>
      </c>
      <c r="E68" s="4">
        <v>12036.45</v>
      </c>
      <c r="F68" s="4">
        <v>12055.5</v>
      </c>
      <c r="G68" s="4">
        <v>16289435</v>
      </c>
      <c r="H68" s="4">
        <v>15427900000</v>
      </c>
      <c r="I68" s="4">
        <f t="shared" si="8"/>
        <v>-68.550000000001091</v>
      </c>
      <c r="J68" s="5">
        <f t="shared" si="9"/>
        <v>-5.5444567564726646E-3</v>
      </c>
      <c r="K68" s="4">
        <f t="shared" si="6"/>
        <v>-239.64999999999964</v>
      </c>
      <c r="L68" s="5">
        <f t="shared" si="7"/>
        <v>-1.991035562811291E-2</v>
      </c>
    </row>
    <row r="69" spans="1:12" hidden="1" x14ac:dyDescent="0.2">
      <c r="A69" s="2">
        <v>41327</v>
      </c>
      <c r="B69" s="2" t="str">
        <f t="shared" si="5"/>
        <v>Friday</v>
      </c>
      <c r="C69" s="4">
        <v>12024.4</v>
      </c>
      <c r="D69" s="4">
        <v>12139.65</v>
      </c>
      <c r="E69" s="4">
        <v>12024.4</v>
      </c>
      <c r="F69" s="4">
        <v>12068.95</v>
      </c>
      <c r="G69" s="4">
        <v>13752598</v>
      </c>
      <c r="H69" s="4">
        <v>12481500000</v>
      </c>
      <c r="I69" s="4">
        <f t="shared" si="8"/>
        <v>-31.100000000000364</v>
      </c>
      <c r="J69" s="5">
        <f t="shared" si="9"/>
        <v>-2.5797353904857007E-3</v>
      </c>
      <c r="K69" s="4">
        <f t="shared" si="6"/>
        <v>44.550000000001091</v>
      </c>
      <c r="L69" s="5">
        <f t="shared" si="7"/>
        <v>3.7049665679785345E-3</v>
      </c>
    </row>
    <row r="70" spans="1:12" hidden="1" x14ac:dyDescent="0.2">
      <c r="A70" s="2">
        <v>41330</v>
      </c>
      <c r="B70" s="2" t="str">
        <f t="shared" si="5"/>
        <v>Monday</v>
      </c>
      <c r="C70" s="4">
        <v>12119.95</v>
      </c>
      <c r="D70" s="4">
        <v>12137.85</v>
      </c>
      <c r="E70" s="4">
        <v>11961.5</v>
      </c>
      <c r="F70" s="4">
        <v>12037.3</v>
      </c>
      <c r="G70" s="4">
        <v>13701707</v>
      </c>
      <c r="H70" s="4">
        <v>12539700000</v>
      </c>
      <c r="I70" s="4">
        <f t="shared" si="8"/>
        <v>51</v>
      </c>
      <c r="J70" s="5">
        <f t="shared" si="9"/>
        <v>4.2257197187824955E-3</v>
      </c>
      <c r="K70" s="4">
        <f t="shared" si="6"/>
        <v>-82.650000000001455</v>
      </c>
      <c r="L70" s="5">
        <f t="shared" si="7"/>
        <v>-6.9096685198345902E-3</v>
      </c>
    </row>
    <row r="71" spans="1:12" hidden="1" x14ac:dyDescent="0.2">
      <c r="A71" s="2">
        <v>41331</v>
      </c>
      <c r="B71" s="2" t="str">
        <f t="shared" si="5"/>
        <v>Tuesday</v>
      </c>
      <c r="C71" s="4">
        <v>11995</v>
      </c>
      <c r="D71" s="4">
        <v>11995</v>
      </c>
      <c r="E71" s="4">
        <v>11808.8</v>
      </c>
      <c r="F71" s="4">
        <v>11844.85</v>
      </c>
      <c r="G71" s="4">
        <v>13359058</v>
      </c>
      <c r="H71" s="4">
        <v>11823800000</v>
      </c>
      <c r="I71" s="4">
        <f t="shared" si="8"/>
        <v>-42.299999999999272</v>
      </c>
      <c r="J71" s="5">
        <f t="shared" si="9"/>
        <v>-3.5140770770853325E-3</v>
      </c>
      <c r="K71" s="4">
        <f t="shared" si="6"/>
        <v>-150.14999999999964</v>
      </c>
      <c r="L71" s="5">
        <f t="shared" si="7"/>
        <v>-1.2715093828331385E-2</v>
      </c>
    </row>
    <row r="72" spans="1:12" hidden="1" x14ac:dyDescent="0.2">
      <c r="A72" s="2">
        <v>41332</v>
      </c>
      <c r="B72" s="2" t="str">
        <f t="shared" si="5"/>
        <v>Wednesday</v>
      </c>
      <c r="C72" s="4">
        <v>11882.7</v>
      </c>
      <c r="D72" s="4">
        <v>11971.35</v>
      </c>
      <c r="E72" s="4">
        <v>11838.35</v>
      </c>
      <c r="F72" s="4">
        <v>11930.5</v>
      </c>
      <c r="G72" s="4">
        <v>18069301</v>
      </c>
      <c r="H72" s="4">
        <v>14565600000</v>
      </c>
      <c r="I72" s="4">
        <f t="shared" si="8"/>
        <v>37.850000000000364</v>
      </c>
      <c r="J72" s="5">
        <f t="shared" si="9"/>
        <v>3.1954815806025708E-3</v>
      </c>
      <c r="K72" s="4">
        <f t="shared" si="6"/>
        <v>47.799999999999272</v>
      </c>
      <c r="L72" s="5">
        <f t="shared" si="7"/>
        <v>4.0377248518585164E-3</v>
      </c>
    </row>
    <row r="73" spans="1:12" hidden="1" x14ac:dyDescent="0.2">
      <c r="A73" s="2">
        <v>41333</v>
      </c>
      <c r="B73" s="2" t="str">
        <f t="shared" si="5"/>
        <v>Thursday</v>
      </c>
      <c r="C73" s="4">
        <v>12007</v>
      </c>
      <c r="D73" s="4">
        <v>12041.45</v>
      </c>
      <c r="E73" s="4">
        <v>11401.2</v>
      </c>
      <c r="F73" s="4">
        <v>11487.35</v>
      </c>
      <c r="G73" s="4">
        <v>39740515</v>
      </c>
      <c r="H73" s="4">
        <v>35946500000</v>
      </c>
      <c r="I73" s="4">
        <f t="shared" si="8"/>
        <v>76.5</v>
      </c>
      <c r="J73" s="5">
        <f t="shared" si="9"/>
        <v>6.4121369598927119E-3</v>
      </c>
      <c r="K73" s="4">
        <f t="shared" si="6"/>
        <v>-519.64999999999964</v>
      </c>
      <c r="L73" s="5">
        <f t="shared" si="7"/>
        <v>-4.5578535592744586E-2</v>
      </c>
    </row>
    <row r="74" spans="1:12" hidden="1" x14ac:dyDescent="0.2">
      <c r="A74" s="2">
        <v>41334</v>
      </c>
      <c r="B74" s="2" t="str">
        <f t="shared" si="5"/>
        <v>Friday</v>
      </c>
      <c r="C74" s="4">
        <v>11533.05</v>
      </c>
      <c r="D74" s="4">
        <v>11592.55</v>
      </c>
      <c r="E74" s="4">
        <v>11458.7</v>
      </c>
      <c r="F74" s="4">
        <v>11540.05</v>
      </c>
      <c r="G74" s="4">
        <v>24522445</v>
      </c>
      <c r="H74" s="4">
        <v>20266800000</v>
      </c>
      <c r="I74" s="4">
        <f t="shared" si="8"/>
        <v>45.699999999998909</v>
      </c>
      <c r="J74" s="5">
        <f t="shared" si="9"/>
        <v>3.9782891615558775E-3</v>
      </c>
      <c r="K74" s="4">
        <f t="shared" si="6"/>
        <v>7</v>
      </c>
      <c r="L74" s="5">
        <f t="shared" si="7"/>
        <v>6.1088954244373271E-4</v>
      </c>
    </row>
    <row r="75" spans="1:12" hidden="1" x14ac:dyDescent="0.2">
      <c r="A75" s="2">
        <v>41337</v>
      </c>
      <c r="B75" s="2" t="str">
        <f t="shared" si="5"/>
        <v>Monday</v>
      </c>
      <c r="C75" s="4">
        <v>11515.4</v>
      </c>
      <c r="D75" s="4">
        <v>11602.5</v>
      </c>
      <c r="E75" s="4">
        <v>11453.1</v>
      </c>
      <c r="F75" s="4">
        <v>11575.6</v>
      </c>
      <c r="G75" s="4">
        <v>18066252</v>
      </c>
      <c r="H75" s="4">
        <v>14924700000</v>
      </c>
      <c r="I75" s="4">
        <f t="shared" si="8"/>
        <v>-24.649999999999636</v>
      </c>
      <c r="J75" s="5">
        <f t="shared" si="9"/>
        <v>-2.1360392719268666E-3</v>
      </c>
      <c r="K75" s="4">
        <f t="shared" si="6"/>
        <v>60.200000000000728</v>
      </c>
      <c r="L75" s="5">
        <f t="shared" si="7"/>
        <v>5.2562188403140397E-3</v>
      </c>
    </row>
    <row r="76" spans="1:12" hidden="1" x14ac:dyDescent="0.2">
      <c r="A76" s="2">
        <v>41338</v>
      </c>
      <c r="B76" s="2" t="str">
        <f t="shared" si="5"/>
        <v>Tuesday</v>
      </c>
      <c r="C76" s="4">
        <v>11642.8</v>
      </c>
      <c r="D76" s="4">
        <v>11814.05</v>
      </c>
      <c r="E76" s="4">
        <v>11623.65</v>
      </c>
      <c r="F76" s="4">
        <v>11792.05</v>
      </c>
      <c r="G76" s="4">
        <v>19445089</v>
      </c>
      <c r="H76" s="4">
        <v>16245600000</v>
      </c>
      <c r="I76" s="4">
        <f t="shared" si="8"/>
        <v>67.199999999998909</v>
      </c>
      <c r="J76" s="5">
        <f t="shared" si="9"/>
        <v>5.8053146273194401E-3</v>
      </c>
      <c r="K76" s="4">
        <f t="shared" si="6"/>
        <v>149.25</v>
      </c>
      <c r="L76" s="5">
        <f t="shared" si="7"/>
        <v>1.2840200797511969E-2</v>
      </c>
    </row>
    <row r="77" spans="1:12" hidden="1" x14ac:dyDescent="0.2">
      <c r="A77" s="2">
        <v>41339</v>
      </c>
      <c r="B77" s="2" t="str">
        <f t="shared" si="5"/>
        <v>Wednesday</v>
      </c>
      <c r="C77" s="4">
        <v>11871.55</v>
      </c>
      <c r="D77" s="4">
        <v>11904.15</v>
      </c>
      <c r="E77" s="4">
        <v>11822.35</v>
      </c>
      <c r="F77" s="4">
        <v>11876.2</v>
      </c>
      <c r="G77" s="4">
        <v>18382872</v>
      </c>
      <c r="H77" s="4">
        <v>16515800000</v>
      </c>
      <c r="I77" s="4">
        <f t="shared" si="8"/>
        <v>79.5</v>
      </c>
      <c r="J77" s="5">
        <f t="shared" si="9"/>
        <v>6.7418303009230797E-3</v>
      </c>
      <c r="K77" s="4">
        <f t="shared" si="6"/>
        <v>4.6500000000014552</v>
      </c>
      <c r="L77" s="5">
        <f t="shared" si="7"/>
        <v>3.9332281652983164E-4</v>
      </c>
    </row>
    <row r="78" spans="1:12" hidden="1" x14ac:dyDescent="0.2">
      <c r="A78" s="2">
        <v>41340</v>
      </c>
      <c r="B78" s="2" t="str">
        <f t="shared" si="5"/>
        <v>Thursday</v>
      </c>
      <c r="C78" s="4">
        <v>11829.2</v>
      </c>
      <c r="D78" s="4">
        <v>11989.85</v>
      </c>
      <c r="E78" s="4">
        <v>11819.6</v>
      </c>
      <c r="F78" s="4">
        <v>11970.25</v>
      </c>
      <c r="G78" s="4">
        <v>13249458</v>
      </c>
      <c r="H78" s="4">
        <v>10889000000</v>
      </c>
      <c r="I78" s="4">
        <f t="shared" si="8"/>
        <v>-47</v>
      </c>
      <c r="J78" s="5">
        <f t="shared" si="9"/>
        <v>-3.9574948215759251E-3</v>
      </c>
      <c r="K78" s="4">
        <f t="shared" si="6"/>
        <v>141.04999999999927</v>
      </c>
      <c r="L78" s="5">
        <f t="shared" si="7"/>
        <v>1.1933567971843317E-2</v>
      </c>
    </row>
    <row r="79" spans="1:12" hidden="1" x14ac:dyDescent="0.2">
      <c r="A79" s="2">
        <v>41341</v>
      </c>
      <c r="B79" s="2" t="str">
        <f t="shared" si="5"/>
        <v>Friday</v>
      </c>
      <c r="C79" s="4">
        <v>12008.8</v>
      </c>
      <c r="D79" s="4">
        <v>12219.45</v>
      </c>
      <c r="E79" s="4">
        <v>12008.8</v>
      </c>
      <c r="F79" s="4">
        <v>12197.25</v>
      </c>
      <c r="G79" s="4">
        <v>17634980</v>
      </c>
      <c r="H79" s="4">
        <v>15162600000</v>
      </c>
      <c r="I79" s="4">
        <f t="shared" si="8"/>
        <v>38.549999999999272</v>
      </c>
      <c r="J79" s="5">
        <f t="shared" si="9"/>
        <v>3.2204841168730204E-3</v>
      </c>
      <c r="K79" s="4">
        <f t="shared" si="6"/>
        <v>188.45000000000073</v>
      </c>
      <c r="L79" s="5">
        <f t="shared" si="7"/>
        <v>1.569265871694097E-2</v>
      </c>
    </row>
    <row r="80" spans="1:12" hidden="1" x14ac:dyDescent="0.2">
      <c r="A80" s="2">
        <v>41344</v>
      </c>
      <c r="B80" s="2" t="str">
        <f t="shared" si="5"/>
        <v>Monday</v>
      </c>
      <c r="C80" s="4">
        <v>12221.5</v>
      </c>
      <c r="D80" s="4">
        <v>12241.3</v>
      </c>
      <c r="E80" s="4">
        <v>12130.25</v>
      </c>
      <c r="F80" s="4">
        <v>12165.4</v>
      </c>
      <c r="G80" s="4">
        <v>15993891</v>
      </c>
      <c r="H80" s="4">
        <v>14167900000</v>
      </c>
      <c r="I80" s="4">
        <f t="shared" si="8"/>
        <v>24.25</v>
      </c>
      <c r="J80" s="5">
        <f t="shared" si="9"/>
        <v>1.9881530672897578E-3</v>
      </c>
      <c r="K80" s="4">
        <f t="shared" si="6"/>
        <v>-56.100000000000364</v>
      </c>
      <c r="L80" s="5">
        <f t="shared" si="7"/>
        <v>-4.6248016322829591E-3</v>
      </c>
    </row>
    <row r="81" spans="1:12" hidden="1" x14ac:dyDescent="0.2">
      <c r="A81" s="2">
        <v>41345</v>
      </c>
      <c r="B81" s="2" t="str">
        <f t="shared" si="5"/>
        <v>Tuesday</v>
      </c>
      <c r="C81" s="4">
        <v>12150.7</v>
      </c>
      <c r="D81" s="4">
        <v>12183.5</v>
      </c>
      <c r="E81" s="4">
        <v>11970.9</v>
      </c>
      <c r="F81" s="4">
        <v>12054.5</v>
      </c>
      <c r="G81" s="4">
        <v>14228530</v>
      </c>
      <c r="H81" s="4">
        <v>13210900000</v>
      </c>
      <c r="I81" s="4">
        <f t="shared" si="8"/>
        <v>-14.699999999998909</v>
      </c>
      <c r="J81" s="5">
        <f t="shared" si="9"/>
        <v>-1.2083449783812212E-3</v>
      </c>
      <c r="K81" s="4">
        <f t="shared" si="6"/>
        <v>-96.200000000000728</v>
      </c>
      <c r="L81" s="5">
        <f t="shared" si="7"/>
        <v>-8.036154340943515E-3</v>
      </c>
    </row>
    <row r="82" spans="1:12" hidden="1" x14ac:dyDescent="0.2">
      <c r="A82" s="2">
        <v>41346</v>
      </c>
      <c r="B82" s="2" t="str">
        <f t="shared" si="5"/>
        <v>Wednesday</v>
      </c>
      <c r="C82" s="4">
        <v>11989.55</v>
      </c>
      <c r="D82" s="4">
        <v>11989.55</v>
      </c>
      <c r="E82" s="4">
        <v>11754.3</v>
      </c>
      <c r="F82" s="4">
        <v>11777.5</v>
      </c>
      <c r="G82" s="4">
        <v>13076952</v>
      </c>
      <c r="H82" s="4">
        <v>13097100000</v>
      </c>
      <c r="I82" s="4">
        <f t="shared" si="8"/>
        <v>-64.950000000000728</v>
      </c>
      <c r="J82" s="5">
        <f t="shared" si="9"/>
        <v>-5.3880293666266317E-3</v>
      </c>
      <c r="K82" s="4">
        <f t="shared" si="6"/>
        <v>-212.04999999999927</v>
      </c>
      <c r="L82" s="5">
        <f t="shared" si="7"/>
        <v>-1.804020656270465E-2</v>
      </c>
    </row>
    <row r="83" spans="1:12" hidden="1" x14ac:dyDescent="0.2">
      <c r="A83" s="2">
        <v>41347</v>
      </c>
      <c r="B83" s="2" t="str">
        <f t="shared" si="5"/>
        <v>Thursday</v>
      </c>
      <c r="C83" s="4">
        <v>11772.45</v>
      </c>
      <c r="D83" s="4">
        <v>12058.55</v>
      </c>
      <c r="E83" s="4">
        <v>11555.45</v>
      </c>
      <c r="F83" s="4">
        <v>12020.75</v>
      </c>
      <c r="G83" s="4">
        <v>29589366</v>
      </c>
      <c r="H83" s="4">
        <v>28189700000</v>
      </c>
      <c r="I83" s="4">
        <f t="shared" si="8"/>
        <v>-5.0499999999992724</v>
      </c>
      <c r="J83" s="5">
        <f t="shared" si="9"/>
        <v>-4.2878369772865823E-4</v>
      </c>
      <c r="K83" s="4">
        <f t="shared" si="6"/>
        <v>248.29999999999927</v>
      </c>
      <c r="L83" s="5">
        <f t="shared" si="7"/>
        <v>2.1487696281840971E-2</v>
      </c>
    </row>
    <row r="84" spans="1:12" hidden="1" x14ac:dyDescent="0.2">
      <c r="A84" s="2">
        <v>41348</v>
      </c>
      <c r="B84" s="2" t="str">
        <f t="shared" si="5"/>
        <v>Friday</v>
      </c>
      <c r="C84" s="4">
        <v>11972.75</v>
      </c>
      <c r="D84" s="4">
        <v>12034.95</v>
      </c>
      <c r="E84" s="4">
        <v>11749.85</v>
      </c>
      <c r="F84" s="4">
        <v>11816.55</v>
      </c>
      <c r="G84" s="4">
        <v>24765510</v>
      </c>
      <c r="H84" s="4">
        <v>23172800000</v>
      </c>
      <c r="I84" s="4">
        <f t="shared" si="8"/>
        <v>-48</v>
      </c>
      <c r="J84" s="5">
        <f t="shared" si="9"/>
        <v>-3.9930952727575235E-3</v>
      </c>
      <c r="K84" s="4">
        <f t="shared" si="6"/>
        <v>-156.20000000000073</v>
      </c>
      <c r="L84" s="5">
        <f t="shared" si="7"/>
        <v>-1.3293786729192349E-2</v>
      </c>
    </row>
    <row r="85" spans="1:12" hidden="1" x14ac:dyDescent="0.2">
      <c r="A85" s="2">
        <v>41351</v>
      </c>
      <c r="B85" s="2" t="str">
        <f t="shared" si="5"/>
        <v>Monday</v>
      </c>
      <c r="C85" s="4">
        <v>11679.35</v>
      </c>
      <c r="D85" s="4">
        <v>11810.4</v>
      </c>
      <c r="E85" s="4">
        <v>11625.6</v>
      </c>
      <c r="F85" s="4">
        <v>11735.5</v>
      </c>
      <c r="G85" s="4">
        <v>18870261</v>
      </c>
      <c r="H85" s="4">
        <v>16035600000</v>
      </c>
      <c r="I85" s="4">
        <f t="shared" si="8"/>
        <v>-137.19999999999891</v>
      </c>
      <c r="J85" s="5">
        <f t="shared" si="9"/>
        <v>-1.1610833957457881E-2</v>
      </c>
      <c r="K85" s="4">
        <f t="shared" si="6"/>
        <v>56.149999999999636</v>
      </c>
      <c r="L85" s="5">
        <f t="shared" si="7"/>
        <v>4.8298582438755537E-3</v>
      </c>
    </row>
    <row r="86" spans="1:12" hidden="1" x14ac:dyDescent="0.2">
      <c r="A86" s="2">
        <v>41352</v>
      </c>
      <c r="B86" s="2" t="str">
        <f t="shared" si="5"/>
        <v>Tuesday</v>
      </c>
      <c r="C86" s="4">
        <v>11796.2</v>
      </c>
      <c r="D86" s="4">
        <v>11814.75</v>
      </c>
      <c r="E86" s="4">
        <v>11416.75</v>
      </c>
      <c r="F86" s="4">
        <v>11508.05</v>
      </c>
      <c r="G86" s="4">
        <v>29131782</v>
      </c>
      <c r="H86" s="4">
        <v>26910700000</v>
      </c>
      <c r="I86" s="4">
        <f t="shared" si="8"/>
        <v>60.700000000000728</v>
      </c>
      <c r="J86" s="5">
        <f t="shared" si="9"/>
        <v>5.1723403348814048E-3</v>
      </c>
      <c r="K86" s="4">
        <f t="shared" si="6"/>
        <v>-288.15000000000146</v>
      </c>
      <c r="L86" s="5">
        <f t="shared" si="7"/>
        <v>-2.5239231830424723E-2</v>
      </c>
    </row>
    <row r="87" spans="1:12" hidden="1" x14ac:dyDescent="0.2">
      <c r="A87" s="2">
        <v>41353</v>
      </c>
      <c r="B87" s="2" t="str">
        <f t="shared" si="5"/>
        <v>Wednesday</v>
      </c>
      <c r="C87" s="4">
        <v>11491.8</v>
      </c>
      <c r="D87" s="4">
        <v>11491.8</v>
      </c>
      <c r="E87" s="4">
        <v>11231.75</v>
      </c>
      <c r="F87" s="4">
        <v>11254.85</v>
      </c>
      <c r="G87" s="4">
        <v>19888236</v>
      </c>
      <c r="H87" s="4">
        <v>16511200000</v>
      </c>
      <c r="I87" s="4">
        <f t="shared" si="8"/>
        <v>-16.25</v>
      </c>
      <c r="J87" s="5">
        <f t="shared" si="9"/>
        <v>-1.4120550397330564E-3</v>
      </c>
      <c r="K87" s="4">
        <f t="shared" si="6"/>
        <v>-236.94999999999891</v>
      </c>
      <c r="L87" s="5">
        <f t="shared" si="7"/>
        <v>-2.1096445344670145E-2</v>
      </c>
    </row>
    <row r="88" spans="1:12" hidden="1" x14ac:dyDescent="0.2">
      <c r="A88" s="2">
        <v>41354</v>
      </c>
      <c r="B88" s="2" t="str">
        <f t="shared" si="5"/>
        <v>Thursday</v>
      </c>
      <c r="C88" s="4">
        <v>11285.65</v>
      </c>
      <c r="D88" s="4">
        <v>11512.1</v>
      </c>
      <c r="E88" s="4">
        <v>11209.65</v>
      </c>
      <c r="F88" s="4">
        <v>11238.35</v>
      </c>
      <c r="G88" s="4">
        <v>27651331</v>
      </c>
      <c r="H88" s="4">
        <v>23528000000</v>
      </c>
      <c r="I88" s="4">
        <f t="shared" si="8"/>
        <v>30.799999999999272</v>
      </c>
      <c r="J88" s="5">
        <f t="shared" si="9"/>
        <v>2.7365979999732803E-3</v>
      </c>
      <c r="K88" s="4">
        <f t="shared" si="6"/>
        <v>-47.299999999999272</v>
      </c>
      <c r="L88" s="5">
        <f t="shared" si="7"/>
        <v>-4.2195786665952346E-3</v>
      </c>
    </row>
    <row r="89" spans="1:12" hidden="1" x14ac:dyDescent="0.2">
      <c r="A89" s="2">
        <v>41355</v>
      </c>
      <c r="B89" s="2" t="str">
        <f t="shared" si="5"/>
        <v>Friday</v>
      </c>
      <c r="C89" s="4">
        <v>11275.45</v>
      </c>
      <c r="D89" s="4">
        <v>11331.2</v>
      </c>
      <c r="E89" s="4">
        <v>11173.35</v>
      </c>
      <c r="F89" s="4">
        <v>11204.05</v>
      </c>
      <c r="G89" s="4">
        <v>24270944</v>
      </c>
      <c r="H89" s="4">
        <v>18578400000</v>
      </c>
      <c r="I89" s="4">
        <f t="shared" si="8"/>
        <v>37.100000000000364</v>
      </c>
      <c r="J89" s="5">
        <f t="shared" si="9"/>
        <v>3.3011963499980303E-3</v>
      </c>
      <c r="K89" s="4">
        <f t="shared" si="6"/>
        <v>-71.400000000001455</v>
      </c>
      <c r="L89" s="5">
        <f t="shared" si="7"/>
        <v>-6.3902052652070737E-3</v>
      </c>
    </row>
    <row r="90" spans="1:12" hidden="1" x14ac:dyDescent="0.2">
      <c r="A90" s="2">
        <v>41358</v>
      </c>
      <c r="B90" s="2" t="str">
        <f t="shared" si="5"/>
        <v>Monday</v>
      </c>
      <c r="C90" s="4">
        <v>11327.4</v>
      </c>
      <c r="D90" s="4">
        <v>11372.8</v>
      </c>
      <c r="E90" s="4">
        <v>11097.95</v>
      </c>
      <c r="F90" s="4">
        <v>11125.65</v>
      </c>
      <c r="G90" s="4">
        <v>21007738</v>
      </c>
      <c r="H90" s="4">
        <v>17037500000</v>
      </c>
      <c r="I90" s="4">
        <f t="shared" si="8"/>
        <v>123.35000000000036</v>
      </c>
      <c r="J90" s="5">
        <f t="shared" si="9"/>
        <v>1.1009411775206319E-2</v>
      </c>
      <c r="K90" s="4">
        <f t="shared" si="6"/>
        <v>-201.75</v>
      </c>
      <c r="L90" s="5">
        <f t="shared" si="7"/>
        <v>-1.8179033064665093E-2</v>
      </c>
    </row>
    <row r="91" spans="1:12" hidden="1" x14ac:dyDescent="0.2">
      <c r="A91" s="2">
        <v>41359</v>
      </c>
      <c r="B91" s="2" t="str">
        <f t="shared" si="5"/>
        <v>Tuesday</v>
      </c>
      <c r="C91" s="4">
        <v>11067.35</v>
      </c>
      <c r="D91" s="4">
        <v>11198.45</v>
      </c>
      <c r="E91" s="4">
        <v>11048.4</v>
      </c>
      <c r="F91" s="4">
        <v>11163.45</v>
      </c>
      <c r="G91" s="4">
        <v>17353676</v>
      </c>
      <c r="H91" s="4">
        <v>13445700000</v>
      </c>
      <c r="I91" s="4">
        <f t="shared" si="8"/>
        <v>-58.299999999999272</v>
      </c>
      <c r="J91" s="5">
        <f t="shared" si="9"/>
        <v>-5.240143272527832E-3</v>
      </c>
      <c r="K91" s="4">
        <f t="shared" si="6"/>
        <v>96.100000000000364</v>
      </c>
      <c r="L91" s="5">
        <f t="shared" si="7"/>
        <v>8.698092031425398E-3</v>
      </c>
    </row>
    <row r="92" spans="1:12" hidden="1" x14ac:dyDescent="0.2">
      <c r="A92" s="2">
        <v>41361</v>
      </c>
      <c r="B92" s="2" t="str">
        <f t="shared" si="5"/>
        <v>Thursday</v>
      </c>
      <c r="C92" s="4">
        <v>11188.95</v>
      </c>
      <c r="D92" s="4">
        <v>11413.25</v>
      </c>
      <c r="E92" s="4">
        <v>11080.05</v>
      </c>
      <c r="F92" s="4">
        <v>11361.85</v>
      </c>
      <c r="G92" s="4">
        <v>26155709</v>
      </c>
      <c r="H92" s="4">
        <v>19778500000</v>
      </c>
      <c r="I92" s="4">
        <f t="shared" si="8"/>
        <v>25.5</v>
      </c>
      <c r="J92" s="5">
        <f t="shared" si="9"/>
        <v>2.2842400870698573E-3</v>
      </c>
      <c r="K92" s="4">
        <f t="shared" si="6"/>
        <v>172.89999999999964</v>
      </c>
      <c r="L92" s="5">
        <f t="shared" si="7"/>
        <v>1.5604622722821615E-2</v>
      </c>
    </row>
    <row r="93" spans="1:12" hidden="1" x14ac:dyDescent="0.2">
      <c r="A93" s="2">
        <v>41365</v>
      </c>
      <c r="B93" s="2" t="str">
        <f t="shared" si="5"/>
        <v>Monday</v>
      </c>
      <c r="C93" s="4">
        <v>11414.95</v>
      </c>
      <c r="D93" s="4">
        <v>11460.6</v>
      </c>
      <c r="E93" s="4">
        <v>11330.85</v>
      </c>
      <c r="F93" s="4">
        <v>11425.55</v>
      </c>
      <c r="G93" s="4">
        <v>11678537</v>
      </c>
      <c r="H93" s="4">
        <v>9255000000</v>
      </c>
      <c r="I93" s="4">
        <f t="shared" si="8"/>
        <v>53.100000000000364</v>
      </c>
      <c r="J93" s="5">
        <f t="shared" si="9"/>
        <v>4.6735346796516735E-3</v>
      </c>
      <c r="K93" s="4">
        <f t="shared" si="6"/>
        <v>10.599999999998545</v>
      </c>
      <c r="L93" s="5">
        <f t="shared" si="7"/>
        <v>9.3549910200898829E-4</v>
      </c>
    </row>
    <row r="94" spans="1:12" hidden="1" x14ac:dyDescent="0.2">
      <c r="A94" s="2">
        <v>41366</v>
      </c>
      <c r="B94" s="2" t="str">
        <f t="shared" si="5"/>
        <v>Tuesday</v>
      </c>
      <c r="C94" s="4">
        <v>11430.85</v>
      </c>
      <c r="D94" s="4">
        <v>11548.05</v>
      </c>
      <c r="E94" s="4">
        <v>11361.15</v>
      </c>
      <c r="F94" s="4">
        <v>11523.4</v>
      </c>
      <c r="G94" s="4">
        <v>14137032</v>
      </c>
      <c r="H94" s="4">
        <v>10759200000</v>
      </c>
      <c r="I94" s="4">
        <f t="shared" si="8"/>
        <v>5.3000000000010914</v>
      </c>
      <c r="J94" s="5">
        <f t="shared" si="9"/>
        <v>4.6387263632832482E-4</v>
      </c>
      <c r="K94" s="4">
        <f t="shared" si="6"/>
        <v>92.549999999999272</v>
      </c>
      <c r="L94" s="5">
        <f t="shared" si="7"/>
        <v>8.1461823847057101E-3</v>
      </c>
    </row>
    <row r="95" spans="1:12" hidden="1" x14ac:dyDescent="0.2">
      <c r="A95" s="2">
        <v>41367</v>
      </c>
      <c r="B95" s="2" t="str">
        <f t="shared" si="5"/>
        <v>Wednesday</v>
      </c>
      <c r="C95" s="4">
        <v>11512.75</v>
      </c>
      <c r="D95" s="4">
        <v>11590.6</v>
      </c>
      <c r="E95" s="4">
        <v>11283.4</v>
      </c>
      <c r="F95" s="4">
        <v>11344.1</v>
      </c>
      <c r="G95" s="4">
        <v>18106112</v>
      </c>
      <c r="H95" s="4">
        <v>15359200000</v>
      </c>
      <c r="I95" s="4">
        <f t="shared" si="8"/>
        <v>-10.649999999999636</v>
      </c>
      <c r="J95" s="5">
        <f t="shared" si="9"/>
        <v>-9.2420639741739739E-4</v>
      </c>
      <c r="K95" s="4">
        <f t="shared" si="6"/>
        <v>-168.64999999999964</v>
      </c>
      <c r="L95" s="5">
        <f t="shared" si="7"/>
        <v>-1.4946735912934012E-2</v>
      </c>
    </row>
    <row r="96" spans="1:12" hidden="1" x14ac:dyDescent="0.2">
      <c r="A96" s="2">
        <v>41368</v>
      </c>
      <c r="B96" s="2" t="str">
        <f t="shared" si="5"/>
        <v>Thursday</v>
      </c>
      <c r="C96" s="4">
        <v>11243.2</v>
      </c>
      <c r="D96" s="4">
        <v>11254.25</v>
      </c>
      <c r="E96" s="4">
        <v>11105.1</v>
      </c>
      <c r="F96" s="4">
        <v>11126.25</v>
      </c>
      <c r="G96" s="4">
        <v>17806888</v>
      </c>
      <c r="H96" s="4">
        <v>13545900000</v>
      </c>
      <c r="I96" s="4">
        <f t="shared" si="8"/>
        <v>-100.89999999999964</v>
      </c>
      <c r="J96" s="5">
        <f t="shared" si="9"/>
        <v>-8.8944914096314061E-3</v>
      </c>
      <c r="K96" s="4">
        <f t="shared" si="6"/>
        <v>-116.95000000000073</v>
      </c>
      <c r="L96" s="5">
        <f t="shared" si="7"/>
        <v>-1.0531197377781444E-2</v>
      </c>
    </row>
    <row r="97" spans="1:12" hidden="1" x14ac:dyDescent="0.2">
      <c r="A97" s="2">
        <v>41369</v>
      </c>
      <c r="B97" s="2" t="str">
        <f t="shared" si="5"/>
        <v>Friday</v>
      </c>
      <c r="C97" s="4">
        <v>11120.15</v>
      </c>
      <c r="D97" s="4">
        <v>11168.25</v>
      </c>
      <c r="E97" s="4">
        <v>11021.4</v>
      </c>
      <c r="F97" s="4">
        <v>11098.95</v>
      </c>
      <c r="G97" s="4">
        <v>19214638</v>
      </c>
      <c r="H97" s="4">
        <v>15469100000</v>
      </c>
      <c r="I97" s="4">
        <f t="shared" si="8"/>
        <v>-6.1000000000003638</v>
      </c>
      <c r="J97" s="5">
        <f t="shared" si="9"/>
        <v>-5.482530052803383E-4</v>
      </c>
      <c r="K97" s="4">
        <f t="shared" si="6"/>
        <v>-21.199999999998909</v>
      </c>
      <c r="L97" s="5">
        <f t="shared" si="7"/>
        <v>-1.9235305859508691E-3</v>
      </c>
    </row>
    <row r="98" spans="1:12" hidden="1" x14ac:dyDescent="0.2">
      <c r="A98" s="2">
        <v>41372</v>
      </c>
      <c r="B98" s="2" t="str">
        <f t="shared" si="5"/>
        <v>Monday</v>
      </c>
      <c r="C98" s="4">
        <v>11075.85</v>
      </c>
      <c r="D98" s="4">
        <v>11133.85</v>
      </c>
      <c r="E98" s="4">
        <v>11002.1</v>
      </c>
      <c r="F98" s="4">
        <v>11012.65</v>
      </c>
      <c r="G98" s="4">
        <v>14363229</v>
      </c>
      <c r="H98" s="4">
        <v>10451600000</v>
      </c>
      <c r="I98" s="4">
        <f t="shared" si="8"/>
        <v>-23.100000000000364</v>
      </c>
      <c r="J98" s="5">
        <f t="shared" si="9"/>
        <v>-2.0812779587258581E-3</v>
      </c>
      <c r="K98" s="4">
        <f t="shared" si="6"/>
        <v>-63.200000000000728</v>
      </c>
      <c r="L98" s="5">
        <f t="shared" si="7"/>
        <v>-5.7443578953109611E-3</v>
      </c>
    </row>
    <row r="99" spans="1:12" hidden="1" x14ac:dyDescent="0.2">
      <c r="A99" s="2">
        <v>41373</v>
      </c>
      <c r="B99" s="2" t="str">
        <f t="shared" si="5"/>
        <v>Tuesday</v>
      </c>
      <c r="C99" s="4">
        <v>11085.8</v>
      </c>
      <c r="D99" s="4">
        <v>11210.35</v>
      </c>
      <c r="E99" s="4">
        <v>10897.15</v>
      </c>
      <c r="F99" s="4">
        <v>10929.15</v>
      </c>
      <c r="G99" s="4">
        <v>19808530</v>
      </c>
      <c r="H99" s="4">
        <v>15479300000</v>
      </c>
      <c r="I99" s="4">
        <f t="shared" si="8"/>
        <v>73.149999999999636</v>
      </c>
      <c r="J99" s="5">
        <f t="shared" si="9"/>
        <v>6.6423612845227659E-3</v>
      </c>
      <c r="K99" s="4">
        <f t="shared" si="6"/>
        <v>-156.64999999999964</v>
      </c>
      <c r="L99" s="5">
        <f t="shared" si="7"/>
        <v>-1.437531831717464E-2</v>
      </c>
    </row>
    <row r="100" spans="1:12" hidden="1" x14ac:dyDescent="0.2">
      <c r="A100" s="2">
        <v>41374</v>
      </c>
      <c r="B100" s="2" t="str">
        <f t="shared" si="5"/>
        <v>Wednesday</v>
      </c>
      <c r="C100" s="4">
        <v>11009.45</v>
      </c>
      <c r="D100" s="4">
        <v>11143.6</v>
      </c>
      <c r="E100" s="4">
        <v>10888.75</v>
      </c>
      <c r="F100" s="4">
        <v>11122.25</v>
      </c>
      <c r="G100" s="4">
        <v>21977363</v>
      </c>
      <c r="H100" s="4">
        <v>16985400000</v>
      </c>
      <c r="I100" s="4">
        <f t="shared" si="8"/>
        <v>80.300000000001091</v>
      </c>
      <c r="J100" s="5">
        <f t="shared" si="9"/>
        <v>7.3473234423538057E-3</v>
      </c>
      <c r="K100" s="4">
        <f t="shared" si="6"/>
        <v>112.79999999999927</v>
      </c>
      <c r="L100" s="5">
        <f t="shared" si="7"/>
        <v>1.0359315807599519E-2</v>
      </c>
    </row>
    <row r="101" spans="1:12" hidden="1" x14ac:dyDescent="0.2">
      <c r="A101" s="2">
        <v>41375</v>
      </c>
      <c r="B101" s="2" t="str">
        <f t="shared" si="5"/>
        <v>Thursday</v>
      </c>
      <c r="C101" s="4">
        <v>11220.5</v>
      </c>
      <c r="D101" s="4">
        <v>11341.85</v>
      </c>
      <c r="E101" s="4">
        <v>11154.05</v>
      </c>
      <c r="F101" s="4">
        <v>11306.5</v>
      </c>
      <c r="G101" s="4">
        <v>25146062</v>
      </c>
      <c r="H101" s="4">
        <v>19985300000</v>
      </c>
      <c r="I101" s="4">
        <f t="shared" si="8"/>
        <v>98.25</v>
      </c>
      <c r="J101" s="5">
        <f t="shared" si="9"/>
        <v>8.8336442716177039E-3</v>
      </c>
      <c r="K101" s="4">
        <f t="shared" si="6"/>
        <v>86</v>
      </c>
      <c r="L101" s="5">
        <f t="shared" si="7"/>
        <v>7.7102039169628976E-3</v>
      </c>
    </row>
    <row r="102" spans="1:12" hidden="1" x14ac:dyDescent="0.2">
      <c r="A102" s="2">
        <v>41376</v>
      </c>
      <c r="B102" s="2" t="str">
        <f t="shared" si="5"/>
        <v>Friday</v>
      </c>
      <c r="C102" s="4">
        <v>11239.15</v>
      </c>
      <c r="D102" s="4">
        <v>11442.9</v>
      </c>
      <c r="E102" s="4">
        <v>11236.05</v>
      </c>
      <c r="F102" s="4">
        <v>11410.1</v>
      </c>
      <c r="G102" s="4">
        <v>18205635</v>
      </c>
      <c r="H102" s="4">
        <v>14389300000</v>
      </c>
      <c r="I102" s="4">
        <f t="shared" si="8"/>
        <v>-67.350000000000364</v>
      </c>
      <c r="J102" s="5">
        <f t="shared" si="9"/>
        <v>-5.9567505417238197E-3</v>
      </c>
      <c r="K102" s="4">
        <f t="shared" si="6"/>
        <v>170.95000000000073</v>
      </c>
      <c r="L102" s="5">
        <f t="shared" si="7"/>
        <v>1.5214421438138913E-2</v>
      </c>
    </row>
    <row r="103" spans="1:12" hidden="1" x14ac:dyDescent="0.2">
      <c r="A103" s="2">
        <v>41379</v>
      </c>
      <c r="B103" s="2" t="str">
        <f t="shared" si="5"/>
        <v>Monday</v>
      </c>
      <c r="C103" s="4">
        <v>11357.95</v>
      </c>
      <c r="D103" s="4">
        <v>11643.3</v>
      </c>
      <c r="E103" s="4">
        <v>11334.75</v>
      </c>
      <c r="F103" s="4">
        <v>11526.25</v>
      </c>
      <c r="G103" s="4">
        <v>21163881</v>
      </c>
      <c r="H103" s="4">
        <v>16693300000</v>
      </c>
      <c r="I103" s="4">
        <f t="shared" si="8"/>
        <v>-52.149999999999636</v>
      </c>
      <c r="J103" s="5">
        <f t="shared" si="9"/>
        <v>-4.5705120901656984E-3</v>
      </c>
      <c r="K103" s="4">
        <f t="shared" si="6"/>
        <v>168.29999999999927</v>
      </c>
      <c r="L103" s="5">
        <f t="shared" si="7"/>
        <v>1.4848143982002186E-2</v>
      </c>
    </row>
    <row r="104" spans="1:12" hidden="1" x14ac:dyDescent="0.2">
      <c r="A104" s="2">
        <v>41380</v>
      </c>
      <c r="B104" s="2" t="str">
        <f t="shared" si="5"/>
        <v>Tuesday</v>
      </c>
      <c r="C104" s="4">
        <v>11517.9</v>
      </c>
      <c r="D104" s="4">
        <v>11906.25</v>
      </c>
      <c r="E104" s="4">
        <v>11515.3</v>
      </c>
      <c r="F104" s="4">
        <v>11871.6</v>
      </c>
      <c r="G104" s="4">
        <v>22700010</v>
      </c>
      <c r="H104" s="4">
        <v>18950000000</v>
      </c>
      <c r="I104" s="4">
        <f t="shared" si="8"/>
        <v>-8.3500000000003638</v>
      </c>
      <c r="J104" s="5">
        <f t="shared" si="9"/>
        <v>-7.2443335863792331E-4</v>
      </c>
      <c r="K104" s="4">
        <f t="shared" si="6"/>
        <v>353.70000000000073</v>
      </c>
      <c r="L104" s="5">
        <f t="shared" si="7"/>
        <v>3.0715656561270722E-2</v>
      </c>
    </row>
    <row r="105" spans="1:12" hidden="1" x14ac:dyDescent="0.2">
      <c r="A105" s="2">
        <v>41381</v>
      </c>
      <c r="B105" s="2" t="str">
        <f t="shared" si="5"/>
        <v>Wednesday</v>
      </c>
      <c r="C105" s="4">
        <v>11924.7</v>
      </c>
      <c r="D105" s="4">
        <v>12112.25</v>
      </c>
      <c r="E105" s="4">
        <v>11913.95</v>
      </c>
      <c r="F105" s="4">
        <v>11981.05</v>
      </c>
      <c r="G105" s="4">
        <v>26760743</v>
      </c>
      <c r="H105" s="4">
        <v>22271800000</v>
      </c>
      <c r="I105" s="4">
        <f t="shared" si="8"/>
        <v>53.100000000000364</v>
      </c>
      <c r="J105" s="5">
        <f t="shared" si="9"/>
        <v>4.4728595976953707E-3</v>
      </c>
      <c r="K105" s="4">
        <f t="shared" si="6"/>
        <v>56.349999999998545</v>
      </c>
      <c r="L105" s="5">
        <f t="shared" si="7"/>
        <v>4.7297495792745937E-3</v>
      </c>
    </row>
    <row r="106" spans="1:12" hidden="1" x14ac:dyDescent="0.2">
      <c r="A106" s="2">
        <v>41382</v>
      </c>
      <c r="B106" s="2" t="str">
        <f t="shared" si="5"/>
        <v>Thursday</v>
      </c>
      <c r="C106" s="4">
        <v>11902.55</v>
      </c>
      <c r="D106" s="4">
        <v>12313</v>
      </c>
      <c r="E106" s="4">
        <v>11891.95</v>
      </c>
      <c r="F106" s="4">
        <v>12288.25</v>
      </c>
      <c r="G106" s="4">
        <v>24912765</v>
      </c>
      <c r="H106" s="4">
        <v>20309700000</v>
      </c>
      <c r="I106" s="4">
        <f t="shared" si="8"/>
        <v>-78.5</v>
      </c>
      <c r="J106" s="5">
        <f t="shared" si="9"/>
        <v>-6.5520133878082479E-3</v>
      </c>
      <c r="K106" s="4">
        <f t="shared" si="6"/>
        <v>385.70000000000073</v>
      </c>
      <c r="L106" s="5">
        <f t="shared" si="7"/>
        <v>3.2433705153486238E-2</v>
      </c>
    </row>
    <row r="107" spans="1:12" hidden="1" x14ac:dyDescent="0.2">
      <c r="A107" s="2">
        <v>41386</v>
      </c>
      <c r="B107" s="2" t="str">
        <f t="shared" si="5"/>
        <v>Monday</v>
      </c>
      <c r="C107" s="4">
        <v>12317.4</v>
      </c>
      <c r="D107" s="4">
        <v>12637.95</v>
      </c>
      <c r="E107" s="4">
        <v>12317.4</v>
      </c>
      <c r="F107" s="4">
        <v>12576.2</v>
      </c>
      <c r="G107" s="4">
        <v>25782479</v>
      </c>
      <c r="H107" s="4">
        <v>20935200000</v>
      </c>
      <c r="I107" s="4">
        <f t="shared" si="8"/>
        <v>29.149999999999636</v>
      </c>
      <c r="J107" s="5">
        <f t="shared" si="9"/>
        <v>2.3721848106931123E-3</v>
      </c>
      <c r="K107" s="4">
        <f t="shared" si="6"/>
        <v>258.80000000000109</v>
      </c>
      <c r="L107" s="5">
        <f t="shared" si="7"/>
        <v>2.1010927630831271E-2</v>
      </c>
    </row>
    <row r="108" spans="1:12" hidden="1" x14ac:dyDescent="0.2">
      <c r="A108" s="2">
        <v>41387</v>
      </c>
      <c r="B108" s="2" t="str">
        <f t="shared" si="5"/>
        <v>Tuesday</v>
      </c>
      <c r="C108" s="4">
        <v>12601.05</v>
      </c>
      <c r="D108" s="4">
        <v>12605.7</v>
      </c>
      <c r="E108" s="4">
        <v>12333</v>
      </c>
      <c r="F108" s="4">
        <v>12543.4</v>
      </c>
      <c r="G108" s="4">
        <v>22118453</v>
      </c>
      <c r="H108" s="4">
        <v>19270400000</v>
      </c>
      <c r="I108" s="4">
        <f t="shared" si="8"/>
        <v>24.849999999998545</v>
      </c>
      <c r="J108" s="5">
        <f t="shared" si="9"/>
        <v>1.9759545808748702E-3</v>
      </c>
      <c r="K108" s="4">
        <f t="shared" si="6"/>
        <v>-57.649999999999636</v>
      </c>
      <c r="L108" s="5">
        <f t="shared" si="7"/>
        <v>-4.6744506608286419E-3</v>
      </c>
    </row>
    <row r="109" spans="1:12" hidden="1" x14ac:dyDescent="0.2">
      <c r="A109" s="2">
        <v>41389</v>
      </c>
      <c r="B109" s="2" t="str">
        <f t="shared" si="5"/>
        <v>Thursday</v>
      </c>
      <c r="C109" s="4">
        <v>12632.25</v>
      </c>
      <c r="D109" s="4">
        <v>12755.8</v>
      </c>
      <c r="E109" s="4">
        <v>12611.5</v>
      </c>
      <c r="F109" s="4">
        <v>12726.85</v>
      </c>
      <c r="G109" s="4">
        <v>31048894</v>
      </c>
      <c r="H109" s="4">
        <v>28583900000</v>
      </c>
      <c r="I109" s="4">
        <f t="shared" si="8"/>
        <v>88.850000000000364</v>
      </c>
      <c r="J109" s="5">
        <f t="shared" si="9"/>
        <v>7.0834064129343217E-3</v>
      </c>
      <c r="K109" s="4">
        <f t="shared" si="6"/>
        <v>94.600000000000364</v>
      </c>
      <c r="L109" s="5">
        <f t="shared" si="7"/>
        <v>7.5010902747492661E-3</v>
      </c>
    </row>
    <row r="110" spans="1:12" hidden="1" x14ac:dyDescent="0.2">
      <c r="A110" s="2">
        <v>41390</v>
      </c>
      <c r="B110" s="2" t="str">
        <f t="shared" si="5"/>
        <v>Friday</v>
      </c>
      <c r="C110" s="4">
        <v>12679.3</v>
      </c>
      <c r="D110" s="4">
        <v>12679.9</v>
      </c>
      <c r="E110" s="4">
        <v>12470</v>
      </c>
      <c r="F110" s="4">
        <v>12533.15</v>
      </c>
      <c r="G110" s="4">
        <v>19407513</v>
      </c>
      <c r="H110" s="4">
        <v>18572200000</v>
      </c>
      <c r="I110" s="4">
        <f t="shared" si="8"/>
        <v>-47.550000000001091</v>
      </c>
      <c r="J110" s="5">
        <f t="shared" si="9"/>
        <v>-3.7361955236371205E-3</v>
      </c>
      <c r="K110" s="4">
        <f t="shared" si="6"/>
        <v>-146.14999999999964</v>
      </c>
      <c r="L110" s="5">
        <f t="shared" si="7"/>
        <v>-1.1720128307939025E-2</v>
      </c>
    </row>
    <row r="111" spans="1:12" hidden="1" x14ac:dyDescent="0.2">
      <c r="A111" s="2">
        <v>41393</v>
      </c>
      <c r="B111" s="2" t="str">
        <f t="shared" si="5"/>
        <v>Monday</v>
      </c>
      <c r="C111" s="4">
        <v>12560.35</v>
      </c>
      <c r="D111" s="4">
        <v>12661.25</v>
      </c>
      <c r="E111" s="4">
        <v>12508.4</v>
      </c>
      <c r="F111" s="4">
        <v>12609.15</v>
      </c>
      <c r="G111" s="4">
        <v>16867722</v>
      </c>
      <c r="H111" s="4">
        <v>13707500000</v>
      </c>
      <c r="I111" s="4">
        <f t="shared" si="8"/>
        <v>27.200000000000728</v>
      </c>
      <c r="J111" s="5">
        <f t="shared" si="9"/>
        <v>2.1702445115554135E-3</v>
      </c>
      <c r="K111" s="4">
        <f t="shared" si="6"/>
        <v>48.799999999999272</v>
      </c>
      <c r="L111" s="5">
        <f t="shared" si="7"/>
        <v>3.9013782737999485E-3</v>
      </c>
    </row>
    <row r="112" spans="1:12" hidden="1" x14ac:dyDescent="0.2">
      <c r="A112" s="2">
        <v>41394</v>
      </c>
      <c r="B112" s="2" t="str">
        <f t="shared" si="5"/>
        <v>Tuesday</v>
      </c>
      <c r="C112" s="4">
        <v>12638</v>
      </c>
      <c r="D112" s="4">
        <v>12658.6</v>
      </c>
      <c r="E112" s="4">
        <v>12402.15</v>
      </c>
      <c r="F112" s="4">
        <v>12561.55</v>
      </c>
      <c r="G112" s="4">
        <v>17325846</v>
      </c>
      <c r="H112" s="4">
        <v>15308600000</v>
      </c>
      <c r="I112" s="4">
        <f t="shared" si="8"/>
        <v>28.850000000000364</v>
      </c>
      <c r="J112" s="5">
        <f t="shared" si="9"/>
        <v>2.2880210006225926E-3</v>
      </c>
      <c r="K112" s="4">
        <f t="shared" si="6"/>
        <v>-76.450000000000728</v>
      </c>
      <c r="L112" s="5">
        <f t="shared" si="7"/>
        <v>-6.1642537785787732E-3</v>
      </c>
    </row>
    <row r="113" spans="1:12" hidden="1" x14ac:dyDescent="0.2">
      <c r="A113" s="2">
        <v>41396</v>
      </c>
      <c r="B113" s="2" t="str">
        <f t="shared" si="5"/>
        <v>Thursday</v>
      </c>
      <c r="C113" s="4">
        <v>12554.7</v>
      </c>
      <c r="D113" s="4">
        <v>12783.3</v>
      </c>
      <c r="E113" s="4">
        <v>12552.85</v>
      </c>
      <c r="F113" s="4">
        <v>12709.95</v>
      </c>
      <c r="G113" s="4">
        <v>21532480</v>
      </c>
      <c r="H113" s="4">
        <v>18861800000</v>
      </c>
      <c r="I113" s="4">
        <f t="shared" si="8"/>
        <v>-6.8499999999985448</v>
      </c>
      <c r="J113" s="5">
        <f t="shared" si="9"/>
        <v>-5.453148695820615E-4</v>
      </c>
      <c r="K113" s="4">
        <f t="shared" si="6"/>
        <v>155.25</v>
      </c>
      <c r="L113" s="5">
        <f t="shared" si="7"/>
        <v>1.2367709324974009E-2</v>
      </c>
    </row>
    <row r="114" spans="1:12" hidden="1" x14ac:dyDescent="0.2">
      <c r="A114" s="2">
        <v>41397</v>
      </c>
      <c r="B114" s="2" t="str">
        <f t="shared" si="5"/>
        <v>Friday</v>
      </c>
      <c r="C114" s="4">
        <v>12678.9</v>
      </c>
      <c r="D114" s="4">
        <v>12678.9</v>
      </c>
      <c r="E114" s="4">
        <v>12364.7</v>
      </c>
      <c r="F114" s="4">
        <v>12393.6</v>
      </c>
      <c r="G114" s="4">
        <v>25114206</v>
      </c>
      <c r="H114" s="4">
        <v>23655800000</v>
      </c>
      <c r="I114" s="4">
        <f t="shared" si="8"/>
        <v>-31.050000000001091</v>
      </c>
      <c r="J114" s="5">
        <f t="shared" si="9"/>
        <v>-2.4429679109674775E-3</v>
      </c>
      <c r="K114" s="4">
        <f t="shared" si="6"/>
        <v>-285.29999999999927</v>
      </c>
      <c r="L114" s="5">
        <f t="shared" si="7"/>
        <v>-2.3073750272954399E-2</v>
      </c>
    </row>
    <row r="115" spans="1:12" hidden="1" x14ac:dyDescent="0.2">
      <c r="A115" s="2">
        <v>41400</v>
      </c>
      <c r="B115" s="2" t="str">
        <f t="shared" si="5"/>
        <v>Monday</v>
      </c>
      <c r="C115" s="4">
        <v>12358.35</v>
      </c>
      <c r="D115" s="4">
        <v>12436</v>
      </c>
      <c r="E115" s="4">
        <v>12188.3</v>
      </c>
      <c r="F115" s="4">
        <v>12396.4</v>
      </c>
      <c r="G115" s="4">
        <v>15277090</v>
      </c>
      <c r="H115" s="4">
        <v>13957000000</v>
      </c>
      <c r="I115" s="4">
        <f t="shared" si="8"/>
        <v>-35.25</v>
      </c>
      <c r="J115" s="5">
        <f t="shared" si="9"/>
        <v>-2.8442099147947325E-3</v>
      </c>
      <c r="K115" s="4">
        <f t="shared" si="6"/>
        <v>38.049999999999272</v>
      </c>
      <c r="L115" s="5">
        <f t="shared" si="7"/>
        <v>3.1218463608542022E-3</v>
      </c>
    </row>
    <row r="116" spans="1:12" hidden="1" x14ac:dyDescent="0.2">
      <c r="A116" s="2">
        <v>41401</v>
      </c>
      <c r="B116" s="2" t="str">
        <f t="shared" si="5"/>
        <v>Tuesday</v>
      </c>
      <c r="C116" s="4">
        <v>12404.55</v>
      </c>
      <c r="D116" s="4">
        <v>12649.45</v>
      </c>
      <c r="E116" s="4">
        <v>12404.55</v>
      </c>
      <c r="F116" s="4">
        <v>12631.5</v>
      </c>
      <c r="G116" s="4">
        <v>16629627</v>
      </c>
      <c r="H116" s="4">
        <v>14417700000</v>
      </c>
      <c r="I116" s="4">
        <f t="shared" si="8"/>
        <v>8.1499999999996362</v>
      </c>
      <c r="J116" s="5">
        <f t="shared" si="9"/>
        <v>6.5744893678807044E-4</v>
      </c>
      <c r="K116" s="4">
        <f t="shared" si="6"/>
        <v>226.95000000000073</v>
      </c>
      <c r="L116" s="5">
        <f t="shared" si="7"/>
        <v>1.8295706011100824E-2</v>
      </c>
    </row>
    <row r="117" spans="1:12" hidden="1" x14ac:dyDescent="0.2">
      <c r="A117" s="2">
        <v>41402</v>
      </c>
      <c r="B117" s="2" t="str">
        <f t="shared" si="5"/>
        <v>Wednesday</v>
      </c>
      <c r="C117" s="4">
        <v>12662.1</v>
      </c>
      <c r="D117" s="4">
        <v>12694.4</v>
      </c>
      <c r="E117" s="4">
        <v>12514.7</v>
      </c>
      <c r="F117" s="4">
        <v>12643.05</v>
      </c>
      <c r="G117" s="4">
        <v>14575548</v>
      </c>
      <c r="H117" s="4">
        <v>12717500000</v>
      </c>
      <c r="I117" s="4">
        <f t="shared" si="8"/>
        <v>30.600000000000364</v>
      </c>
      <c r="J117" s="5">
        <f t="shared" si="9"/>
        <v>2.4225151407196582E-3</v>
      </c>
      <c r="K117" s="4">
        <f t="shared" si="6"/>
        <v>-19.050000000001091</v>
      </c>
      <c r="L117" s="5">
        <f t="shared" si="7"/>
        <v>-1.5222098811798197E-3</v>
      </c>
    </row>
    <row r="118" spans="1:12" hidden="1" x14ac:dyDescent="0.2">
      <c r="A118" s="2">
        <v>41403</v>
      </c>
      <c r="B118" s="2" t="str">
        <f t="shared" si="5"/>
        <v>Thursday</v>
      </c>
      <c r="C118" s="4">
        <v>12663.75</v>
      </c>
      <c r="D118" s="4">
        <v>12718.9</v>
      </c>
      <c r="E118" s="4">
        <v>12541.8</v>
      </c>
      <c r="F118" s="4">
        <v>12596.3</v>
      </c>
      <c r="G118" s="4">
        <v>27927009</v>
      </c>
      <c r="H118" s="4">
        <v>22070500000</v>
      </c>
      <c r="I118" s="4">
        <f t="shared" si="8"/>
        <v>20.700000000000728</v>
      </c>
      <c r="J118" s="5">
        <f t="shared" si="9"/>
        <v>1.6372631603925262E-3</v>
      </c>
      <c r="K118" s="4">
        <f t="shared" si="6"/>
        <v>-67.450000000000728</v>
      </c>
      <c r="L118" s="5">
        <f t="shared" si="7"/>
        <v>-5.3780159147810312E-3</v>
      </c>
    </row>
    <row r="119" spans="1:12" hidden="1" x14ac:dyDescent="0.2">
      <c r="A119" s="2">
        <v>41404</v>
      </c>
      <c r="B119" s="2" t="str">
        <f t="shared" si="5"/>
        <v>Friday</v>
      </c>
      <c r="C119" s="4">
        <v>12580.4</v>
      </c>
      <c r="D119" s="4">
        <v>12783.05</v>
      </c>
      <c r="E119" s="4">
        <v>12580.4</v>
      </c>
      <c r="F119" s="4">
        <v>12752.3</v>
      </c>
      <c r="G119" s="4">
        <v>19212360</v>
      </c>
      <c r="H119" s="4">
        <v>16352500000</v>
      </c>
      <c r="I119" s="4">
        <f t="shared" si="8"/>
        <v>-15.899999999999636</v>
      </c>
      <c r="J119" s="5">
        <f t="shared" si="9"/>
        <v>-1.262275430086584E-3</v>
      </c>
      <c r="K119" s="4">
        <f t="shared" si="6"/>
        <v>171.89999999999964</v>
      </c>
      <c r="L119" s="5">
        <f t="shared" si="7"/>
        <v>1.366411242885756E-2</v>
      </c>
    </row>
    <row r="120" spans="1:12" hidden="1" x14ac:dyDescent="0.2">
      <c r="A120" s="2">
        <v>41405</v>
      </c>
      <c r="B120" s="2" t="str">
        <f t="shared" si="5"/>
        <v>Saturday</v>
      </c>
      <c r="C120" s="4">
        <v>12730.35</v>
      </c>
      <c r="D120" s="4">
        <v>12811.25</v>
      </c>
      <c r="E120" s="4">
        <v>12730.35</v>
      </c>
      <c r="F120" s="4">
        <v>12780.15</v>
      </c>
      <c r="G120" s="4">
        <v>1303016</v>
      </c>
      <c r="H120" s="4">
        <v>1001300000</v>
      </c>
      <c r="I120" s="4">
        <f t="shared" si="8"/>
        <v>-21.949999999998909</v>
      </c>
      <c r="J120" s="5">
        <f t="shared" si="9"/>
        <v>-1.7212581259850308E-3</v>
      </c>
      <c r="K120" s="4">
        <f t="shared" si="6"/>
        <v>49.799999999999272</v>
      </c>
      <c r="L120" s="5">
        <f t="shared" si="7"/>
        <v>3.9119112985895339E-3</v>
      </c>
    </row>
    <row r="121" spans="1:12" hidden="1" x14ac:dyDescent="0.2">
      <c r="A121" s="2">
        <v>41407</v>
      </c>
      <c r="B121" s="2" t="str">
        <f t="shared" si="5"/>
        <v>Monday</v>
      </c>
      <c r="C121" s="4">
        <v>12760.45</v>
      </c>
      <c r="D121" s="4">
        <v>12865.35</v>
      </c>
      <c r="E121" s="4">
        <v>12546.25</v>
      </c>
      <c r="F121" s="4">
        <v>12568.85</v>
      </c>
      <c r="G121" s="4">
        <v>19718342</v>
      </c>
      <c r="H121" s="4">
        <v>15892100000</v>
      </c>
      <c r="I121" s="4">
        <f t="shared" si="8"/>
        <v>-19.699999999998909</v>
      </c>
      <c r="J121" s="5">
        <f t="shared" si="9"/>
        <v>-1.5414529563423675E-3</v>
      </c>
      <c r="K121" s="4">
        <f t="shared" si="6"/>
        <v>-191.60000000000036</v>
      </c>
      <c r="L121" s="5">
        <f t="shared" si="7"/>
        <v>-1.5271495466772969E-2</v>
      </c>
    </row>
    <row r="122" spans="1:12" hidden="1" x14ac:dyDescent="0.2">
      <c r="A122" s="2">
        <v>41408</v>
      </c>
      <c r="B122" s="2" t="str">
        <f t="shared" si="5"/>
        <v>Tuesday</v>
      </c>
      <c r="C122" s="4">
        <v>12567.55</v>
      </c>
      <c r="D122" s="4">
        <v>12698.35</v>
      </c>
      <c r="E122" s="4">
        <v>12516.1</v>
      </c>
      <c r="F122" s="4">
        <v>12583.6</v>
      </c>
      <c r="G122" s="4">
        <v>13920967</v>
      </c>
      <c r="H122" s="4">
        <v>13241600000</v>
      </c>
      <c r="I122" s="4">
        <f t="shared" si="8"/>
        <v>-1.3000000000010914</v>
      </c>
      <c r="J122" s="5">
        <f t="shared" si="9"/>
        <v>-1.0343030587532601E-4</v>
      </c>
      <c r="K122" s="4">
        <f t="shared" si="6"/>
        <v>16.050000000001091</v>
      </c>
      <c r="L122" s="5">
        <f t="shared" si="7"/>
        <v>1.2823483353441639E-3</v>
      </c>
    </row>
    <row r="123" spans="1:12" hidden="1" x14ac:dyDescent="0.2">
      <c r="A123" s="2">
        <v>41409</v>
      </c>
      <c r="B123" s="2" t="str">
        <f t="shared" si="5"/>
        <v>Wednesday</v>
      </c>
      <c r="C123" s="4">
        <v>12646.35</v>
      </c>
      <c r="D123" s="4">
        <v>13099.35</v>
      </c>
      <c r="E123" s="4">
        <v>12646.35</v>
      </c>
      <c r="F123" s="4">
        <v>13077.9</v>
      </c>
      <c r="G123" s="4">
        <v>27195970</v>
      </c>
      <c r="H123" s="4">
        <v>23757300000</v>
      </c>
      <c r="I123" s="4">
        <f t="shared" si="8"/>
        <v>62.75</v>
      </c>
      <c r="J123" s="5">
        <f t="shared" si="9"/>
        <v>4.9866492895514793E-3</v>
      </c>
      <c r="K123" s="4">
        <f t="shared" si="6"/>
        <v>431.54999999999927</v>
      </c>
      <c r="L123" s="5">
        <f t="shared" si="7"/>
        <v>3.4124470697078545E-2</v>
      </c>
    </row>
    <row r="124" spans="1:12" hidden="1" x14ac:dyDescent="0.2">
      <c r="A124" s="2">
        <v>41410</v>
      </c>
      <c r="B124" s="2" t="str">
        <f t="shared" si="5"/>
        <v>Thursday</v>
      </c>
      <c r="C124" s="4">
        <v>13022.25</v>
      </c>
      <c r="D124" s="4">
        <v>13281.8</v>
      </c>
      <c r="E124" s="4">
        <v>13022.25</v>
      </c>
      <c r="F124" s="4">
        <v>13239.45</v>
      </c>
      <c r="G124" s="4">
        <v>21488886</v>
      </c>
      <c r="H124" s="4">
        <v>19028900000</v>
      </c>
      <c r="I124" s="4">
        <f t="shared" si="8"/>
        <v>-55.649999999999636</v>
      </c>
      <c r="J124" s="5">
        <f t="shared" si="9"/>
        <v>-4.2552703415685731E-3</v>
      </c>
      <c r="K124" s="4">
        <f t="shared" si="6"/>
        <v>217.20000000000073</v>
      </c>
      <c r="L124" s="5">
        <f t="shared" si="7"/>
        <v>1.6679145308990437E-2</v>
      </c>
    </row>
    <row r="125" spans="1:12" hidden="1" x14ac:dyDescent="0.2">
      <c r="A125" s="2">
        <v>41411</v>
      </c>
      <c r="B125" s="2" t="str">
        <f t="shared" si="5"/>
        <v>Friday</v>
      </c>
      <c r="C125" s="4">
        <v>13227.8</v>
      </c>
      <c r="D125" s="4">
        <v>13355.1</v>
      </c>
      <c r="E125" s="4">
        <v>13116.85</v>
      </c>
      <c r="F125" s="4">
        <v>13317.1</v>
      </c>
      <c r="G125" s="4">
        <v>18091089</v>
      </c>
      <c r="H125" s="4">
        <v>16364000000</v>
      </c>
      <c r="I125" s="4">
        <f t="shared" si="8"/>
        <v>-11.650000000001455</v>
      </c>
      <c r="J125" s="5">
        <f t="shared" si="9"/>
        <v>-8.7994591920370212E-4</v>
      </c>
      <c r="K125" s="4">
        <f t="shared" si="6"/>
        <v>89.300000000001091</v>
      </c>
      <c r="L125" s="5">
        <f t="shared" si="7"/>
        <v>6.8080369905885244E-3</v>
      </c>
    </row>
    <row r="126" spans="1:12" hidden="1" x14ac:dyDescent="0.2">
      <c r="A126" s="2">
        <v>41414</v>
      </c>
      <c r="B126" s="2" t="str">
        <f t="shared" si="5"/>
        <v>Monday</v>
      </c>
      <c r="C126" s="4">
        <v>13332.7</v>
      </c>
      <c r="D126" s="4">
        <v>13414.3</v>
      </c>
      <c r="E126" s="4">
        <v>13150.3</v>
      </c>
      <c r="F126" s="4">
        <v>13181.5</v>
      </c>
      <c r="G126" s="4">
        <v>15518644</v>
      </c>
      <c r="H126" s="4">
        <v>15465900000</v>
      </c>
      <c r="I126" s="4">
        <f t="shared" si="8"/>
        <v>15.600000000000364</v>
      </c>
      <c r="J126" s="5">
        <f t="shared" si="9"/>
        <v>1.1714262114124218E-3</v>
      </c>
      <c r="K126" s="4">
        <f t="shared" si="6"/>
        <v>-151.20000000000073</v>
      </c>
      <c r="L126" s="5">
        <f t="shared" si="7"/>
        <v>-1.1497836551257442E-2</v>
      </c>
    </row>
    <row r="127" spans="1:12" hidden="1" x14ac:dyDescent="0.2">
      <c r="A127" s="2">
        <v>41415</v>
      </c>
      <c r="B127" s="2" t="str">
        <f t="shared" si="5"/>
        <v>Tuesday</v>
      </c>
      <c r="C127" s="4">
        <v>13182.2</v>
      </c>
      <c r="D127" s="4">
        <v>13268.25</v>
      </c>
      <c r="E127" s="4">
        <v>13038</v>
      </c>
      <c r="F127" s="4">
        <v>13066.5</v>
      </c>
      <c r="G127" s="4">
        <v>15732230</v>
      </c>
      <c r="H127" s="4">
        <v>14721300000</v>
      </c>
      <c r="I127" s="4">
        <f t="shared" si="8"/>
        <v>0.7000000000007276</v>
      </c>
      <c r="J127" s="5">
        <f t="shared" si="9"/>
        <v>5.3104730114230371E-5</v>
      </c>
      <c r="K127" s="4">
        <f t="shared" si="6"/>
        <v>-115.70000000000073</v>
      </c>
      <c r="L127" s="5">
        <f t="shared" si="7"/>
        <v>-8.8740604387176503E-3</v>
      </c>
    </row>
    <row r="128" spans="1:12" hidden="1" x14ac:dyDescent="0.2">
      <c r="A128" s="2">
        <v>41416</v>
      </c>
      <c r="B128" s="2" t="str">
        <f t="shared" si="5"/>
        <v>Wednesday</v>
      </c>
      <c r="C128" s="4">
        <v>13105.1</v>
      </c>
      <c r="D128" s="4">
        <v>13175.65</v>
      </c>
      <c r="E128" s="4">
        <v>12932.2</v>
      </c>
      <c r="F128" s="4">
        <v>13008.25</v>
      </c>
      <c r="G128" s="4">
        <v>14204492</v>
      </c>
      <c r="H128" s="4">
        <v>12981400000</v>
      </c>
      <c r="I128" s="4">
        <f t="shared" si="8"/>
        <v>38.600000000000364</v>
      </c>
      <c r="J128" s="5">
        <f t="shared" si="9"/>
        <v>2.9541193127463638E-3</v>
      </c>
      <c r="K128" s="4">
        <f t="shared" si="6"/>
        <v>-96.850000000000364</v>
      </c>
      <c r="L128" s="5">
        <f t="shared" si="7"/>
        <v>-7.4890583195434931E-3</v>
      </c>
    </row>
    <row r="129" spans="1:12" hidden="1" x14ac:dyDescent="0.2">
      <c r="A129" s="2">
        <v>41417</v>
      </c>
      <c r="B129" s="2" t="str">
        <f t="shared" si="5"/>
        <v>Thursday</v>
      </c>
      <c r="C129" s="4">
        <v>12907.9</v>
      </c>
      <c r="D129" s="4">
        <v>12944</v>
      </c>
      <c r="E129" s="4">
        <v>12594.9</v>
      </c>
      <c r="F129" s="4">
        <v>12636.5</v>
      </c>
      <c r="G129" s="4">
        <v>23749398</v>
      </c>
      <c r="H129" s="4">
        <v>28800200000</v>
      </c>
      <c r="I129" s="4">
        <f t="shared" si="8"/>
        <v>-100.35000000000036</v>
      </c>
      <c r="J129" s="5">
        <f t="shared" si="9"/>
        <v>-7.7143351334730166E-3</v>
      </c>
      <c r="K129" s="4">
        <f t="shared" si="6"/>
        <v>-271.39999999999964</v>
      </c>
      <c r="L129" s="5">
        <f t="shared" si="7"/>
        <v>-2.1548404512937748E-2</v>
      </c>
    </row>
    <row r="130" spans="1:12" hidden="1" x14ac:dyDescent="0.2">
      <c r="A130" s="2">
        <v>41418</v>
      </c>
      <c r="B130" s="2" t="str">
        <f t="shared" ref="B130:B193" si="10">TEXT(A130,"dddd")</f>
        <v>Friday</v>
      </c>
      <c r="C130" s="4">
        <v>12756.35</v>
      </c>
      <c r="D130" s="4">
        <v>12828.6</v>
      </c>
      <c r="E130" s="4">
        <v>12582.5</v>
      </c>
      <c r="F130" s="4">
        <v>12769.35</v>
      </c>
      <c r="G130" s="4">
        <v>16871079</v>
      </c>
      <c r="H130" s="4">
        <v>18534800000</v>
      </c>
      <c r="I130" s="4">
        <f t="shared" si="8"/>
        <v>119.85000000000036</v>
      </c>
      <c r="J130" s="5">
        <f t="shared" si="9"/>
        <v>9.4844300241364587E-3</v>
      </c>
      <c r="K130" s="4">
        <f t="shared" ref="K130:K193" si="11">F130-C130</f>
        <v>13</v>
      </c>
      <c r="L130" s="5">
        <f t="shared" ref="L130:L193" si="12">K130/E130</f>
        <v>1.0331810053645937E-3</v>
      </c>
    </row>
    <row r="131" spans="1:12" hidden="1" x14ac:dyDescent="0.2">
      <c r="A131" s="2">
        <v>41421</v>
      </c>
      <c r="B131" s="2" t="str">
        <f t="shared" si="10"/>
        <v>Monday</v>
      </c>
      <c r="C131" s="4">
        <v>12751.5</v>
      </c>
      <c r="D131" s="4">
        <v>13014.75</v>
      </c>
      <c r="E131" s="4">
        <v>12735.05</v>
      </c>
      <c r="F131" s="4">
        <v>12961.55</v>
      </c>
      <c r="G131" s="4">
        <v>16714040</v>
      </c>
      <c r="H131" s="4">
        <v>15586900000</v>
      </c>
      <c r="I131" s="4">
        <f t="shared" ref="I131:I194" si="13">C131-F130</f>
        <v>-17.850000000000364</v>
      </c>
      <c r="J131" s="5">
        <f t="shared" ref="J131:J194" si="14">I131/F130</f>
        <v>-1.39787851378499E-3</v>
      </c>
      <c r="K131" s="4">
        <f t="shared" si="11"/>
        <v>210.04999999999927</v>
      </c>
      <c r="L131" s="5">
        <f t="shared" si="12"/>
        <v>1.6493849651159537E-2</v>
      </c>
    </row>
    <row r="132" spans="1:12" hidden="1" x14ac:dyDescent="0.2">
      <c r="A132" s="2">
        <v>41422</v>
      </c>
      <c r="B132" s="2" t="str">
        <f t="shared" si="10"/>
        <v>Tuesday</v>
      </c>
      <c r="C132" s="4">
        <v>12951.4</v>
      </c>
      <c r="D132" s="4">
        <v>13016.45</v>
      </c>
      <c r="E132" s="4">
        <v>12872.9</v>
      </c>
      <c r="F132" s="4">
        <v>12950</v>
      </c>
      <c r="G132" s="4">
        <v>14080206</v>
      </c>
      <c r="H132" s="4">
        <v>14092400000</v>
      </c>
      <c r="I132" s="4">
        <f t="shared" si="13"/>
        <v>-10.149999999999636</v>
      </c>
      <c r="J132" s="5">
        <f t="shared" si="14"/>
        <v>-7.8308535630380914E-4</v>
      </c>
      <c r="K132" s="4">
        <f t="shared" si="11"/>
        <v>-1.3999999999996362</v>
      </c>
      <c r="L132" s="5">
        <f t="shared" si="12"/>
        <v>-1.0875560285558315E-4</v>
      </c>
    </row>
    <row r="133" spans="1:12" hidden="1" x14ac:dyDescent="0.2">
      <c r="A133" s="2">
        <v>41423</v>
      </c>
      <c r="B133" s="2" t="str">
        <f t="shared" si="10"/>
        <v>Wednesday</v>
      </c>
      <c r="C133" s="4">
        <v>12931.35</v>
      </c>
      <c r="D133" s="4">
        <v>12931.35</v>
      </c>
      <c r="E133" s="4">
        <v>12773.4</v>
      </c>
      <c r="F133" s="4">
        <v>12853.2</v>
      </c>
      <c r="G133" s="4">
        <v>12196863</v>
      </c>
      <c r="H133" s="4">
        <v>11248300000</v>
      </c>
      <c r="I133" s="4">
        <f t="shared" si="13"/>
        <v>-18.649999999999636</v>
      </c>
      <c r="J133" s="5">
        <f t="shared" si="14"/>
        <v>-1.440154440154412E-3</v>
      </c>
      <c r="K133" s="4">
        <f t="shared" si="11"/>
        <v>-78.149999999999636</v>
      </c>
      <c r="L133" s="5">
        <f t="shared" si="12"/>
        <v>-6.1181830992531067E-3</v>
      </c>
    </row>
    <row r="134" spans="1:12" hidden="1" x14ac:dyDescent="0.2">
      <c r="A134" s="2">
        <v>41424</v>
      </c>
      <c r="B134" s="2" t="str">
        <f t="shared" si="10"/>
        <v>Thursday</v>
      </c>
      <c r="C134" s="4">
        <v>12738.15</v>
      </c>
      <c r="D134" s="4">
        <v>12829.55</v>
      </c>
      <c r="E134" s="4">
        <v>12721.45</v>
      </c>
      <c r="F134" s="4">
        <v>12805.9</v>
      </c>
      <c r="G134" s="4">
        <v>24654363</v>
      </c>
      <c r="H134" s="4">
        <v>23583200000</v>
      </c>
      <c r="I134" s="4">
        <f t="shared" si="13"/>
        <v>-115.05000000000109</v>
      </c>
      <c r="J134" s="5">
        <f t="shared" si="14"/>
        <v>-8.9510783306881621E-3</v>
      </c>
      <c r="K134" s="4">
        <f t="shared" si="11"/>
        <v>67.75</v>
      </c>
      <c r="L134" s="5">
        <f t="shared" si="12"/>
        <v>5.3256507709419912E-3</v>
      </c>
    </row>
    <row r="135" spans="1:12" hidden="1" x14ac:dyDescent="0.2">
      <c r="A135" s="2">
        <v>41425</v>
      </c>
      <c r="B135" s="2" t="str">
        <f t="shared" si="10"/>
        <v>Friday</v>
      </c>
      <c r="C135" s="4">
        <v>12734.3</v>
      </c>
      <c r="D135" s="4">
        <v>12760.45</v>
      </c>
      <c r="E135" s="4">
        <v>12453.15</v>
      </c>
      <c r="F135" s="4">
        <v>12475.65</v>
      </c>
      <c r="G135" s="4">
        <v>20470180</v>
      </c>
      <c r="H135" s="4">
        <v>17608500000</v>
      </c>
      <c r="I135" s="4">
        <f t="shared" si="13"/>
        <v>-71.600000000000364</v>
      </c>
      <c r="J135" s="5">
        <f t="shared" si="14"/>
        <v>-5.591172818778873E-3</v>
      </c>
      <c r="K135" s="4">
        <f t="shared" si="11"/>
        <v>-258.64999999999964</v>
      </c>
      <c r="L135" s="5">
        <f t="shared" si="12"/>
        <v>-2.0769845380486034E-2</v>
      </c>
    </row>
    <row r="136" spans="1:12" hidden="1" x14ac:dyDescent="0.2">
      <c r="A136" s="2">
        <v>41428</v>
      </c>
      <c r="B136" s="2" t="str">
        <f t="shared" si="10"/>
        <v>Monday</v>
      </c>
      <c r="C136" s="4">
        <v>12453.4</v>
      </c>
      <c r="D136" s="4">
        <v>12499.85</v>
      </c>
      <c r="E136" s="4">
        <v>12323.6</v>
      </c>
      <c r="F136" s="4">
        <v>12402.1</v>
      </c>
      <c r="G136" s="4">
        <v>14657950</v>
      </c>
      <c r="H136" s="4">
        <v>13515600000</v>
      </c>
      <c r="I136" s="4">
        <f t="shared" si="13"/>
        <v>-22.25</v>
      </c>
      <c r="J136" s="5">
        <f t="shared" si="14"/>
        <v>-1.7834742077567102E-3</v>
      </c>
      <c r="K136" s="4">
        <f t="shared" si="11"/>
        <v>-51.299999999999272</v>
      </c>
      <c r="L136" s="5">
        <f t="shared" si="12"/>
        <v>-4.1627446525365373E-3</v>
      </c>
    </row>
    <row r="137" spans="1:12" hidden="1" x14ac:dyDescent="0.2">
      <c r="A137" s="2">
        <v>41429</v>
      </c>
      <c r="B137" s="2" t="str">
        <f t="shared" si="10"/>
        <v>Tuesday</v>
      </c>
      <c r="C137" s="4">
        <v>12401.7</v>
      </c>
      <c r="D137" s="4">
        <v>12520.55</v>
      </c>
      <c r="E137" s="4">
        <v>12252.4</v>
      </c>
      <c r="F137" s="4">
        <v>12275.1</v>
      </c>
      <c r="G137" s="4">
        <v>12693329</v>
      </c>
      <c r="H137" s="4">
        <v>12238200000</v>
      </c>
      <c r="I137" s="4">
        <f t="shared" si="13"/>
        <v>-0.3999999999996362</v>
      </c>
      <c r="J137" s="5">
        <f t="shared" si="14"/>
        <v>-3.2252602381825352E-5</v>
      </c>
      <c r="K137" s="4">
        <f t="shared" si="11"/>
        <v>-126.60000000000036</v>
      </c>
      <c r="L137" s="5">
        <f t="shared" si="12"/>
        <v>-1.0332669517808786E-2</v>
      </c>
    </row>
    <row r="138" spans="1:12" hidden="1" x14ac:dyDescent="0.2">
      <c r="A138" s="2">
        <v>41430</v>
      </c>
      <c r="B138" s="2" t="str">
        <f t="shared" si="10"/>
        <v>Wednesday</v>
      </c>
      <c r="C138" s="4">
        <v>12252.05</v>
      </c>
      <c r="D138" s="4">
        <v>12347.3</v>
      </c>
      <c r="E138" s="4">
        <v>12196.75</v>
      </c>
      <c r="F138" s="4">
        <v>12289.35</v>
      </c>
      <c r="G138" s="4">
        <v>14839954</v>
      </c>
      <c r="H138" s="4">
        <v>14092000000</v>
      </c>
      <c r="I138" s="4">
        <f t="shared" si="13"/>
        <v>-23.050000000001091</v>
      </c>
      <c r="J138" s="5">
        <f t="shared" si="14"/>
        <v>-1.8777851096936963E-3</v>
      </c>
      <c r="K138" s="4">
        <f t="shared" si="11"/>
        <v>37.300000000001091</v>
      </c>
      <c r="L138" s="5">
        <f t="shared" si="12"/>
        <v>3.058191731403947E-3</v>
      </c>
    </row>
    <row r="139" spans="1:12" hidden="1" x14ac:dyDescent="0.2">
      <c r="A139" s="2">
        <v>41431</v>
      </c>
      <c r="B139" s="2" t="str">
        <f t="shared" si="10"/>
        <v>Thursday</v>
      </c>
      <c r="C139" s="4">
        <v>12225.35</v>
      </c>
      <c r="D139" s="4">
        <v>12475.05</v>
      </c>
      <c r="E139" s="4">
        <v>12184.05</v>
      </c>
      <c r="F139" s="4">
        <v>12398.4</v>
      </c>
      <c r="G139" s="4">
        <v>15573395</v>
      </c>
      <c r="H139" s="4">
        <v>14122600000</v>
      </c>
      <c r="I139" s="4">
        <f t="shared" si="13"/>
        <v>-64</v>
      </c>
      <c r="J139" s="5">
        <f t="shared" si="14"/>
        <v>-5.2077611916008576E-3</v>
      </c>
      <c r="K139" s="4">
        <f t="shared" si="11"/>
        <v>173.04999999999927</v>
      </c>
      <c r="L139" s="5">
        <f t="shared" si="12"/>
        <v>1.4202994899068806E-2</v>
      </c>
    </row>
    <row r="140" spans="1:12" hidden="1" x14ac:dyDescent="0.2">
      <c r="A140" s="2">
        <v>41432</v>
      </c>
      <c r="B140" s="2" t="str">
        <f t="shared" si="10"/>
        <v>Friday</v>
      </c>
      <c r="C140" s="4">
        <v>12347.55</v>
      </c>
      <c r="D140" s="4">
        <v>12488.6</v>
      </c>
      <c r="E140" s="4">
        <v>12209.25</v>
      </c>
      <c r="F140" s="4">
        <v>12231.5</v>
      </c>
      <c r="G140" s="4">
        <v>16644927</v>
      </c>
      <c r="H140" s="4">
        <v>16065000000</v>
      </c>
      <c r="I140" s="4">
        <f t="shared" si="13"/>
        <v>-50.850000000000364</v>
      </c>
      <c r="J140" s="5">
        <f t="shared" si="14"/>
        <v>-4.1013356562137346E-3</v>
      </c>
      <c r="K140" s="4">
        <f t="shared" si="11"/>
        <v>-116.04999999999927</v>
      </c>
      <c r="L140" s="5">
        <f t="shared" si="12"/>
        <v>-9.5050883551405108E-3</v>
      </c>
    </row>
    <row r="141" spans="1:12" hidden="1" x14ac:dyDescent="0.2">
      <c r="A141" s="2">
        <v>41435</v>
      </c>
      <c r="B141" s="2" t="str">
        <f t="shared" si="10"/>
        <v>Monday</v>
      </c>
      <c r="C141" s="4">
        <v>12292.65</v>
      </c>
      <c r="D141" s="4">
        <v>12363.8</v>
      </c>
      <c r="E141" s="4">
        <v>12017.9</v>
      </c>
      <c r="F141" s="4">
        <v>12087.05</v>
      </c>
      <c r="G141" s="4">
        <v>13702368</v>
      </c>
      <c r="H141" s="4">
        <v>12220200000</v>
      </c>
      <c r="I141" s="4">
        <f t="shared" si="13"/>
        <v>61.149999999999636</v>
      </c>
      <c r="J141" s="5">
        <f t="shared" si="14"/>
        <v>4.9993868290887982E-3</v>
      </c>
      <c r="K141" s="4">
        <f t="shared" si="11"/>
        <v>-205.60000000000036</v>
      </c>
      <c r="L141" s="5">
        <f t="shared" si="12"/>
        <v>-1.710781417718573E-2</v>
      </c>
    </row>
    <row r="142" spans="1:12" hidden="1" x14ac:dyDescent="0.2">
      <c r="A142" s="2">
        <v>41436</v>
      </c>
      <c r="B142" s="2" t="str">
        <f t="shared" si="10"/>
        <v>Tuesday</v>
      </c>
      <c r="C142" s="4">
        <v>12007.75</v>
      </c>
      <c r="D142" s="4">
        <v>12031.9</v>
      </c>
      <c r="E142" s="4">
        <v>11795.45</v>
      </c>
      <c r="F142" s="4">
        <v>11820.5</v>
      </c>
      <c r="G142" s="4">
        <v>22478487</v>
      </c>
      <c r="H142" s="4">
        <v>21004100000</v>
      </c>
      <c r="I142" s="4">
        <f t="shared" si="13"/>
        <v>-79.299999999999272</v>
      </c>
      <c r="J142" s="5">
        <f t="shared" si="14"/>
        <v>-6.5607406273655916E-3</v>
      </c>
      <c r="K142" s="4">
        <f t="shared" si="11"/>
        <v>-187.25</v>
      </c>
      <c r="L142" s="5">
        <f t="shared" si="12"/>
        <v>-1.5874765269659061E-2</v>
      </c>
    </row>
    <row r="143" spans="1:12" hidden="1" x14ac:dyDescent="0.2">
      <c r="A143" s="2">
        <v>41437</v>
      </c>
      <c r="B143" s="2" t="str">
        <f t="shared" si="10"/>
        <v>Wednesday</v>
      </c>
      <c r="C143" s="4">
        <v>11791.1</v>
      </c>
      <c r="D143" s="4">
        <v>11899.05</v>
      </c>
      <c r="E143" s="4">
        <v>11732.35</v>
      </c>
      <c r="F143" s="4">
        <v>11814.85</v>
      </c>
      <c r="G143" s="4">
        <v>20252767</v>
      </c>
      <c r="H143" s="4">
        <v>19729700000</v>
      </c>
      <c r="I143" s="4">
        <f t="shared" si="13"/>
        <v>-29.399999999999636</v>
      </c>
      <c r="J143" s="5">
        <f t="shared" si="14"/>
        <v>-2.4872044329765776E-3</v>
      </c>
      <c r="K143" s="4">
        <f t="shared" si="11"/>
        <v>23.75</v>
      </c>
      <c r="L143" s="5">
        <f t="shared" si="12"/>
        <v>2.0243173788712407E-3</v>
      </c>
    </row>
    <row r="144" spans="1:12" hidden="1" x14ac:dyDescent="0.2">
      <c r="A144" s="2">
        <v>41438</v>
      </c>
      <c r="B144" s="2" t="str">
        <f t="shared" si="10"/>
        <v>Thursday</v>
      </c>
      <c r="C144" s="4">
        <v>11693.9</v>
      </c>
      <c r="D144" s="4">
        <v>11793.3</v>
      </c>
      <c r="E144" s="4">
        <v>11656.9</v>
      </c>
      <c r="F144" s="4">
        <v>11686.75</v>
      </c>
      <c r="G144" s="4">
        <v>15788039</v>
      </c>
      <c r="H144" s="4">
        <v>14072300000</v>
      </c>
      <c r="I144" s="4">
        <f t="shared" si="13"/>
        <v>-120.95000000000073</v>
      </c>
      <c r="J144" s="5">
        <f t="shared" si="14"/>
        <v>-1.023711684871164E-2</v>
      </c>
      <c r="K144" s="4">
        <f t="shared" si="11"/>
        <v>-7.1499999999996362</v>
      </c>
      <c r="L144" s="5">
        <f t="shared" si="12"/>
        <v>-6.1337062169184234E-4</v>
      </c>
    </row>
    <row r="145" spans="1:12" hidden="1" x14ac:dyDescent="0.2">
      <c r="A145" s="2">
        <v>41439</v>
      </c>
      <c r="B145" s="2" t="str">
        <f t="shared" si="10"/>
        <v>Friday</v>
      </c>
      <c r="C145" s="4">
        <v>11827.35</v>
      </c>
      <c r="D145" s="4">
        <v>11947.35</v>
      </c>
      <c r="E145" s="4">
        <v>11803.8</v>
      </c>
      <c r="F145" s="4">
        <v>11922.85</v>
      </c>
      <c r="G145" s="4">
        <v>19466747</v>
      </c>
      <c r="H145" s="4">
        <v>16483100000</v>
      </c>
      <c r="I145" s="4">
        <f t="shared" si="13"/>
        <v>140.60000000000036</v>
      </c>
      <c r="J145" s="5">
        <f t="shared" si="14"/>
        <v>1.203071854878391E-2</v>
      </c>
      <c r="K145" s="4">
        <f t="shared" si="11"/>
        <v>95.5</v>
      </c>
      <c r="L145" s="5">
        <f t="shared" si="12"/>
        <v>8.0906148867313926E-3</v>
      </c>
    </row>
    <row r="146" spans="1:12" hidden="1" x14ac:dyDescent="0.2">
      <c r="A146" s="2">
        <v>41442</v>
      </c>
      <c r="B146" s="2" t="str">
        <f t="shared" si="10"/>
        <v>Monday</v>
      </c>
      <c r="C146" s="4">
        <v>11928.3</v>
      </c>
      <c r="D146" s="4">
        <v>11992.95</v>
      </c>
      <c r="E146" s="4">
        <v>11735.25</v>
      </c>
      <c r="F146" s="4">
        <v>11971.05</v>
      </c>
      <c r="G146" s="4">
        <v>18764513</v>
      </c>
      <c r="H146" s="4">
        <v>16592300000</v>
      </c>
      <c r="I146" s="4">
        <f t="shared" si="13"/>
        <v>5.4499999999989086</v>
      </c>
      <c r="J146" s="5">
        <f t="shared" si="14"/>
        <v>4.5710547394279963E-4</v>
      </c>
      <c r="K146" s="4">
        <f t="shared" si="11"/>
        <v>42.75</v>
      </c>
      <c r="L146" s="5">
        <f t="shared" si="12"/>
        <v>3.6428708378602927E-3</v>
      </c>
    </row>
    <row r="147" spans="1:12" hidden="1" x14ac:dyDescent="0.2">
      <c r="A147" s="2">
        <v>41443</v>
      </c>
      <c r="B147" s="2" t="str">
        <f t="shared" si="10"/>
        <v>Tuesday</v>
      </c>
      <c r="C147" s="4">
        <v>11946.2</v>
      </c>
      <c r="D147" s="4">
        <v>11950.95</v>
      </c>
      <c r="E147" s="4">
        <v>11795.2</v>
      </c>
      <c r="F147" s="4">
        <v>11820.95</v>
      </c>
      <c r="G147" s="4">
        <v>15617409</v>
      </c>
      <c r="H147" s="4">
        <v>12810300000</v>
      </c>
      <c r="I147" s="4">
        <f t="shared" si="13"/>
        <v>-24.849999999998545</v>
      </c>
      <c r="J147" s="5">
        <f t="shared" si="14"/>
        <v>-2.0758413004705973E-3</v>
      </c>
      <c r="K147" s="4">
        <f t="shared" si="11"/>
        <v>-125.25</v>
      </c>
      <c r="L147" s="5">
        <f t="shared" si="12"/>
        <v>-1.0618726261530114E-2</v>
      </c>
    </row>
    <row r="148" spans="1:12" hidden="1" x14ac:dyDescent="0.2">
      <c r="A148" s="2">
        <v>41444</v>
      </c>
      <c r="B148" s="2" t="str">
        <f t="shared" si="10"/>
        <v>Wednesday</v>
      </c>
      <c r="C148" s="4">
        <v>11798.65</v>
      </c>
      <c r="D148" s="4">
        <v>11867.2</v>
      </c>
      <c r="E148" s="4">
        <v>11738.7</v>
      </c>
      <c r="F148" s="4">
        <v>11852.65</v>
      </c>
      <c r="G148" s="4">
        <v>13690983</v>
      </c>
      <c r="H148" s="4">
        <v>11418800000</v>
      </c>
      <c r="I148" s="4">
        <f t="shared" si="13"/>
        <v>-22.300000000001091</v>
      </c>
      <c r="J148" s="5">
        <f t="shared" si="14"/>
        <v>-1.8864812049793874E-3</v>
      </c>
      <c r="K148" s="4">
        <f t="shared" si="11"/>
        <v>54</v>
      </c>
      <c r="L148" s="5">
        <f t="shared" si="12"/>
        <v>4.600168672851338E-3</v>
      </c>
    </row>
    <row r="149" spans="1:12" hidden="1" x14ac:dyDescent="0.2">
      <c r="A149" s="2">
        <v>41445</v>
      </c>
      <c r="B149" s="2" t="str">
        <f t="shared" si="10"/>
        <v>Thursday</v>
      </c>
      <c r="C149" s="4">
        <v>11677.35</v>
      </c>
      <c r="D149" s="4">
        <v>11677.35</v>
      </c>
      <c r="E149" s="4">
        <v>11347.55</v>
      </c>
      <c r="F149" s="4">
        <v>11375.4</v>
      </c>
      <c r="G149" s="4">
        <v>23903329</v>
      </c>
      <c r="H149" s="4">
        <v>19932600000</v>
      </c>
      <c r="I149" s="4">
        <f t="shared" si="13"/>
        <v>-175.29999999999927</v>
      </c>
      <c r="J149" s="5">
        <f t="shared" si="14"/>
        <v>-1.478994148987773E-2</v>
      </c>
      <c r="K149" s="4">
        <f t="shared" si="11"/>
        <v>-301.95000000000073</v>
      </c>
      <c r="L149" s="5">
        <f t="shared" si="12"/>
        <v>-2.6609268079893965E-2</v>
      </c>
    </row>
    <row r="150" spans="1:12" hidden="1" x14ac:dyDescent="0.2">
      <c r="A150" s="2">
        <v>41446</v>
      </c>
      <c r="B150" s="2" t="str">
        <f t="shared" si="10"/>
        <v>Friday</v>
      </c>
      <c r="C150" s="4">
        <v>11323.35</v>
      </c>
      <c r="D150" s="4">
        <v>11420.25</v>
      </c>
      <c r="E150" s="4">
        <v>11210.75</v>
      </c>
      <c r="F150" s="4">
        <v>11340.15</v>
      </c>
      <c r="G150" s="4">
        <v>27180620</v>
      </c>
      <c r="H150" s="4">
        <v>21177800000</v>
      </c>
      <c r="I150" s="4">
        <f t="shared" si="13"/>
        <v>-52.049999999999272</v>
      </c>
      <c r="J150" s="5">
        <f t="shared" si="14"/>
        <v>-4.5756632733793337E-3</v>
      </c>
      <c r="K150" s="4">
        <f t="shared" si="11"/>
        <v>16.799999999999272</v>
      </c>
      <c r="L150" s="5">
        <f t="shared" si="12"/>
        <v>1.4985616484177483E-3</v>
      </c>
    </row>
    <row r="151" spans="1:12" hidden="1" x14ac:dyDescent="0.2">
      <c r="A151" s="2">
        <v>41449</v>
      </c>
      <c r="B151" s="2" t="str">
        <f t="shared" si="10"/>
        <v>Monday</v>
      </c>
      <c r="C151" s="4">
        <v>11272.2</v>
      </c>
      <c r="D151" s="4">
        <v>11275.4</v>
      </c>
      <c r="E151" s="4">
        <v>11134.2</v>
      </c>
      <c r="F151" s="4">
        <v>11178.3</v>
      </c>
      <c r="G151" s="4">
        <v>19857990</v>
      </c>
      <c r="H151" s="4">
        <v>16302900000</v>
      </c>
      <c r="I151" s="4">
        <f t="shared" si="13"/>
        <v>-67.949999999998909</v>
      </c>
      <c r="J151" s="5">
        <f t="shared" si="14"/>
        <v>-5.9919842330126948E-3</v>
      </c>
      <c r="K151" s="4">
        <f t="shared" si="11"/>
        <v>-93.900000000001455</v>
      </c>
      <c r="L151" s="5">
        <f t="shared" si="12"/>
        <v>-8.4334752384546217E-3</v>
      </c>
    </row>
    <row r="152" spans="1:12" hidden="1" x14ac:dyDescent="0.2">
      <c r="A152" s="2">
        <v>41450</v>
      </c>
      <c r="B152" s="2" t="str">
        <f t="shared" si="10"/>
        <v>Tuesday</v>
      </c>
      <c r="C152" s="4">
        <v>11213.1</v>
      </c>
      <c r="D152" s="4">
        <v>11325.5</v>
      </c>
      <c r="E152" s="4">
        <v>11107.8</v>
      </c>
      <c r="F152" s="4">
        <v>11181.05</v>
      </c>
      <c r="G152" s="4">
        <v>29636216</v>
      </c>
      <c r="H152" s="4">
        <v>24299900000</v>
      </c>
      <c r="I152" s="4">
        <f t="shared" si="13"/>
        <v>34.800000000001091</v>
      </c>
      <c r="J152" s="5">
        <f t="shared" si="14"/>
        <v>3.1131746329943815E-3</v>
      </c>
      <c r="K152" s="4">
        <f t="shared" si="11"/>
        <v>-32.050000000001091</v>
      </c>
      <c r="L152" s="5">
        <f t="shared" si="12"/>
        <v>-2.8853598372315936E-3</v>
      </c>
    </row>
    <row r="153" spans="1:12" hidden="1" x14ac:dyDescent="0.2">
      <c r="A153" s="2">
        <v>41451</v>
      </c>
      <c r="B153" s="2" t="str">
        <f t="shared" si="10"/>
        <v>Wednesday</v>
      </c>
      <c r="C153" s="4">
        <v>11211</v>
      </c>
      <c r="D153" s="4">
        <v>11261.65</v>
      </c>
      <c r="E153" s="4">
        <v>11033.75</v>
      </c>
      <c r="F153" s="4">
        <v>11066.55</v>
      </c>
      <c r="G153" s="4">
        <v>20644791</v>
      </c>
      <c r="H153" s="4">
        <v>17082600000</v>
      </c>
      <c r="I153" s="4">
        <f t="shared" si="13"/>
        <v>29.950000000000728</v>
      </c>
      <c r="J153" s="5">
        <f t="shared" si="14"/>
        <v>2.6786393048954015E-3</v>
      </c>
      <c r="K153" s="4">
        <f t="shared" si="11"/>
        <v>-144.45000000000073</v>
      </c>
      <c r="L153" s="5">
        <f t="shared" si="12"/>
        <v>-1.3091650617423879E-2</v>
      </c>
    </row>
    <row r="154" spans="1:12" hidden="1" x14ac:dyDescent="0.2">
      <c r="A154" s="2">
        <v>41452</v>
      </c>
      <c r="B154" s="2" t="str">
        <f t="shared" si="10"/>
        <v>Thursday</v>
      </c>
      <c r="C154" s="4">
        <v>11225.5</v>
      </c>
      <c r="D154" s="4">
        <v>11277.05</v>
      </c>
      <c r="E154" s="4">
        <v>11164.75</v>
      </c>
      <c r="F154" s="4">
        <v>11235.75</v>
      </c>
      <c r="G154" s="4">
        <v>27443073</v>
      </c>
      <c r="H154" s="4">
        <v>22141200000</v>
      </c>
      <c r="I154" s="4">
        <f t="shared" si="13"/>
        <v>158.95000000000073</v>
      </c>
      <c r="J154" s="5">
        <f t="shared" si="14"/>
        <v>1.4363103225485877E-2</v>
      </c>
      <c r="K154" s="4">
        <f t="shared" si="11"/>
        <v>10.25</v>
      </c>
      <c r="L154" s="5">
        <f t="shared" si="12"/>
        <v>9.1806802660158082E-4</v>
      </c>
    </row>
    <row r="155" spans="1:12" hidden="1" x14ac:dyDescent="0.2">
      <c r="A155" s="2">
        <v>41453</v>
      </c>
      <c r="B155" s="2" t="str">
        <f t="shared" si="10"/>
        <v>Friday</v>
      </c>
      <c r="C155" s="4">
        <v>11367.2</v>
      </c>
      <c r="D155" s="4">
        <v>11654.7</v>
      </c>
      <c r="E155" s="4">
        <v>11367.2</v>
      </c>
      <c r="F155" s="4">
        <v>11617.25</v>
      </c>
      <c r="G155" s="4">
        <v>25527065</v>
      </c>
      <c r="H155" s="4">
        <v>18975800000</v>
      </c>
      <c r="I155" s="4">
        <f t="shared" si="13"/>
        <v>131.45000000000073</v>
      </c>
      <c r="J155" s="5">
        <f t="shared" si="14"/>
        <v>1.1699263511559151E-2</v>
      </c>
      <c r="K155" s="4">
        <f t="shared" si="11"/>
        <v>250.04999999999927</v>
      </c>
      <c r="L155" s="5">
        <f t="shared" si="12"/>
        <v>2.1997501583503349E-2</v>
      </c>
    </row>
    <row r="156" spans="1:12" hidden="1" x14ac:dyDescent="0.2">
      <c r="A156" s="2">
        <v>41456</v>
      </c>
      <c r="B156" s="2" t="str">
        <f t="shared" si="10"/>
        <v>Monday</v>
      </c>
      <c r="C156" s="4">
        <v>11597.45</v>
      </c>
      <c r="D156" s="4">
        <v>11733.1</v>
      </c>
      <c r="E156" s="4">
        <v>11597.45</v>
      </c>
      <c r="F156" s="4">
        <v>11714.9</v>
      </c>
      <c r="G156" s="4">
        <v>15760165</v>
      </c>
      <c r="H156" s="4">
        <v>12156100000</v>
      </c>
      <c r="I156" s="4">
        <f t="shared" si="13"/>
        <v>-19.799999999999272</v>
      </c>
      <c r="J156" s="5">
        <f t="shared" si="14"/>
        <v>-1.7043620478167615E-3</v>
      </c>
      <c r="K156" s="4">
        <f t="shared" si="11"/>
        <v>117.44999999999891</v>
      </c>
      <c r="L156" s="5">
        <f t="shared" si="12"/>
        <v>1.0127226243700028E-2</v>
      </c>
    </row>
    <row r="157" spans="1:12" hidden="1" x14ac:dyDescent="0.2">
      <c r="A157" s="2">
        <v>41457</v>
      </c>
      <c r="B157" s="2" t="str">
        <f t="shared" si="10"/>
        <v>Tuesday</v>
      </c>
      <c r="C157" s="4">
        <v>11703.95</v>
      </c>
      <c r="D157" s="4">
        <v>11752.9</v>
      </c>
      <c r="E157" s="4">
        <v>11590.5</v>
      </c>
      <c r="F157" s="4">
        <v>11614.25</v>
      </c>
      <c r="G157" s="4">
        <v>16195026</v>
      </c>
      <c r="H157" s="4">
        <v>12942700000</v>
      </c>
      <c r="I157" s="4">
        <f t="shared" si="13"/>
        <v>-10.949999999998909</v>
      </c>
      <c r="J157" s="5">
        <f t="shared" si="14"/>
        <v>-9.3470708243338901E-4</v>
      </c>
      <c r="K157" s="4">
        <f t="shared" si="11"/>
        <v>-89.700000000000728</v>
      </c>
      <c r="L157" s="5">
        <f t="shared" si="12"/>
        <v>-7.7390966740003217E-3</v>
      </c>
    </row>
    <row r="158" spans="1:12" hidden="1" x14ac:dyDescent="0.2">
      <c r="A158" s="2">
        <v>41458</v>
      </c>
      <c r="B158" s="2" t="str">
        <f t="shared" si="10"/>
        <v>Wednesday</v>
      </c>
      <c r="C158" s="4">
        <v>11500.3</v>
      </c>
      <c r="D158" s="4">
        <v>11505.75</v>
      </c>
      <c r="E158" s="4">
        <v>11322.8</v>
      </c>
      <c r="F158" s="4">
        <v>11357.8</v>
      </c>
      <c r="G158" s="4">
        <v>20685004</v>
      </c>
      <c r="H158" s="4">
        <v>16344200000</v>
      </c>
      <c r="I158" s="4">
        <f t="shared" si="13"/>
        <v>-113.95000000000073</v>
      </c>
      <c r="J158" s="5">
        <f t="shared" si="14"/>
        <v>-9.8112232817444706E-3</v>
      </c>
      <c r="K158" s="4">
        <f t="shared" si="11"/>
        <v>-142.5</v>
      </c>
      <c r="L158" s="5">
        <f t="shared" si="12"/>
        <v>-1.2585226269120713E-2</v>
      </c>
    </row>
    <row r="159" spans="1:12" hidden="1" x14ac:dyDescent="0.2">
      <c r="A159" s="2">
        <v>41459</v>
      </c>
      <c r="B159" s="2" t="str">
        <f t="shared" si="10"/>
        <v>Thursday</v>
      </c>
      <c r="C159" s="4">
        <v>11389.65</v>
      </c>
      <c r="D159" s="4">
        <v>11454.3</v>
      </c>
      <c r="E159" s="4">
        <v>11273.6</v>
      </c>
      <c r="F159" s="4">
        <v>11381.2</v>
      </c>
      <c r="G159" s="4">
        <v>24263969</v>
      </c>
      <c r="H159" s="4">
        <v>18191300000</v>
      </c>
      <c r="I159" s="4">
        <f t="shared" si="13"/>
        <v>31.850000000000364</v>
      </c>
      <c r="J159" s="5">
        <f t="shared" si="14"/>
        <v>2.8042402577964365E-3</v>
      </c>
      <c r="K159" s="4">
        <f t="shared" si="11"/>
        <v>-8.4499999999989086</v>
      </c>
      <c r="L159" s="5">
        <f t="shared" si="12"/>
        <v>-7.4953874538735709E-4</v>
      </c>
    </row>
    <row r="160" spans="1:12" hidden="1" x14ac:dyDescent="0.2">
      <c r="A160" s="2">
        <v>41460</v>
      </c>
      <c r="B160" s="2" t="str">
        <f t="shared" si="10"/>
        <v>Friday</v>
      </c>
      <c r="C160" s="4">
        <v>11485.85</v>
      </c>
      <c r="D160" s="4">
        <v>11530.65</v>
      </c>
      <c r="E160" s="4">
        <v>11418</v>
      </c>
      <c r="F160" s="4">
        <v>11434.3</v>
      </c>
      <c r="G160" s="4">
        <v>15515391</v>
      </c>
      <c r="H160" s="4">
        <v>12456500000</v>
      </c>
      <c r="I160" s="4">
        <f t="shared" si="13"/>
        <v>104.64999999999964</v>
      </c>
      <c r="J160" s="5">
        <f t="shared" si="14"/>
        <v>9.1949882261975566E-3</v>
      </c>
      <c r="K160" s="4">
        <f t="shared" si="11"/>
        <v>-51.550000000001091</v>
      </c>
      <c r="L160" s="5">
        <f t="shared" si="12"/>
        <v>-4.5148011911018649E-3</v>
      </c>
    </row>
    <row r="161" spans="1:12" hidden="1" x14ac:dyDescent="0.2">
      <c r="A161" s="2">
        <v>41463</v>
      </c>
      <c r="B161" s="2" t="str">
        <f t="shared" si="10"/>
        <v>Monday</v>
      </c>
      <c r="C161" s="4">
        <v>11328.2</v>
      </c>
      <c r="D161" s="4">
        <v>11328.2</v>
      </c>
      <c r="E161" s="4">
        <v>11176.65</v>
      </c>
      <c r="F161" s="4">
        <v>11283.3</v>
      </c>
      <c r="G161" s="4">
        <v>17371280</v>
      </c>
      <c r="H161" s="4">
        <v>13841100000</v>
      </c>
      <c r="I161" s="4">
        <f t="shared" si="13"/>
        <v>-106.09999999999854</v>
      </c>
      <c r="J161" s="5">
        <f t="shared" si="14"/>
        <v>-9.2790988517004579E-3</v>
      </c>
      <c r="K161" s="4">
        <f t="shared" si="11"/>
        <v>-44.900000000001455</v>
      </c>
      <c r="L161" s="5">
        <f t="shared" si="12"/>
        <v>-4.0173039327527889E-3</v>
      </c>
    </row>
    <row r="162" spans="1:12" hidden="1" x14ac:dyDescent="0.2">
      <c r="A162" s="2">
        <v>41464</v>
      </c>
      <c r="B162" s="2" t="str">
        <f t="shared" si="10"/>
        <v>Tuesday</v>
      </c>
      <c r="C162" s="4">
        <v>11365.2</v>
      </c>
      <c r="D162" s="4">
        <v>11458.3</v>
      </c>
      <c r="E162" s="4">
        <v>11353.05</v>
      </c>
      <c r="F162" s="4">
        <v>11442.45</v>
      </c>
      <c r="G162" s="4">
        <v>17127320</v>
      </c>
      <c r="H162" s="4">
        <v>14376400000</v>
      </c>
      <c r="I162" s="4">
        <f t="shared" si="13"/>
        <v>81.900000000001455</v>
      </c>
      <c r="J162" s="5">
        <f t="shared" si="14"/>
        <v>7.2585147962033678E-3</v>
      </c>
      <c r="K162" s="4">
        <f t="shared" si="11"/>
        <v>77.25</v>
      </c>
      <c r="L162" s="5">
        <f t="shared" si="12"/>
        <v>6.8043389221398663E-3</v>
      </c>
    </row>
    <row r="163" spans="1:12" hidden="1" x14ac:dyDescent="0.2">
      <c r="A163" s="2">
        <v>41465</v>
      </c>
      <c r="B163" s="2" t="str">
        <f t="shared" si="10"/>
        <v>Wednesday</v>
      </c>
      <c r="C163" s="4">
        <v>11477.55</v>
      </c>
      <c r="D163" s="4">
        <v>11540.9</v>
      </c>
      <c r="E163" s="4">
        <v>11317.2</v>
      </c>
      <c r="F163" s="4">
        <v>11364.45</v>
      </c>
      <c r="G163" s="4">
        <v>16540187</v>
      </c>
      <c r="H163" s="4">
        <v>12976400000</v>
      </c>
      <c r="I163" s="4">
        <f t="shared" si="13"/>
        <v>35.099999999998545</v>
      </c>
      <c r="J163" s="5">
        <f t="shared" si="14"/>
        <v>3.0675248744804254E-3</v>
      </c>
      <c r="K163" s="4">
        <f t="shared" si="11"/>
        <v>-113.09999999999854</v>
      </c>
      <c r="L163" s="5">
        <f t="shared" si="12"/>
        <v>-9.9936380023326037E-3</v>
      </c>
    </row>
    <row r="164" spans="1:12" hidden="1" x14ac:dyDescent="0.2">
      <c r="A164" s="2">
        <v>41466</v>
      </c>
      <c r="B164" s="2" t="str">
        <f t="shared" si="10"/>
        <v>Thursday</v>
      </c>
      <c r="C164" s="4">
        <v>11541.95</v>
      </c>
      <c r="D164" s="4">
        <v>11710.45</v>
      </c>
      <c r="E164" s="4">
        <v>11541.95</v>
      </c>
      <c r="F164" s="4">
        <v>11655.3</v>
      </c>
      <c r="G164" s="4">
        <v>16770622</v>
      </c>
      <c r="H164" s="4">
        <v>12712900000</v>
      </c>
      <c r="I164" s="4">
        <f t="shared" si="13"/>
        <v>177.5</v>
      </c>
      <c r="J164" s="5">
        <f t="shared" si="14"/>
        <v>1.5618881688071132E-2</v>
      </c>
      <c r="K164" s="4">
        <f t="shared" si="11"/>
        <v>113.34999999999854</v>
      </c>
      <c r="L164" s="5">
        <f t="shared" si="12"/>
        <v>9.8206975424428751E-3</v>
      </c>
    </row>
    <row r="165" spans="1:12" hidden="1" x14ac:dyDescent="0.2">
      <c r="A165" s="2">
        <v>41467</v>
      </c>
      <c r="B165" s="2" t="str">
        <f t="shared" si="10"/>
        <v>Friday</v>
      </c>
      <c r="C165" s="4">
        <v>11733.05</v>
      </c>
      <c r="D165" s="4">
        <v>11743.25</v>
      </c>
      <c r="E165" s="4">
        <v>11589.45</v>
      </c>
      <c r="F165" s="4">
        <v>11722.8</v>
      </c>
      <c r="G165" s="4">
        <v>16006244</v>
      </c>
      <c r="H165" s="4">
        <v>12148300000</v>
      </c>
      <c r="I165" s="4">
        <f t="shared" si="13"/>
        <v>77.75</v>
      </c>
      <c r="J165" s="5">
        <f t="shared" si="14"/>
        <v>6.670784964779972E-3</v>
      </c>
      <c r="K165" s="4">
        <f t="shared" si="11"/>
        <v>-10.25</v>
      </c>
      <c r="L165" s="5">
        <f t="shared" si="12"/>
        <v>-8.8442505899762275E-4</v>
      </c>
    </row>
    <row r="166" spans="1:12" hidden="1" x14ac:dyDescent="0.2">
      <c r="A166" s="2">
        <v>41470</v>
      </c>
      <c r="B166" s="2" t="str">
        <f t="shared" si="10"/>
        <v>Monday</v>
      </c>
      <c r="C166" s="4">
        <v>11678.9</v>
      </c>
      <c r="D166" s="4">
        <v>11811.9</v>
      </c>
      <c r="E166" s="4">
        <v>11621.75</v>
      </c>
      <c r="F166" s="4">
        <v>11790.25</v>
      </c>
      <c r="G166" s="4">
        <v>16069280</v>
      </c>
      <c r="H166" s="4">
        <v>13121200000</v>
      </c>
      <c r="I166" s="4">
        <f t="shared" si="13"/>
        <v>-43.899999999999636</v>
      </c>
      <c r="J166" s="5">
        <f t="shared" si="14"/>
        <v>-3.7448391169344901E-3</v>
      </c>
      <c r="K166" s="4">
        <f t="shared" si="11"/>
        <v>111.35000000000036</v>
      </c>
      <c r="L166" s="5">
        <f t="shared" si="12"/>
        <v>9.5811732312259656E-3</v>
      </c>
    </row>
    <row r="167" spans="1:12" x14ac:dyDescent="0.2">
      <c r="A167" s="2">
        <v>41471</v>
      </c>
      <c r="B167" s="2" t="str">
        <f t="shared" si="10"/>
        <v>Tuesday</v>
      </c>
      <c r="C167" s="4">
        <v>11459.4</v>
      </c>
      <c r="D167" s="4">
        <v>11459.4</v>
      </c>
      <c r="E167" s="4">
        <v>11209.75</v>
      </c>
      <c r="F167" s="4">
        <v>11226.15</v>
      </c>
      <c r="G167" s="4">
        <v>34536971</v>
      </c>
      <c r="H167" s="4">
        <v>25360500000</v>
      </c>
      <c r="I167" s="4">
        <f t="shared" si="13"/>
        <v>-330.85000000000036</v>
      </c>
      <c r="J167" s="5">
        <f t="shared" si="14"/>
        <v>-2.8061321854922529E-2</v>
      </c>
      <c r="K167" s="4">
        <f t="shared" si="11"/>
        <v>-233.25</v>
      </c>
      <c r="L167" s="5">
        <f t="shared" si="12"/>
        <v>-2.0807778942438501E-2</v>
      </c>
    </row>
    <row r="168" spans="1:12" hidden="1" x14ac:dyDescent="0.2">
      <c r="A168" s="2">
        <v>41472</v>
      </c>
      <c r="B168" s="2" t="str">
        <f t="shared" si="10"/>
        <v>Wednesday</v>
      </c>
      <c r="C168" s="4">
        <v>11264</v>
      </c>
      <c r="D168" s="4">
        <v>11264</v>
      </c>
      <c r="E168" s="4">
        <v>10829.75</v>
      </c>
      <c r="F168" s="4">
        <v>10971.6</v>
      </c>
      <c r="G168" s="4">
        <v>42534445</v>
      </c>
      <c r="H168" s="4">
        <v>28074600000</v>
      </c>
      <c r="I168" s="4">
        <f t="shared" si="13"/>
        <v>37.850000000000364</v>
      </c>
      <c r="J168" s="5">
        <f t="shared" si="14"/>
        <v>3.3715922199507725E-3</v>
      </c>
      <c r="K168" s="4">
        <f t="shared" si="11"/>
        <v>-292.39999999999964</v>
      </c>
      <c r="L168" s="5">
        <f t="shared" si="12"/>
        <v>-2.6999699900736363E-2</v>
      </c>
    </row>
    <row r="169" spans="1:12" hidden="1" x14ac:dyDescent="0.2">
      <c r="A169" s="2">
        <v>41473</v>
      </c>
      <c r="B169" s="2" t="str">
        <f t="shared" si="10"/>
        <v>Thursday</v>
      </c>
      <c r="C169" s="4">
        <v>11033.5</v>
      </c>
      <c r="D169" s="4">
        <v>11236.85</v>
      </c>
      <c r="E169" s="4">
        <v>10837.75</v>
      </c>
      <c r="F169" s="4">
        <v>11187.7</v>
      </c>
      <c r="G169" s="4">
        <v>39850770</v>
      </c>
      <c r="H169" s="4">
        <v>29178300000</v>
      </c>
      <c r="I169" s="4">
        <f t="shared" si="13"/>
        <v>61.899999999999636</v>
      </c>
      <c r="J169" s="5">
        <f t="shared" si="14"/>
        <v>5.6418389296000251E-3</v>
      </c>
      <c r="K169" s="4">
        <f t="shared" si="11"/>
        <v>154.20000000000073</v>
      </c>
      <c r="L169" s="5">
        <f t="shared" si="12"/>
        <v>1.4228045489146799E-2</v>
      </c>
    </row>
    <row r="170" spans="1:12" hidden="1" x14ac:dyDescent="0.2">
      <c r="A170" s="2">
        <v>41474</v>
      </c>
      <c r="B170" s="2" t="str">
        <f t="shared" si="10"/>
        <v>Friday</v>
      </c>
      <c r="C170" s="4">
        <v>11223.8</v>
      </c>
      <c r="D170" s="4">
        <v>11237.9</v>
      </c>
      <c r="E170" s="4">
        <v>10934.25</v>
      </c>
      <c r="F170" s="4">
        <v>10973.9</v>
      </c>
      <c r="G170" s="4">
        <v>28778059</v>
      </c>
      <c r="H170" s="4">
        <v>20618700000</v>
      </c>
      <c r="I170" s="4">
        <f t="shared" si="13"/>
        <v>36.099999999998545</v>
      </c>
      <c r="J170" s="5">
        <f t="shared" si="14"/>
        <v>3.2267579573995141E-3</v>
      </c>
      <c r="K170" s="4">
        <f t="shared" si="11"/>
        <v>-249.89999999999964</v>
      </c>
      <c r="L170" s="5">
        <f t="shared" si="12"/>
        <v>-2.2854791137938098E-2</v>
      </c>
    </row>
    <row r="171" spans="1:12" hidden="1" x14ac:dyDescent="0.2">
      <c r="A171" s="2">
        <v>41477</v>
      </c>
      <c r="B171" s="2" t="str">
        <f t="shared" si="10"/>
        <v>Monday</v>
      </c>
      <c r="C171" s="4">
        <v>10948.4</v>
      </c>
      <c r="D171" s="4">
        <v>11132.2</v>
      </c>
      <c r="E171" s="4">
        <v>10948.4</v>
      </c>
      <c r="F171" s="4">
        <v>11086.95</v>
      </c>
      <c r="G171" s="4">
        <v>17830064</v>
      </c>
      <c r="H171" s="4">
        <v>11534600000</v>
      </c>
      <c r="I171" s="4">
        <f t="shared" si="13"/>
        <v>-25.5</v>
      </c>
      <c r="J171" s="5">
        <f t="shared" si="14"/>
        <v>-2.3236953134254915E-3</v>
      </c>
      <c r="K171" s="4">
        <f t="shared" si="11"/>
        <v>138.55000000000109</v>
      </c>
      <c r="L171" s="5">
        <f t="shared" si="12"/>
        <v>1.2654817142230929E-2</v>
      </c>
    </row>
    <row r="172" spans="1:12" hidden="1" x14ac:dyDescent="0.2">
      <c r="A172" s="2">
        <v>41478</v>
      </c>
      <c r="B172" s="2" t="str">
        <f t="shared" si="10"/>
        <v>Tuesday</v>
      </c>
      <c r="C172" s="4">
        <v>11218.8</v>
      </c>
      <c r="D172" s="4">
        <v>11285.8</v>
      </c>
      <c r="E172" s="4">
        <v>11195</v>
      </c>
      <c r="F172" s="4">
        <v>11239.7</v>
      </c>
      <c r="G172" s="4">
        <v>20127227</v>
      </c>
      <c r="H172" s="4">
        <v>13823400000</v>
      </c>
      <c r="I172" s="4">
        <f t="shared" si="13"/>
        <v>131.84999999999854</v>
      </c>
      <c r="J172" s="5">
        <f t="shared" si="14"/>
        <v>1.1892359936682183E-2</v>
      </c>
      <c r="K172" s="4">
        <f t="shared" si="11"/>
        <v>20.900000000001455</v>
      </c>
      <c r="L172" s="5">
        <f t="shared" si="12"/>
        <v>1.8669048682448822E-3</v>
      </c>
    </row>
    <row r="173" spans="1:12" hidden="1" x14ac:dyDescent="0.2">
      <c r="A173" s="2">
        <v>41479</v>
      </c>
      <c r="B173" s="2" t="str">
        <f t="shared" si="10"/>
        <v>Wednesday</v>
      </c>
      <c r="C173" s="4">
        <v>11018.05</v>
      </c>
      <c r="D173" s="4">
        <v>11018.05</v>
      </c>
      <c r="E173" s="4">
        <v>10661.3</v>
      </c>
      <c r="F173" s="4">
        <v>10720.15</v>
      </c>
      <c r="G173" s="4">
        <v>53956494</v>
      </c>
      <c r="H173" s="4">
        <v>30150200000</v>
      </c>
      <c r="I173" s="4">
        <f t="shared" si="13"/>
        <v>-221.65000000000146</v>
      </c>
      <c r="J173" s="5">
        <f t="shared" si="14"/>
        <v>-1.9720277231598835E-2</v>
      </c>
      <c r="K173" s="4">
        <f t="shared" si="11"/>
        <v>-297.89999999999964</v>
      </c>
      <c r="L173" s="5">
        <f t="shared" si="12"/>
        <v>-2.7942183411028641E-2</v>
      </c>
    </row>
    <row r="174" spans="1:12" hidden="1" x14ac:dyDescent="0.2">
      <c r="A174" s="2">
        <v>41480</v>
      </c>
      <c r="B174" s="2" t="str">
        <f t="shared" si="10"/>
        <v>Thursday</v>
      </c>
      <c r="C174" s="4">
        <v>10667.05</v>
      </c>
      <c r="D174" s="4">
        <v>10772.7</v>
      </c>
      <c r="E174" s="4">
        <v>10594.6</v>
      </c>
      <c r="F174" s="4">
        <v>10614</v>
      </c>
      <c r="G174" s="4">
        <v>40830437</v>
      </c>
      <c r="H174" s="4">
        <v>27203000000</v>
      </c>
      <c r="I174" s="4">
        <f t="shared" si="13"/>
        <v>-53.100000000000364</v>
      </c>
      <c r="J174" s="5">
        <f t="shared" si="14"/>
        <v>-4.9532888998755024E-3</v>
      </c>
      <c r="K174" s="4">
        <f t="shared" si="11"/>
        <v>-53.049999999999272</v>
      </c>
      <c r="L174" s="5">
        <f t="shared" si="12"/>
        <v>-5.0072678534346998E-3</v>
      </c>
    </row>
    <row r="175" spans="1:12" hidden="1" x14ac:dyDescent="0.2">
      <c r="A175" s="2">
        <v>41481</v>
      </c>
      <c r="B175" s="2" t="str">
        <f t="shared" si="10"/>
        <v>Friday</v>
      </c>
      <c r="C175" s="4">
        <v>10701.25</v>
      </c>
      <c r="D175" s="4">
        <v>10723.3</v>
      </c>
      <c r="E175" s="4">
        <v>10352.950000000001</v>
      </c>
      <c r="F175" s="4">
        <v>10465.25</v>
      </c>
      <c r="G175" s="4">
        <v>52076290</v>
      </c>
      <c r="H175" s="4">
        <v>27004200000</v>
      </c>
      <c r="I175" s="4">
        <f t="shared" si="13"/>
        <v>87.25</v>
      </c>
      <c r="J175" s="5">
        <f t="shared" si="14"/>
        <v>8.2202751083474655E-3</v>
      </c>
      <c r="K175" s="4">
        <f t="shared" si="11"/>
        <v>-236</v>
      </c>
      <c r="L175" s="5">
        <f t="shared" si="12"/>
        <v>-2.2795435117526887E-2</v>
      </c>
    </row>
    <row r="176" spans="1:12" hidden="1" x14ac:dyDescent="0.2">
      <c r="A176" s="2">
        <v>41484</v>
      </c>
      <c r="B176" s="2" t="str">
        <f t="shared" si="10"/>
        <v>Monday</v>
      </c>
      <c r="C176" s="4">
        <v>10451.85</v>
      </c>
      <c r="D176" s="4">
        <v>10451.85</v>
      </c>
      <c r="E176" s="4">
        <v>10310.65</v>
      </c>
      <c r="F176" s="4">
        <v>10331</v>
      </c>
      <c r="G176" s="4">
        <v>27018135</v>
      </c>
      <c r="H176" s="4">
        <v>16096100000</v>
      </c>
      <c r="I176" s="4">
        <f t="shared" si="13"/>
        <v>-13.399999999999636</v>
      </c>
      <c r="J176" s="5">
        <f t="shared" si="14"/>
        <v>-1.2804280834188993E-3</v>
      </c>
      <c r="K176" s="4">
        <f t="shared" si="11"/>
        <v>-120.85000000000036</v>
      </c>
      <c r="L176" s="5">
        <f t="shared" si="12"/>
        <v>-1.1720890535514285E-2</v>
      </c>
    </row>
    <row r="177" spans="1:12" hidden="1" x14ac:dyDescent="0.2">
      <c r="A177" s="2">
        <v>41485</v>
      </c>
      <c r="B177" s="2" t="str">
        <f t="shared" si="10"/>
        <v>Tuesday</v>
      </c>
      <c r="C177" s="4">
        <v>10339.1</v>
      </c>
      <c r="D177" s="4">
        <v>10449.700000000001</v>
      </c>
      <c r="E177" s="4">
        <v>10195.5</v>
      </c>
      <c r="F177" s="4">
        <v>10209.549999999999</v>
      </c>
      <c r="G177" s="4">
        <v>35138744</v>
      </c>
      <c r="H177" s="4">
        <v>21938100000</v>
      </c>
      <c r="I177" s="4">
        <f t="shared" si="13"/>
        <v>8.1000000000003638</v>
      </c>
      <c r="J177" s="5">
        <f t="shared" si="14"/>
        <v>7.8404801084119293E-4</v>
      </c>
      <c r="K177" s="4">
        <f t="shared" si="11"/>
        <v>-129.55000000000109</v>
      </c>
      <c r="L177" s="5">
        <f t="shared" si="12"/>
        <v>-1.2706586239027129E-2</v>
      </c>
    </row>
    <row r="178" spans="1:12" hidden="1" x14ac:dyDescent="0.2">
      <c r="A178" s="2">
        <v>41486</v>
      </c>
      <c r="B178" s="2" t="str">
        <f t="shared" si="10"/>
        <v>Wednesday</v>
      </c>
      <c r="C178" s="4">
        <v>10164.65</v>
      </c>
      <c r="D178" s="4">
        <v>10164.65</v>
      </c>
      <c r="E178" s="4">
        <v>9863.0499999999993</v>
      </c>
      <c r="F178" s="4">
        <v>10015.75</v>
      </c>
      <c r="G178" s="4">
        <v>60228820</v>
      </c>
      <c r="H178" s="4">
        <v>33821300000</v>
      </c>
      <c r="I178" s="4">
        <f t="shared" si="13"/>
        <v>-44.899999999999636</v>
      </c>
      <c r="J178" s="5">
        <f t="shared" si="14"/>
        <v>-4.3978431958313184E-3</v>
      </c>
      <c r="K178" s="4">
        <f t="shared" si="11"/>
        <v>-148.89999999999964</v>
      </c>
      <c r="L178" s="5">
        <f t="shared" si="12"/>
        <v>-1.5096749991128469E-2</v>
      </c>
    </row>
    <row r="179" spans="1:12" hidden="1" x14ac:dyDescent="0.2">
      <c r="A179" s="2">
        <v>41487</v>
      </c>
      <c r="B179" s="2" t="str">
        <f t="shared" si="10"/>
        <v>Thursday</v>
      </c>
      <c r="C179" s="4">
        <v>10130.1</v>
      </c>
      <c r="D179" s="4">
        <v>10219.4</v>
      </c>
      <c r="E179" s="4">
        <v>9867.6</v>
      </c>
      <c r="F179" s="4">
        <v>10142.950000000001</v>
      </c>
      <c r="G179" s="4">
        <v>53399835</v>
      </c>
      <c r="H179" s="4">
        <v>29435600000</v>
      </c>
      <c r="I179" s="4">
        <f t="shared" si="13"/>
        <v>114.35000000000036</v>
      </c>
      <c r="J179" s="5">
        <f t="shared" si="14"/>
        <v>1.1417018196340799E-2</v>
      </c>
      <c r="K179" s="4">
        <f t="shared" si="11"/>
        <v>12.850000000000364</v>
      </c>
      <c r="L179" s="5">
        <f t="shared" si="12"/>
        <v>1.302241679841133E-3</v>
      </c>
    </row>
    <row r="180" spans="1:12" hidden="1" x14ac:dyDescent="0.2">
      <c r="A180" s="2">
        <v>41488</v>
      </c>
      <c r="B180" s="2" t="str">
        <f t="shared" si="10"/>
        <v>Friday</v>
      </c>
      <c r="C180" s="4">
        <v>10162.15</v>
      </c>
      <c r="D180" s="4">
        <v>10219.6</v>
      </c>
      <c r="E180" s="4">
        <v>9958.4</v>
      </c>
      <c r="F180" s="4">
        <v>9997.7999999999993</v>
      </c>
      <c r="G180" s="4">
        <v>38760558</v>
      </c>
      <c r="H180" s="4">
        <v>23228000000</v>
      </c>
      <c r="I180" s="4">
        <f t="shared" si="13"/>
        <v>19.199999999998909</v>
      </c>
      <c r="J180" s="5">
        <f t="shared" si="14"/>
        <v>1.8929404167425559E-3</v>
      </c>
      <c r="K180" s="4">
        <f t="shared" si="11"/>
        <v>-164.35000000000036</v>
      </c>
      <c r="L180" s="5">
        <f t="shared" si="12"/>
        <v>-1.6503655205655565E-2</v>
      </c>
    </row>
    <row r="181" spans="1:12" hidden="1" x14ac:dyDescent="0.2">
      <c r="A181" s="2">
        <v>41491</v>
      </c>
      <c r="B181" s="2" t="str">
        <f t="shared" si="10"/>
        <v>Monday</v>
      </c>
      <c r="C181" s="4">
        <v>10031.299999999999</v>
      </c>
      <c r="D181" s="4">
        <v>10117.65</v>
      </c>
      <c r="E181" s="4">
        <v>9818.5</v>
      </c>
      <c r="F181" s="4">
        <v>10094.9</v>
      </c>
      <c r="G181" s="4">
        <v>32459507</v>
      </c>
      <c r="H181" s="4">
        <v>17207000000</v>
      </c>
      <c r="I181" s="4">
        <f t="shared" si="13"/>
        <v>33.5</v>
      </c>
      <c r="J181" s="5">
        <f t="shared" si="14"/>
        <v>3.350737162175679E-3</v>
      </c>
      <c r="K181" s="4">
        <f t="shared" si="11"/>
        <v>63.600000000000364</v>
      </c>
      <c r="L181" s="5">
        <f t="shared" si="12"/>
        <v>6.4775678565972767E-3</v>
      </c>
    </row>
    <row r="182" spans="1:12" hidden="1" x14ac:dyDescent="0.2">
      <c r="A182" s="2">
        <v>41492</v>
      </c>
      <c r="B182" s="2" t="str">
        <f t="shared" si="10"/>
        <v>Tuesday</v>
      </c>
      <c r="C182" s="4">
        <v>10013.6</v>
      </c>
      <c r="D182" s="4">
        <v>10013.6</v>
      </c>
      <c r="E182" s="4">
        <v>9660.2999999999993</v>
      </c>
      <c r="F182" s="4">
        <v>9703.1</v>
      </c>
      <c r="G182" s="4">
        <v>37590197</v>
      </c>
      <c r="H182" s="4">
        <v>21152100000</v>
      </c>
      <c r="I182" s="4">
        <f t="shared" si="13"/>
        <v>-81.299999999999272</v>
      </c>
      <c r="J182" s="5">
        <f t="shared" si="14"/>
        <v>-8.0535716054640737E-3</v>
      </c>
      <c r="K182" s="4">
        <f t="shared" si="11"/>
        <v>-310.5</v>
      </c>
      <c r="L182" s="5">
        <f t="shared" si="12"/>
        <v>-3.2141858948479866E-2</v>
      </c>
    </row>
    <row r="183" spans="1:12" hidden="1" x14ac:dyDescent="0.2">
      <c r="A183" s="2">
        <v>41493</v>
      </c>
      <c r="B183" s="2" t="str">
        <f t="shared" si="10"/>
        <v>Wednesday</v>
      </c>
      <c r="C183" s="4">
        <v>9713.4500000000007</v>
      </c>
      <c r="D183" s="4">
        <v>9848.35</v>
      </c>
      <c r="E183" s="4">
        <v>9667.5499999999993</v>
      </c>
      <c r="F183" s="4">
        <v>9757.25</v>
      </c>
      <c r="G183" s="4">
        <v>43422854</v>
      </c>
      <c r="H183" s="4">
        <v>24142500000</v>
      </c>
      <c r="I183" s="4">
        <f t="shared" si="13"/>
        <v>10.350000000000364</v>
      </c>
      <c r="J183" s="5">
        <f t="shared" si="14"/>
        <v>1.0666694149292868E-3</v>
      </c>
      <c r="K183" s="4">
        <f t="shared" si="11"/>
        <v>43.799999999999272</v>
      </c>
      <c r="L183" s="5">
        <f t="shared" si="12"/>
        <v>4.5306204777838515E-3</v>
      </c>
    </row>
    <row r="184" spans="1:12" hidden="1" x14ac:dyDescent="0.2">
      <c r="A184" s="2">
        <v>41494</v>
      </c>
      <c r="B184" s="2" t="str">
        <f t="shared" si="10"/>
        <v>Thursday</v>
      </c>
      <c r="C184" s="4">
        <v>9780.5499999999993</v>
      </c>
      <c r="D184" s="4">
        <v>9909.75</v>
      </c>
      <c r="E184" s="4">
        <v>9724.7999999999993</v>
      </c>
      <c r="F184" s="4">
        <v>9816.4</v>
      </c>
      <c r="G184" s="4">
        <v>32947741</v>
      </c>
      <c r="H184" s="4">
        <v>18781100000</v>
      </c>
      <c r="I184" s="4">
        <f t="shared" si="13"/>
        <v>23.299999999999272</v>
      </c>
      <c r="J184" s="5">
        <f t="shared" si="14"/>
        <v>2.3879679212892232E-3</v>
      </c>
      <c r="K184" s="4">
        <f t="shared" si="11"/>
        <v>35.850000000000364</v>
      </c>
      <c r="L184" s="5">
        <f t="shared" si="12"/>
        <v>3.6864511352418935E-3</v>
      </c>
    </row>
    <row r="185" spans="1:12" hidden="1" x14ac:dyDescent="0.2">
      <c r="A185" s="2">
        <v>41498</v>
      </c>
      <c r="B185" s="2" t="str">
        <f t="shared" si="10"/>
        <v>Monday</v>
      </c>
      <c r="C185" s="4">
        <v>9849.85</v>
      </c>
      <c r="D185" s="4">
        <v>9853.9500000000007</v>
      </c>
      <c r="E185" s="4">
        <v>9669.1</v>
      </c>
      <c r="F185" s="4">
        <v>9711.4</v>
      </c>
      <c r="G185" s="4">
        <v>45689270</v>
      </c>
      <c r="H185" s="4">
        <v>27205100000</v>
      </c>
      <c r="I185" s="4">
        <f t="shared" si="13"/>
        <v>33.450000000000728</v>
      </c>
      <c r="J185" s="5">
        <f t="shared" si="14"/>
        <v>3.4075628539995038E-3</v>
      </c>
      <c r="K185" s="4">
        <f t="shared" si="11"/>
        <v>-138.45000000000073</v>
      </c>
      <c r="L185" s="5">
        <f t="shared" si="12"/>
        <v>-1.4318809403150317E-2</v>
      </c>
    </row>
    <row r="186" spans="1:12" hidden="1" x14ac:dyDescent="0.2">
      <c r="A186" s="2">
        <v>41499</v>
      </c>
      <c r="B186" s="2" t="str">
        <f t="shared" si="10"/>
        <v>Tuesday</v>
      </c>
      <c r="C186" s="4">
        <v>9666.5499999999993</v>
      </c>
      <c r="D186" s="4">
        <v>10007.6</v>
      </c>
      <c r="E186" s="4">
        <v>9582.5499999999993</v>
      </c>
      <c r="F186" s="4">
        <v>9985.65</v>
      </c>
      <c r="G186" s="4">
        <v>41036174</v>
      </c>
      <c r="H186" s="4">
        <v>23484000000</v>
      </c>
      <c r="I186" s="4">
        <f t="shared" si="13"/>
        <v>-44.850000000000364</v>
      </c>
      <c r="J186" s="5">
        <f t="shared" si="14"/>
        <v>-4.6182836666186508E-3</v>
      </c>
      <c r="K186" s="4">
        <f t="shared" si="11"/>
        <v>319.10000000000036</v>
      </c>
      <c r="L186" s="5">
        <f t="shared" si="12"/>
        <v>3.3300113226646395E-2</v>
      </c>
    </row>
    <row r="187" spans="1:12" hidden="1" x14ac:dyDescent="0.2">
      <c r="A187" s="2">
        <v>41500</v>
      </c>
      <c r="B187" s="2" t="str">
        <f t="shared" si="10"/>
        <v>Wednesday</v>
      </c>
      <c r="C187" s="4">
        <v>10010.15</v>
      </c>
      <c r="D187" s="4">
        <v>10071.25</v>
      </c>
      <c r="E187" s="4">
        <v>9912.35</v>
      </c>
      <c r="F187" s="4">
        <v>10026.4</v>
      </c>
      <c r="G187" s="4">
        <v>37464987</v>
      </c>
      <c r="H187" s="4">
        <v>20708500000</v>
      </c>
      <c r="I187" s="4">
        <f t="shared" si="13"/>
        <v>24.5</v>
      </c>
      <c r="J187" s="5">
        <f t="shared" si="14"/>
        <v>2.4535208023513744E-3</v>
      </c>
      <c r="K187" s="4">
        <f t="shared" si="11"/>
        <v>16.25</v>
      </c>
      <c r="L187" s="5">
        <f t="shared" si="12"/>
        <v>1.6393690698976529E-3</v>
      </c>
    </row>
    <row r="188" spans="1:12" hidden="1" x14ac:dyDescent="0.2">
      <c r="A188" s="2">
        <v>41502</v>
      </c>
      <c r="B188" s="2" t="str">
        <f t="shared" si="10"/>
        <v>Friday</v>
      </c>
      <c r="C188" s="4">
        <v>9887.9</v>
      </c>
      <c r="D188" s="4">
        <v>9891.4</v>
      </c>
      <c r="E188" s="4">
        <v>9420.15</v>
      </c>
      <c r="F188" s="4">
        <v>9450.85</v>
      </c>
      <c r="G188" s="4">
        <v>48448848</v>
      </c>
      <c r="H188" s="4">
        <v>27135700000</v>
      </c>
      <c r="I188" s="4">
        <f t="shared" si="13"/>
        <v>-138.5</v>
      </c>
      <c r="J188" s="5">
        <f t="shared" si="14"/>
        <v>-1.3813532274794543E-2</v>
      </c>
      <c r="K188" s="4">
        <f t="shared" si="11"/>
        <v>-437.04999999999927</v>
      </c>
      <c r="L188" s="5">
        <f t="shared" si="12"/>
        <v>-4.6395227252219902E-2</v>
      </c>
    </row>
    <row r="189" spans="1:12" hidden="1" x14ac:dyDescent="0.2">
      <c r="A189" s="2">
        <v>41505</v>
      </c>
      <c r="B189" s="2" t="str">
        <f t="shared" si="10"/>
        <v>Monday</v>
      </c>
      <c r="C189" s="4">
        <v>9425.5</v>
      </c>
      <c r="D189" s="4">
        <v>9425.5</v>
      </c>
      <c r="E189" s="4">
        <v>9087</v>
      </c>
      <c r="F189" s="4">
        <v>9145</v>
      </c>
      <c r="G189" s="4">
        <v>45770987</v>
      </c>
      <c r="H189" s="4">
        <v>22385400000</v>
      </c>
      <c r="I189" s="4">
        <f t="shared" si="13"/>
        <v>-25.350000000000364</v>
      </c>
      <c r="J189" s="5">
        <f t="shared" si="14"/>
        <v>-2.6822984176026877E-3</v>
      </c>
      <c r="K189" s="4">
        <f t="shared" si="11"/>
        <v>-280.5</v>
      </c>
      <c r="L189" s="5">
        <f t="shared" si="12"/>
        <v>-3.0868273357543743E-2</v>
      </c>
    </row>
    <row r="190" spans="1:12" x14ac:dyDescent="0.2">
      <c r="A190" s="2">
        <v>41506</v>
      </c>
      <c r="B190" s="2" t="str">
        <f t="shared" si="10"/>
        <v>Tuesday</v>
      </c>
      <c r="C190" s="4">
        <v>8939.2000000000007</v>
      </c>
      <c r="D190" s="4">
        <v>9277.0499999999993</v>
      </c>
      <c r="E190" s="4">
        <v>8860.15</v>
      </c>
      <c r="F190" s="4">
        <v>9218.9500000000007</v>
      </c>
      <c r="G190" s="4">
        <v>60849087</v>
      </c>
      <c r="H190" s="4">
        <v>28695500000</v>
      </c>
      <c r="I190" s="4">
        <f t="shared" si="13"/>
        <v>-205.79999999999927</v>
      </c>
      <c r="J190" s="5">
        <f t="shared" si="14"/>
        <v>-2.2504100601421464E-2</v>
      </c>
      <c r="K190" s="4">
        <f t="shared" si="11"/>
        <v>279.75</v>
      </c>
      <c r="L190" s="5">
        <f t="shared" si="12"/>
        <v>3.157395755150872E-2</v>
      </c>
    </row>
    <row r="191" spans="1:12" hidden="1" x14ac:dyDescent="0.2">
      <c r="A191" s="2">
        <v>41507</v>
      </c>
      <c r="B191" s="2" t="str">
        <f t="shared" si="10"/>
        <v>Wednesday</v>
      </c>
      <c r="C191" s="4">
        <v>9652</v>
      </c>
      <c r="D191" s="4">
        <v>9766.1</v>
      </c>
      <c r="E191" s="4">
        <v>9129.25</v>
      </c>
      <c r="F191" s="4">
        <v>9264.4</v>
      </c>
      <c r="G191" s="4">
        <v>88354906</v>
      </c>
      <c r="H191" s="4">
        <v>40278100000</v>
      </c>
      <c r="I191" s="4">
        <f t="shared" si="13"/>
        <v>433.04999999999927</v>
      </c>
      <c r="J191" s="5">
        <f t="shared" si="14"/>
        <v>4.6973896159540861E-2</v>
      </c>
      <c r="K191" s="4">
        <f t="shared" si="11"/>
        <v>-387.60000000000036</v>
      </c>
      <c r="L191" s="5">
        <f t="shared" si="12"/>
        <v>-4.2456937864556274E-2</v>
      </c>
    </row>
    <row r="192" spans="1:12" hidden="1" x14ac:dyDescent="0.2">
      <c r="A192" s="2">
        <v>41508</v>
      </c>
      <c r="B192" s="2" t="str">
        <f t="shared" si="10"/>
        <v>Thursday</v>
      </c>
      <c r="C192" s="4">
        <v>9194.85</v>
      </c>
      <c r="D192" s="4">
        <v>9373.7999999999993</v>
      </c>
      <c r="E192" s="4">
        <v>9005.25</v>
      </c>
      <c r="F192" s="4">
        <v>9268.9</v>
      </c>
      <c r="G192" s="4">
        <v>73295799</v>
      </c>
      <c r="H192" s="4">
        <v>33412000000</v>
      </c>
      <c r="I192" s="4">
        <f t="shared" si="13"/>
        <v>-69.549999999999272</v>
      </c>
      <c r="J192" s="5">
        <f t="shared" si="14"/>
        <v>-7.5072319848019601E-3</v>
      </c>
      <c r="K192" s="4">
        <f t="shared" si="11"/>
        <v>74.049999999999272</v>
      </c>
      <c r="L192" s="5">
        <f t="shared" si="12"/>
        <v>8.2229810388383742E-3</v>
      </c>
    </row>
    <row r="193" spans="1:12" hidden="1" x14ac:dyDescent="0.2">
      <c r="A193" s="2">
        <v>41509</v>
      </c>
      <c r="B193" s="2" t="str">
        <f t="shared" si="10"/>
        <v>Friday</v>
      </c>
      <c r="C193" s="4">
        <v>9322.7999999999993</v>
      </c>
      <c r="D193" s="4">
        <v>9493.85</v>
      </c>
      <c r="E193" s="4">
        <v>9215.85</v>
      </c>
      <c r="F193" s="4">
        <v>9470.1</v>
      </c>
      <c r="G193" s="4">
        <v>53547580</v>
      </c>
      <c r="H193" s="4">
        <v>26442600000</v>
      </c>
      <c r="I193" s="4">
        <f t="shared" si="13"/>
        <v>53.899999999999636</v>
      </c>
      <c r="J193" s="5">
        <f t="shared" si="14"/>
        <v>5.8151452707440624E-3</v>
      </c>
      <c r="K193" s="4">
        <f t="shared" si="11"/>
        <v>147.30000000000109</v>
      </c>
      <c r="L193" s="5">
        <f t="shared" si="12"/>
        <v>1.5983333062061674E-2</v>
      </c>
    </row>
    <row r="194" spans="1:12" hidden="1" x14ac:dyDescent="0.2">
      <c r="A194" s="2">
        <v>41512</v>
      </c>
      <c r="B194" s="2" t="str">
        <f t="shared" ref="B194:B257" si="15">TEXT(A194,"dddd")</f>
        <v>Monday</v>
      </c>
      <c r="C194" s="4">
        <v>9529.7000000000007</v>
      </c>
      <c r="D194" s="4">
        <v>9586.65</v>
      </c>
      <c r="E194" s="4">
        <v>9294.0499999999993</v>
      </c>
      <c r="F194" s="4">
        <v>9373.5499999999993</v>
      </c>
      <c r="G194" s="4">
        <v>39800636</v>
      </c>
      <c r="H194" s="4">
        <v>20869000000</v>
      </c>
      <c r="I194" s="4">
        <f t="shared" si="13"/>
        <v>59.600000000000364</v>
      </c>
      <c r="J194" s="5">
        <f t="shared" si="14"/>
        <v>6.293492148974178E-3</v>
      </c>
      <c r="K194" s="4">
        <f t="shared" ref="K194:K257" si="16">F194-C194</f>
        <v>-156.15000000000146</v>
      </c>
      <c r="L194" s="5">
        <f t="shared" ref="L194:L257" si="17">K194/E194</f>
        <v>-1.6801071653369786E-2</v>
      </c>
    </row>
    <row r="195" spans="1:12" hidden="1" x14ac:dyDescent="0.2">
      <c r="A195" s="2">
        <v>41513</v>
      </c>
      <c r="B195" s="2" t="str">
        <f t="shared" si="15"/>
        <v>Tuesday</v>
      </c>
      <c r="C195" s="4">
        <v>9208.15</v>
      </c>
      <c r="D195" s="4">
        <v>9208.15</v>
      </c>
      <c r="E195" s="4">
        <v>8842.5</v>
      </c>
      <c r="F195" s="4">
        <v>8870.5</v>
      </c>
      <c r="G195" s="4">
        <v>54297562</v>
      </c>
      <c r="H195" s="4">
        <v>27509600000</v>
      </c>
      <c r="I195" s="4">
        <f t="shared" ref="I195:I258" si="18">C195-F194</f>
        <v>-165.39999999999964</v>
      </c>
      <c r="J195" s="5">
        <f t="shared" ref="J195:J258" si="19">I195/F194</f>
        <v>-1.7645395821220312E-2</v>
      </c>
      <c r="K195" s="4">
        <f t="shared" si="16"/>
        <v>-337.64999999999964</v>
      </c>
      <c r="L195" s="5">
        <f t="shared" si="17"/>
        <v>-3.8184902459711581E-2</v>
      </c>
    </row>
    <row r="196" spans="1:12" hidden="1" x14ac:dyDescent="0.2">
      <c r="A196" s="2">
        <v>41514</v>
      </c>
      <c r="B196" s="2" t="str">
        <f t="shared" si="15"/>
        <v>Wednesday</v>
      </c>
      <c r="C196" s="4">
        <v>8729.25</v>
      </c>
      <c r="D196" s="4">
        <v>8869.7000000000007</v>
      </c>
      <c r="E196" s="4">
        <v>8366.75</v>
      </c>
      <c r="F196" s="4">
        <v>8760.85</v>
      </c>
      <c r="G196" s="4">
        <v>68036121</v>
      </c>
      <c r="H196" s="4">
        <v>33163700000</v>
      </c>
      <c r="I196" s="4">
        <f t="shared" si="18"/>
        <v>-141.25</v>
      </c>
      <c r="J196" s="5">
        <f t="shared" si="19"/>
        <v>-1.5923566878980892E-2</v>
      </c>
      <c r="K196" s="4">
        <f t="shared" si="16"/>
        <v>31.600000000000364</v>
      </c>
      <c r="L196" s="5">
        <f t="shared" si="17"/>
        <v>3.7768548122031091E-3</v>
      </c>
    </row>
    <row r="197" spans="1:12" hidden="1" x14ac:dyDescent="0.2">
      <c r="A197" s="2">
        <v>41515</v>
      </c>
      <c r="B197" s="2" t="str">
        <f t="shared" si="15"/>
        <v>Thursday</v>
      </c>
      <c r="C197" s="4">
        <v>8897</v>
      </c>
      <c r="D197" s="4">
        <v>8958.35</v>
      </c>
      <c r="E197" s="4">
        <v>8759.85</v>
      </c>
      <c r="F197" s="4">
        <v>8904.6</v>
      </c>
      <c r="G197" s="4">
        <v>56814329</v>
      </c>
      <c r="H197" s="4">
        <v>27534500000</v>
      </c>
      <c r="I197" s="4">
        <f t="shared" si="18"/>
        <v>136.14999999999964</v>
      </c>
      <c r="J197" s="5">
        <f t="shared" si="19"/>
        <v>1.5540729495425631E-2</v>
      </c>
      <c r="K197" s="4">
        <f t="shared" si="16"/>
        <v>7.6000000000003638</v>
      </c>
      <c r="L197" s="5">
        <f t="shared" si="17"/>
        <v>8.6759476475057945E-4</v>
      </c>
    </row>
    <row r="198" spans="1:12" hidden="1" x14ac:dyDescent="0.2">
      <c r="A198" s="2">
        <v>41516</v>
      </c>
      <c r="B198" s="2" t="str">
        <f t="shared" si="15"/>
        <v>Friday</v>
      </c>
      <c r="C198" s="4">
        <v>8891.9</v>
      </c>
      <c r="D198" s="4">
        <v>9135.5499999999993</v>
      </c>
      <c r="E198" s="4">
        <v>8846.5499999999993</v>
      </c>
      <c r="F198" s="4">
        <v>9049.2000000000007</v>
      </c>
      <c r="G198" s="4">
        <v>79306095</v>
      </c>
      <c r="H198" s="4">
        <v>44367900000</v>
      </c>
      <c r="I198" s="4">
        <f t="shared" si="18"/>
        <v>-12.700000000000728</v>
      </c>
      <c r="J198" s="5">
        <f t="shared" si="19"/>
        <v>-1.4262291399951405E-3</v>
      </c>
      <c r="K198" s="4">
        <f t="shared" si="16"/>
        <v>157.30000000000109</v>
      </c>
      <c r="L198" s="5">
        <f t="shared" si="17"/>
        <v>1.7780942853428863E-2</v>
      </c>
    </row>
    <row r="199" spans="1:12" hidden="1" x14ac:dyDescent="0.2">
      <c r="A199" s="2">
        <v>41519</v>
      </c>
      <c r="B199" s="2" t="str">
        <f t="shared" si="15"/>
        <v>Monday</v>
      </c>
      <c r="C199" s="4">
        <v>9112.7999999999993</v>
      </c>
      <c r="D199" s="4">
        <v>9233.6</v>
      </c>
      <c r="E199" s="4">
        <v>9086.75</v>
      </c>
      <c r="F199" s="4">
        <v>9139.5</v>
      </c>
      <c r="G199" s="4">
        <v>37748420</v>
      </c>
      <c r="H199" s="4">
        <v>18751300000</v>
      </c>
      <c r="I199" s="4">
        <f t="shared" si="18"/>
        <v>63.599999999998545</v>
      </c>
      <c r="J199" s="5">
        <f t="shared" si="19"/>
        <v>7.0282455907702936E-3</v>
      </c>
      <c r="K199" s="4">
        <f t="shared" si="16"/>
        <v>26.700000000000728</v>
      </c>
      <c r="L199" s="5">
        <f t="shared" si="17"/>
        <v>2.9383442925139053E-3</v>
      </c>
    </row>
    <row r="200" spans="1:12" hidden="1" x14ac:dyDescent="0.2">
      <c r="A200" s="2">
        <v>41520</v>
      </c>
      <c r="B200" s="2" t="str">
        <f t="shared" si="15"/>
        <v>Tuesday</v>
      </c>
      <c r="C200" s="4">
        <v>9220.9500000000007</v>
      </c>
      <c r="D200" s="4">
        <v>9220.9500000000007</v>
      </c>
      <c r="E200" s="4">
        <v>8625.4</v>
      </c>
      <c r="F200" s="4">
        <v>8664.2000000000007</v>
      </c>
      <c r="G200" s="4">
        <v>47745072</v>
      </c>
      <c r="H200" s="4">
        <v>22925800000</v>
      </c>
      <c r="I200" s="4">
        <f t="shared" si="18"/>
        <v>81.450000000000728</v>
      </c>
      <c r="J200" s="5">
        <f t="shared" si="19"/>
        <v>8.911866075824797E-3</v>
      </c>
      <c r="K200" s="4">
        <f t="shared" si="16"/>
        <v>-556.75</v>
      </c>
      <c r="L200" s="5">
        <f t="shared" si="17"/>
        <v>-6.4547731119716192E-2</v>
      </c>
    </row>
    <row r="201" spans="1:12" hidden="1" x14ac:dyDescent="0.2">
      <c r="A201" s="2">
        <v>41521</v>
      </c>
      <c r="B201" s="2" t="str">
        <f t="shared" si="15"/>
        <v>Wednesday</v>
      </c>
      <c r="C201" s="4">
        <v>8688.65</v>
      </c>
      <c r="D201" s="4">
        <v>8916.75</v>
      </c>
      <c r="E201" s="4">
        <v>8605.65</v>
      </c>
      <c r="F201" s="4">
        <v>8845.75</v>
      </c>
      <c r="G201" s="4">
        <v>47968590</v>
      </c>
      <c r="H201" s="4">
        <v>23489000000</v>
      </c>
      <c r="I201" s="4">
        <f t="shared" si="18"/>
        <v>24.449999999998909</v>
      </c>
      <c r="J201" s="5">
        <f t="shared" si="19"/>
        <v>2.8219570185359188E-3</v>
      </c>
      <c r="K201" s="4">
        <f t="shared" si="16"/>
        <v>157.10000000000036</v>
      </c>
      <c r="L201" s="5">
        <f t="shared" si="17"/>
        <v>1.825544845537529E-2</v>
      </c>
    </row>
    <row r="202" spans="1:12" hidden="1" x14ac:dyDescent="0.2">
      <c r="A202" s="2">
        <v>41522</v>
      </c>
      <c r="B202" s="2" t="str">
        <f t="shared" si="15"/>
        <v>Thursday</v>
      </c>
      <c r="C202" s="4">
        <v>9253.4500000000007</v>
      </c>
      <c r="D202" s="4">
        <v>9704.6</v>
      </c>
      <c r="E202" s="4">
        <v>9253.4500000000007</v>
      </c>
      <c r="F202" s="4">
        <v>9682.4</v>
      </c>
      <c r="G202" s="4">
        <v>95347572</v>
      </c>
      <c r="H202" s="4">
        <v>50280800000</v>
      </c>
      <c r="I202" s="4">
        <f t="shared" si="18"/>
        <v>407.70000000000073</v>
      </c>
      <c r="J202" s="5">
        <f t="shared" si="19"/>
        <v>4.6089930192465392E-2</v>
      </c>
      <c r="K202" s="4">
        <f t="shared" si="16"/>
        <v>428.94999999999891</v>
      </c>
      <c r="L202" s="5">
        <f t="shared" si="17"/>
        <v>4.635568355586283E-2</v>
      </c>
    </row>
    <row r="203" spans="1:12" hidden="1" x14ac:dyDescent="0.2">
      <c r="A203" s="2">
        <v>41523</v>
      </c>
      <c r="B203" s="2" t="str">
        <f t="shared" si="15"/>
        <v>Friday</v>
      </c>
      <c r="C203" s="4">
        <v>9746.65</v>
      </c>
      <c r="D203" s="4">
        <v>9989.85</v>
      </c>
      <c r="E203" s="4">
        <v>9568.5</v>
      </c>
      <c r="F203" s="4">
        <v>9961.4</v>
      </c>
      <c r="G203" s="4">
        <v>67680522</v>
      </c>
      <c r="H203" s="4">
        <v>37858800000</v>
      </c>
      <c r="I203" s="4">
        <f t="shared" si="18"/>
        <v>64.25</v>
      </c>
      <c r="J203" s="5">
        <f t="shared" si="19"/>
        <v>6.6357514665785341E-3</v>
      </c>
      <c r="K203" s="4">
        <f t="shared" si="16"/>
        <v>214.75</v>
      </c>
      <c r="L203" s="5">
        <f t="shared" si="17"/>
        <v>2.2443434185086483E-2</v>
      </c>
    </row>
    <row r="204" spans="1:12" hidden="1" x14ac:dyDescent="0.2">
      <c r="A204" s="2">
        <v>41527</v>
      </c>
      <c r="B204" s="2" t="str">
        <f t="shared" si="15"/>
        <v>Tuesday</v>
      </c>
      <c r="C204" s="4">
        <v>10084</v>
      </c>
      <c r="D204" s="4">
        <v>10304.9</v>
      </c>
      <c r="E204" s="4">
        <v>10084</v>
      </c>
      <c r="F204" s="4">
        <v>10188.25</v>
      </c>
      <c r="G204" s="4">
        <v>54667735</v>
      </c>
      <c r="H204" s="4">
        <v>31938000000</v>
      </c>
      <c r="I204" s="4">
        <f t="shared" si="18"/>
        <v>122.60000000000036</v>
      </c>
      <c r="J204" s="5">
        <f t="shared" si="19"/>
        <v>1.230750697693099E-2</v>
      </c>
      <c r="K204" s="4">
        <f t="shared" si="16"/>
        <v>104.25</v>
      </c>
      <c r="L204" s="5">
        <f t="shared" si="17"/>
        <v>1.0338159460531534E-2</v>
      </c>
    </row>
    <row r="205" spans="1:12" hidden="1" x14ac:dyDescent="0.2">
      <c r="A205" s="2">
        <v>41528</v>
      </c>
      <c r="B205" s="2" t="str">
        <f t="shared" si="15"/>
        <v>Wednesday</v>
      </c>
      <c r="C205" s="4">
        <v>10112.65</v>
      </c>
      <c r="D205" s="4">
        <v>10409.15</v>
      </c>
      <c r="E205" s="4">
        <v>9980.5</v>
      </c>
      <c r="F205" s="4">
        <v>10369.1</v>
      </c>
      <c r="G205" s="4">
        <v>62590774</v>
      </c>
      <c r="H205" s="4">
        <v>29823800000</v>
      </c>
      <c r="I205" s="4">
        <f t="shared" si="18"/>
        <v>-75.600000000000364</v>
      </c>
      <c r="J205" s="5">
        <f t="shared" si="19"/>
        <v>-7.4203126150222424E-3</v>
      </c>
      <c r="K205" s="4">
        <f t="shared" si="16"/>
        <v>256.45000000000073</v>
      </c>
      <c r="L205" s="5">
        <f t="shared" si="17"/>
        <v>2.5695105455638568E-2</v>
      </c>
    </row>
    <row r="206" spans="1:12" hidden="1" x14ac:dyDescent="0.2">
      <c r="A206" s="2">
        <v>41529</v>
      </c>
      <c r="B206" s="2" t="str">
        <f t="shared" si="15"/>
        <v>Thursday</v>
      </c>
      <c r="C206" s="4">
        <v>10338.299999999999</v>
      </c>
      <c r="D206" s="4">
        <v>10358.25</v>
      </c>
      <c r="E206" s="4">
        <v>10070.950000000001</v>
      </c>
      <c r="F206" s="4">
        <v>10158.549999999999</v>
      </c>
      <c r="G206" s="4">
        <v>54840046</v>
      </c>
      <c r="H206" s="4">
        <v>27983200000</v>
      </c>
      <c r="I206" s="4">
        <f t="shared" si="18"/>
        <v>-30.800000000001091</v>
      </c>
      <c r="J206" s="5">
        <f t="shared" si="19"/>
        <v>-2.9703638695741282E-3</v>
      </c>
      <c r="K206" s="4">
        <f t="shared" si="16"/>
        <v>-179.75</v>
      </c>
      <c r="L206" s="5">
        <f t="shared" si="17"/>
        <v>-1.7848365844334444E-2</v>
      </c>
    </row>
    <row r="207" spans="1:12" hidden="1" x14ac:dyDescent="0.2">
      <c r="A207" s="2">
        <v>41530</v>
      </c>
      <c r="B207" s="2" t="str">
        <f t="shared" si="15"/>
        <v>Friday</v>
      </c>
      <c r="C207" s="4">
        <v>10067.15</v>
      </c>
      <c r="D207" s="4">
        <v>10272.4</v>
      </c>
      <c r="E207" s="4">
        <v>10037.299999999999</v>
      </c>
      <c r="F207" s="4">
        <v>10180.450000000001</v>
      </c>
      <c r="G207" s="4">
        <v>50632197</v>
      </c>
      <c r="H207" s="4">
        <v>25670200000</v>
      </c>
      <c r="I207" s="4">
        <f t="shared" si="18"/>
        <v>-91.399999999999636</v>
      </c>
      <c r="J207" s="5">
        <f t="shared" si="19"/>
        <v>-8.9973470623267732E-3</v>
      </c>
      <c r="K207" s="4">
        <f t="shared" si="16"/>
        <v>113.30000000000109</v>
      </c>
      <c r="L207" s="5">
        <f t="shared" si="17"/>
        <v>1.1287896147370418E-2</v>
      </c>
    </row>
    <row r="208" spans="1:12" hidden="1" x14ac:dyDescent="0.2">
      <c r="A208" s="2">
        <v>41533</v>
      </c>
      <c r="B208" s="2" t="str">
        <f t="shared" si="15"/>
        <v>Monday</v>
      </c>
      <c r="C208" s="4">
        <v>10418.5</v>
      </c>
      <c r="D208" s="4">
        <v>10536.7</v>
      </c>
      <c r="E208" s="4">
        <v>10175.049999999999</v>
      </c>
      <c r="F208" s="4">
        <v>10368.4</v>
      </c>
      <c r="G208" s="4">
        <v>50013989</v>
      </c>
      <c r="H208" s="4">
        <v>28217500000</v>
      </c>
      <c r="I208" s="4">
        <f t="shared" si="18"/>
        <v>238.04999999999927</v>
      </c>
      <c r="J208" s="5">
        <f t="shared" si="19"/>
        <v>2.3383052812007254E-2</v>
      </c>
      <c r="K208" s="4">
        <f t="shared" si="16"/>
        <v>-50.100000000000364</v>
      </c>
      <c r="L208" s="5">
        <f t="shared" si="17"/>
        <v>-4.9238087282126742E-3</v>
      </c>
    </row>
    <row r="209" spans="1:12" hidden="1" x14ac:dyDescent="0.2">
      <c r="A209" s="2">
        <v>41534</v>
      </c>
      <c r="B209" s="2" t="str">
        <f t="shared" si="15"/>
        <v>Tuesday</v>
      </c>
      <c r="C209" s="4">
        <v>10320.85</v>
      </c>
      <c r="D209" s="4">
        <v>10334.299999999999</v>
      </c>
      <c r="E209" s="4">
        <v>10223.950000000001</v>
      </c>
      <c r="F209" s="4">
        <v>10279.6</v>
      </c>
      <c r="G209" s="4">
        <v>34206830</v>
      </c>
      <c r="H209" s="4">
        <v>18225500000</v>
      </c>
      <c r="I209" s="4">
        <f t="shared" si="18"/>
        <v>-47.549999999999272</v>
      </c>
      <c r="J209" s="5">
        <f t="shared" si="19"/>
        <v>-4.5860499209134748E-3</v>
      </c>
      <c r="K209" s="4">
        <f t="shared" si="16"/>
        <v>-41.25</v>
      </c>
      <c r="L209" s="5">
        <f t="shared" si="17"/>
        <v>-4.034644144386465E-3</v>
      </c>
    </row>
    <row r="210" spans="1:12" hidden="1" x14ac:dyDescent="0.2">
      <c r="A210" s="2">
        <v>41535</v>
      </c>
      <c r="B210" s="2" t="str">
        <f t="shared" si="15"/>
        <v>Wednesday</v>
      </c>
      <c r="C210" s="4">
        <v>10327.15</v>
      </c>
      <c r="D210" s="4">
        <v>10481.5</v>
      </c>
      <c r="E210" s="4">
        <v>10241.950000000001</v>
      </c>
      <c r="F210" s="4">
        <v>10447.85</v>
      </c>
      <c r="G210" s="4">
        <v>35045627</v>
      </c>
      <c r="H210" s="4">
        <v>17981400000</v>
      </c>
      <c r="I210" s="4">
        <f t="shared" si="18"/>
        <v>47.549999999999272</v>
      </c>
      <c r="J210" s="5">
        <f t="shared" si="19"/>
        <v>4.6256663683411098E-3</v>
      </c>
      <c r="K210" s="4">
        <f t="shared" si="16"/>
        <v>120.70000000000073</v>
      </c>
      <c r="L210" s="5">
        <f t="shared" si="17"/>
        <v>1.1784865186805318E-2</v>
      </c>
    </row>
    <row r="211" spans="1:12" hidden="1" x14ac:dyDescent="0.2">
      <c r="A211" s="2">
        <v>41536</v>
      </c>
      <c r="B211" s="2" t="str">
        <f t="shared" si="15"/>
        <v>Thursday</v>
      </c>
      <c r="C211" s="4">
        <v>10984.5</v>
      </c>
      <c r="D211" s="4">
        <v>11219.45</v>
      </c>
      <c r="E211" s="4">
        <v>10984.5</v>
      </c>
      <c r="F211" s="4">
        <v>11148.65</v>
      </c>
      <c r="G211" s="4">
        <v>91510453</v>
      </c>
      <c r="H211" s="4">
        <v>51609100000</v>
      </c>
      <c r="I211" s="4">
        <f t="shared" si="18"/>
        <v>536.64999999999964</v>
      </c>
      <c r="J211" s="5">
        <f t="shared" si="19"/>
        <v>5.1364634829175346E-2</v>
      </c>
      <c r="K211" s="4">
        <f t="shared" si="16"/>
        <v>164.14999999999964</v>
      </c>
      <c r="L211" s="5">
        <f t="shared" si="17"/>
        <v>1.4943784423505815E-2</v>
      </c>
    </row>
    <row r="212" spans="1:12" hidden="1" x14ac:dyDescent="0.2">
      <c r="A212" s="2">
        <v>41537</v>
      </c>
      <c r="B212" s="2" t="str">
        <f t="shared" si="15"/>
        <v>Friday</v>
      </c>
      <c r="C212" s="4">
        <v>11163.95</v>
      </c>
      <c r="D212" s="4">
        <v>11188.1</v>
      </c>
      <c r="E212" s="4">
        <v>10409.799999999999</v>
      </c>
      <c r="F212" s="4">
        <v>10686.8</v>
      </c>
      <c r="G212" s="4">
        <v>89815953</v>
      </c>
      <c r="H212" s="4">
        <v>47613800000</v>
      </c>
      <c r="I212" s="4">
        <f t="shared" si="18"/>
        <v>15.300000000001091</v>
      </c>
      <c r="J212" s="5">
        <f t="shared" si="19"/>
        <v>1.3723634700166471E-3</v>
      </c>
      <c r="K212" s="4">
        <f t="shared" si="16"/>
        <v>-477.15000000000146</v>
      </c>
      <c r="L212" s="5">
        <f t="shared" si="17"/>
        <v>-4.5836615496935726E-2</v>
      </c>
    </row>
    <row r="213" spans="1:12" x14ac:dyDescent="0.2">
      <c r="A213" s="2">
        <v>41540</v>
      </c>
      <c r="B213" s="2" t="str">
        <f t="shared" si="15"/>
        <v>Monday</v>
      </c>
      <c r="C213" s="4">
        <v>10466.299999999999</v>
      </c>
      <c r="D213" s="4">
        <v>10509.55</v>
      </c>
      <c r="E213" s="4">
        <v>10177.9</v>
      </c>
      <c r="F213" s="4">
        <v>10211.700000000001</v>
      </c>
      <c r="G213" s="4">
        <v>54757693</v>
      </c>
      <c r="H213" s="4">
        <v>27936700000</v>
      </c>
      <c r="I213" s="4">
        <f t="shared" si="18"/>
        <v>-220.5</v>
      </c>
      <c r="J213" s="5">
        <f t="shared" si="19"/>
        <v>-2.0632930343975748E-2</v>
      </c>
      <c r="K213" s="4">
        <f t="shared" si="16"/>
        <v>-254.59999999999854</v>
      </c>
      <c r="L213" s="5">
        <f t="shared" si="17"/>
        <v>-2.5014983444521813E-2</v>
      </c>
    </row>
    <row r="214" spans="1:12" hidden="1" x14ac:dyDescent="0.2">
      <c r="A214" s="2">
        <v>41541</v>
      </c>
      <c r="B214" s="2" t="str">
        <f t="shared" si="15"/>
        <v>Tuesday</v>
      </c>
      <c r="C214" s="4">
        <v>10063.049999999999</v>
      </c>
      <c r="D214" s="4">
        <v>10289.75</v>
      </c>
      <c r="E214" s="4">
        <v>10046.700000000001</v>
      </c>
      <c r="F214" s="4">
        <v>10175.9</v>
      </c>
      <c r="G214" s="4">
        <v>54962840</v>
      </c>
      <c r="H214" s="4">
        <v>26321100000</v>
      </c>
      <c r="I214" s="4">
        <f t="shared" si="18"/>
        <v>-148.65000000000146</v>
      </c>
      <c r="J214" s="5">
        <f t="shared" si="19"/>
        <v>-1.4556831869326502E-2</v>
      </c>
      <c r="K214" s="4">
        <f t="shared" si="16"/>
        <v>112.85000000000036</v>
      </c>
      <c r="L214" s="5">
        <f t="shared" si="17"/>
        <v>1.1232544019429301E-2</v>
      </c>
    </row>
    <row r="215" spans="1:12" hidden="1" x14ac:dyDescent="0.2">
      <c r="A215" s="2">
        <v>41542</v>
      </c>
      <c r="B215" s="2" t="str">
        <f t="shared" si="15"/>
        <v>Wednesday</v>
      </c>
      <c r="C215" s="4">
        <v>10191.85</v>
      </c>
      <c r="D215" s="4">
        <v>10232.450000000001</v>
      </c>
      <c r="E215" s="4">
        <v>9919.7000000000007</v>
      </c>
      <c r="F215" s="4">
        <v>10081.700000000001</v>
      </c>
      <c r="G215" s="4">
        <v>48260906</v>
      </c>
      <c r="H215" s="4">
        <v>25215500000</v>
      </c>
      <c r="I215" s="4">
        <f t="shared" si="18"/>
        <v>15.950000000000728</v>
      </c>
      <c r="J215" s="5">
        <f t="shared" si="19"/>
        <v>1.5674289252057044E-3</v>
      </c>
      <c r="K215" s="4">
        <f t="shared" si="16"/>
        <v>-110.14999999999964</v>
      </c>
      <c r="L215" s="5">
        <f t="shared" si="17"/>
        <v>-1.1104166456646837E-2</v>
      </c>
    </row>
    <row r="216" spans="1:12" hidden="1" x14ac:dyDescent="0.2">
      <c r="A216" s="2">
        <v>41543</v>
      </c>
      <c r="B216" s="2" t="str">
        <f t="shared" si="15"/>
        <v>Thursday</v>
      </c>
      <c r="C216" s="4">
        <v>10091.4</v>
      </c>
      <c r="D216" s="4">
        <v>10189.4</v>
      </c>
      <c r="E216" s="4">
        <v>10051.200000000001</v>
      </c>
      <c r="F216" s="4">
        <v>10098.25</v>
      </c>
      <c r="G216" s="4">
        <v>45278089</v>
      </c>
      <c r="H216" s="4">
        <v>23024300000</v>
      </c>
      <c r="I216" s="4">
        <f t="shared" si="18"/>
        <v>9.6999999999989086</v>
      </c>
      <c r="J216" s="5">
        <f t="shared" si="19"/>
        <v>9.6213932174126469E-4</v>
      </c>
      <c r="K216" s="4">
        <f t="shared" si="16"/>
        <v>6.8500000000003638</v>
      </c>
      <c r="L216" s="5">
        <f t="shared" si="17"/>
        <v>6.8151066539322302E-4</v>
      </c>
    </row>
    <row r="217" spans="1:12" hidden="1" x14ac:dyDescent="0.2">
      <c r="A217" s="2">
        <v>41544</v>
      </c>
      <c r="B217" s="2" t="str">
        <f t="shared" si="15"/>
        <v>Friday</v>
      </c>
      <c r="C217" s="4">
        <v>10131.65</v>
      </c>
      <c r="D217" s="4">
        <v>10131.65</v>
      </c>
      <c r="E217" s="4">
        <v>9883.9500000000007</v>
      </c>
      <c r="F217" s="4">
        <v>9899.75</v>
      </c>
      <c r="G217" s="4">
        <v>34271212</v>
      </c>
      <c r="H217" s="4">
        <v>17899000000</v>
      </c>
      <c r="I217" s="4">
        <f t="shared" si="18"/>
        <v>33.399999999999636</v>
      </c>
      <c r="J217" s="5">
        <f t="shared" si="19"/>
        <v>3.3075037754065938E-3</v>
      </c>
      <c r="K217" s="4">
        <f t="shared" si="16"/>
        <v>-231.89999999999964</v>
      </c>
      <c r="L217" s="5">
        <f t="shared" si="17"/>
        <v>-2.3462279756575014E-2</v>
      </c>
    </row>
    <row r="218" spans="1:12" hidden="1" x14ac:dyDescent="0.2">
      <c r="A218" s="2">
        <v>41547</v>
      </c>
      <c r="B218" s="2" t="str">
        <f t="shared" si="15"/>
        <v>Monday</v>
      </c>
      <c r="C218" s="4">
        <v>9783.9</v>
      </c>
      <c r="D218" s="4">
        <v>9815</v>
      </c>
      <c r="E218" s="4">
        <v>9587.75</v>
      </c>
      <c r="F218" s="4">
        <v>9617.7999999999993</v>
      </c>
      <c r="G218" s="4">
        <v>37041035</v>
      </c>
      <c r="H218" s="4">
        <v>19050700000</v>
      </c>
      <c r="I218" s="4">
        <f t="shared" si="18"/>
        <v>-115.85000000000036</v>
      </c>
      <c r="J218" s="5">
        <f t="shared" si="19"/>
        <v>-1.1702315715043345E-2</v>
      </c>
      <c r="K218" s="4">
        <f t="shared" si="16"/>
        <v>-166.10000000000036</v>
      </c>
      <c r="L218" s="5">
        <f t="shared" si="17"/>
        <v>-1.7324189721258935E-2</v>
      </c>
    </row>
    <row r="219" spans="1:12" hidden="1" x14ac:dyDescent="0.2">
      <c r="A219" s="2">
        <v>41548</v>
      </c>
      <c r="B219" s="2" t="str">
        <f t="shared" si="15"/>
        <v>Tuesday</v>
      </c>
      <c r="C219" s="4">
        <v>9685.15</v>
      </c>
      <c r="D219" s="4">
        <v>9912.9500000000007</v>
      </c>
      <c r="E219" s="4">
        <v>9582.75</v>
      </c>
      <c r="F219" s="4">
        <v>9883.2999999999993</v>
      </c>
      <c r="G219" s="4">
        <v>42985157</v>
      </c>
      <c r="H219" s="4">
        <v>19389500000</v>
      </c>
      <c r="I219" s="4">
        <f t="shared" si="18"/>
        <v>67.350000000000364</v>
      </c>
      <c r="J219" s="5">
        <f t="shared" si="19"/>
        <v>7.0026409365967655E-3</v>
      </c>
      <c r="K219" s="4">
        <f t="shared" si="16"/>
        <v>198.14999999999964</v>
      </c>
      <c r="L219" s="5">
        <f t="shared" si="17"/>
        <v>2.0677780386632191E-2</v>
      </c>
    </row>
    <row r="220" spans="1:12" hidden="1" x14ac:dyDescent="0.2">
      <c r="A220" s="2">
        <v>41550</v>
      </c>
      <c r="B220" s="2" t="str">
        <f t="shared" si="15"/>
        <v>Thursday</v>
      </c>
      <c r="C220" s="4">
        <v>9946.2999999999993</v>
      </c>
      <c r="D220" s="4">
        <v>10241.450000000001</v>
      </c>
      <c r="E220" s="4">
        <v>9888.7000000000007</v>
      </c>
      <c r="F220" s="4">
        <v>10222.950000000001</v>
      </c>
      <c r="G220" s="4">
        <v>41745535</v>
      </c>
      <c r="H220" s="4">
        <v>23193600000</v>
      </c>
      <c r="I220" s="4">
        <f t="shared" si="18"/>
        <v>63</v>
      </c>
      <c r="J220" s="5">
        <f t="shared" si="19"/>
        <v>6.3743891210425669E-3</v>
      </c>
      <c r="K220" s="4">
        <f t="shared" si="16"/>
        <v>276.65000000000146</v>
      </c>
      <c r="L220" s="5">
        <f t="shared" si="17"/>
        <v>2.797637707686566E-2</v>
      </c>
    </row>
    <row r="221" spans="1:12" hidden="1" x14ac:dyDescent="0.2">
      <c r="A221" s="2">
        <v>41551</v>
      </c>
      <c r="B221" s="2" t="str">
        <f t="shared" si="15"/>
        <v>Friday</v>
      </c>
      <c r="C221" s="4">
        <v>10171.450000000001</v>
      </c>
      <c r="D221" s="4">
        <v>10328.75</v>
      </c>
      <c r="E221" s="4">
        <v>10111.75</v>
      </c>
      <c r="F221" s="4">
        <v>10197.15</v>
      </c>
      <c r="G221" s="4">
        <v>39283227</v>
      </c>
      <c r="H221" s="4">
        <v>20049900000</v>
      </c>
      <c r="I221" s="4">
        <f t="shared" si="18"/>
        <v>-51.5</v>
      </c>
      <c r="J221" s="5">
        <f t="shared" si="19"/>
        <v>-5.0376848170048758E-3</v>
      </c>
      <c r="K221" s="4">
        <f t="shared" si="16"/>
        <v>25.699999999998909</v>
      </c>
      <c r="L221" s="5">
        <f t="shared" si="17"/>
        <v>2.5415976463024608E-3</v>
      </c>
    </row>
    <row r="222" spans="1:12" hidden="1" x14ac:dyDescent="0.2">
      <c r="A222" s="2">
        <v>41554</v>
      </c>
      <c r="B222" s="2" t="str">
        <f t="shared" si="15"/>
        <v>Monday</v>
      </c>
      <c r="C222" s="4">
        <v>10124.15</v>
      </c>
      <c r="D222" s="4">
        <v>10124.15</v>
      </c>
      <c r="E222" s="4">
        <v>9877.4500000000007</v>
      </c>
      <c r="F222" s="4">
        <v>10082.1</v>
      </c>
      <c r="G222" s="4">
        <v>30274728</v>
      </c>
      <c r="H222" s="4">
        <v>16244500000</v>
      </c>
      <c r="I222" s="4">
        <f t="shared" si="18"/>
        <v>-73</v>
      </c>
      <c r="J222" s="5">
        <f t="shared" si="19"/>
        <v>-7.1588630156465289E-3</v>
      </c>
      <c r="K222" s="4">
        <f t="shared" si="16"/>
        <v>-42.049999999999272</v>
      </c>
      <c r="L222" s="5">
        <f t="shared" si="17"/>
        <v>-4.2571716384288728E-3</v>
      </c>
    </row>
    <row r="223" spans="1:12" hidden="1" x14ac:dyDescent="0.2">
      <c r="A223" s="2">
        <v>41555</v>
      </c>
      <c r="B223" s="2" t="str">
        <f t="shared" si="15"/>
        <v>Tuesday</v>
      </c>
      <c r="C223" s="4">
        <v>10418.85</v>
      </c>
      <c r="D223" s="4">
        <v>10451.15</v>
      </c>
      <c r="E223" s="4">
        <v>10090.6</v>
      </c>
      <c r="F223" s="4">
        <v>10141.450000000001</v>
      </c>
      <c r="G223" s="4">
        <v>41846003</v>
      </c>
      <c r="H223" s="4">
        <v>22355300000</v>
      </c>
      <c r="I223" s="4">
        <f t="shared" si="18"/>
        <v>336.75</v>
      </c>
      <c r="J223" s="5">
        <f t="shared" si="19"/>
        <v>3.3400779599488201E-2</v>
      </c>
      <c r="K223" s="4">
        <f t="shared" si="16"/>
        <v>-277.39999999999964</v>
      </c>
      <c r="L223" s="5">
        <f t="shared" si="17"/>
        <v>-2.7490932154678575E-2</v>
      </c>
    </row>
    <row r="224" spans="1:12" hidden="1" x14ac:dyDescent="0.2">
      <c r="A224" s="2">
        <v>41556</v>
      </c>
      <c r="B224" s="2" t="str">
        <f t="shared" si="15"/>
        <v>Wednesday</v>
      </c>
      <c r="C224" s="4">
        <v>10004.4</v>
      </c>
      <c r="D224" s="4">
        <v>10360.35</v>
      </c>
      <c r="E224" s="4">
        <v>9947.25</v>
      </c>
      <c r="F224" s="4">
        <v>10334.950000000001</v>
      </c>
      <c r="G224" s="4">
        <v>41708816</v>
      </c>
      <c r="H224" s="4">
        <v>23944500000</v>
      </c>
      <c r="I224" s="4">
        <f t="shared" si="18"/>
        <v>-137.05000000000109</v>
      </c>
      <c r="J224" s="5">
        <f t="shared" si="19"/>
        <v>-1.3513846639287388E-2</v>
      </c>
      <c r="K224" s="4">
        <f t="shared" si="16"/>
        <v>330.55000000000109</v>
      </c>
      <c r="L224" s="5">
        <f t="shared" si="17"/>
        <v>3.3230289778582132E-2</v>
      </c>
    </row>
    <row r="225" spans="1:12" hidden="1" x14ac:dyDescent="0.2">
      <c r="A225" s="2">
        <v>41557</v>
      </c>
      <c r="B225" s="2" t="str">
        <f t="shared" si="15"/>
        <v>Thursday</v>
      </c>
      <c r="C225" s="4">
        <v>10309.200000000001</v>
      </c>
      <c r="D225" s="4">
        <v>10372.049999999999</v>
      </c>
      <c r="E225" s="4">
        <v>10199.549999999999</v>
      </c>
      <c r="F225" s="4">
        <v>10288.950000000001</v>
      </c>
      <c r="G225" s="4">
        <v>31795087</v>
      </c>
      <c r="H225" s="4">
        <v>18683200000</v>
      </c>
      <c r="I225" s="4">
        <f t="shared" si="18"/>
        <v>-25.75</v>
      </c>
      <c r="J225" s="5">
        <f t="shared" si="19"/>
        <v>-2.4915456775310959E-3</v>
      </c>
      <c r="K225" s="4">
        <f t="shared" si="16"/>
        <v>-20.25</v>
      </c>
      <c r="L225" s="5">
        <f t="shared" si="17"/>
        <v>-1.9853817080165304E-3</v>
      </c>
    </row>
    <row r="226" spans="1:12" hidden="1" x14ac:dyDescent="0.2">
      <c r="A226" s="2">
        <v>41558</v>
      </c>
      <c r="B226" s="2" t="str">
        <f t="shared" si="15"/>
        <v>Friday</v>
      </c>
      <c r="C226" s="4">
        <v>10423.6</v>
      </c>
      <c r="D226" s="4">
        <v>10649.3</v>
      </c>
      <c r="E226" s="4">
        <v>10307.9</v>
      </c>
      <c r="F226" s="4">
        <v>10622.15</v>
      </c>
      <c r="G226" s="4">
        <v>41438794</v>
      </c>
      <c r="H226" s="4">
        <v>23477800000</v>
      </c>
      <c r="I226" s="4">
        <f t="shared" si="18"/>
        <v>134.64999999999964</v>
      </c>
      <c r="J226" s="5">
        <f t="shared" si="19"/>
        <v>1.3086855315654136E-2</v>
      </c>
      <c r="K226" s="4">
        <f t="shared" si="16"/>
        <v>198.54999999999927</v>
      </c>
      <c r="L226" s="5">
        <f t="shared" si="17"/>
        <v>1.9261925319415136E-2</v>
      </c>
    </row>
    <row r="227" spans="1:12" hidden="1" x14ac:dyDescent="0.2">
      <c r="A227" s="2">
        <v>41561</v>
      </c>
      <c r="B227" s="2" t="str">
        <f t="shared" si="15"/>
        <v>Monday</v>
      </c>
      <c r="C227" s="4">
        <v>10588.95</v>
      </c>
      <c r="D227" s="4">
        <v>10706.8</v>
      </c>
      <c r="E227" s="4">
        <v>10550</v>
      </c>
      <c r="F227" s="4">
        <v>10665.25</v>
      </c>
      <c r="G227" s="4">
        <v>37489265</v>
      </c>
      <c r="H227" s="4">
        <v>19827700000</v>
      </c>
      <c r="I227" s="4">
        <f t="shared" si="18"/>
        <v>-33.199999999998909</v>
      </c>
      <c r="J227" s="5">
        <f t="shared" si="19"/>
        <v>-3.125544263637673E-3</v>
      </c>
      <c r="K227" s="4">
        <f t="shared" si="16"/>
        <v>76.299999999999272</v>
      </c>
      <c r="L227" s="5">
        <f t="shared" si="17"/>
        <v>7.2322274881515894E-3</v>
      </c>
    </row>
    <row r="228" spans="1:12" hidden="1" x14ac:dyDescent="0.2">
      <c r="A228" s="2">
        <v>41562</v>
      </c>
      <c r="B228" s="2" t="str">
        <f t="shared" si="15"/>
        <v>Tuesday</v>
      </c>
      <c r="C228" s="4">
        <v>10738.2</v>
      </c>
      <c r="D228" s="4">
        <v>10738.2</v>
      </c>
      <c r="E228" s="4">
        <v>10339.1</v>
      </c>
      <c r="F228" s="4">
        <v>10389.25</v>
      </c>
      <c r="G228" s="4">
        <v>38032749</v>
      </c>
      <c r="H228" s="4">
        <v>20368700000</v>
      </c>
      <c r="I228" s="4">
        <f t="shared" si="18"/>
        <v>72.950000000000728</v>
      </c>
      <c r="J228" s="5">
        <f t="shared" si="19"/>
        <v>6.8399709336396924E-3</v>
      </c>
      <c r="K228" s="4">
        <f t="shared" si="16"/>
        <v>-348.95000000000073</v>
      </c>
      <c r="L228" s="5">
        <f t="shared" si="17"/>
        <v>-3.3750519871168741E-2</v>
      </c>
    </row>
    <row r="229" spans="1:12" hidden="1" x14ac:dyDescent="0.2">
      <c r="A229" s="2">
        <v>41564</v>
      </c>
      <c r="B229" s="2" t="str">
        <f t="shared" si="15"/>
        <v>Thursday</v>
      </c>
      <c r="C229" s="4">
        <v>10406.049999999999</v>
      </c>
      <c r="D229" s="4">
        <v>10416.200000000001</v>
      </c>
      <c r="E229" s="4">
        <v>10274.35</v>
      </c>
      <c r="F229" s="4">
        <v>10336.549999999999</v>
      </c>
      <c r="G229" s="4">
        <v>42007590</v>
      </c>
      <c r="H229" s="4">
        <v>25173500000</v>
      </c>
      <c r="I229" s="4">
        <f t="shared" si="18"/>
        <v>16.799999999999272</v>
      </c>
      <c r="J229" s="5">
        <f t="shared" si="19"/>
        <v>1.6170560916331084E-3</v>
      </c>
      <c r="K229" s="4">
        <f t="shared" si="16"/>
        <v>-69.5</v>
      </c>
      <c r="L229" s="5">
        <f t="shared" si="17"/>
        <v>-6.7644181870385959E-3</v>
      </c>
    </row>
    <row r="230" spans="1:12" hidden="1" x14ac:dyDescent="0.2">
      <c r="A230" s="2">
        <v>41565</v>
      </c>
      <c r="B230" s="2" t="str">
        <f t="shared" si="15"/>
        <v>Friday</v>
      </c>
      <c r="C230" s="4">
        <v>10387.299999999999</v>
      </c>
      <c r="D230" s="4">
        <v>10784</v>
      </c>
      <c r="E230" s="4">
        <v>10387.299999999999</v>
      </c>
      <c r="F230" s="4">
        <v>10744.9</v>
      </c>
      <c r="G230" s="4">
        <v>37464205</v>
      </c>
      <c r="H230" s="4">
        <v>23387400000</v>
      </c>
      <c r="I230" s="4">
        <f t="shared" si="18"/>
        <v>50.75</v>
      </c>
      <c r="J230" s="5">
        <f t="shared" si="19"/>
        <v>4.9097619611959504E-3</v>
      </c>
      <c r="K230" s="4">
        <f t="shared" si="16"/>
        <v>357.60000000000036</v>
      </c>
      <c r="L230" s="5">
        <f t="shared" si="17"/>
        <v>3.4426655627545211E-2</v>
      </c>
    </row>
    <row r="231" spans="1:12" hidden="1" x14ac:dyDescent="0.2">
      <c r="A231" s="2">
        <v>41568</v>
      </c>
      <c r="B231" s="2" t="str">
        <f t="shared" si="15"/>
        <v>Monday</v>
      </c>
      <c r="C231" s="4">
        <v>10751.7</v>
      </c>
      <c r="D231" s="4">
        <v>10871.75</v>
      </c>
      <c r="E231" s="4">
        <v>10700.55</v>
      </c>
      <c r="F231" s="4">
        <v>10797.55</v>
      </c>
      <c r="G231" s="4">
        <v>32770260</v>
      </c>
      <c r="H231" s="4">
        <v>18449300000</v>
      </c>
      <c r="I231" s="4">
        <f t="shared" si="18"/>
        <v>6.8000000000010914</v>
      </c>
      <c r="J231" s="5">
        <f t="shared" si="19"/>
        <v>6.3285837932424609E-4</v>
      </c>
      <c r="K231" s="4">
        <f t="shared" si="16"/>
        <v>45.849999999998545</v>
      </c>
      <c r="L231" s="5">
        <f t="shared" si="17"/>
        <v>4.284826480881688E-3</v>
      </c>
    </row>
    <row r="232" spans="1:12" hidden="1" x14ac:dyDescent="0.2">
      <c r="A232" s="2">
        <v>41569</v>
      </c>
      <c r="B232" s="2" t="str">
        <f t="shared" si="15"/>
        <v>Tuesday</v>
      </c>
      <c r="C232" s="4">
        <v>10743.8</v>
      </c>
      <c r="D232" s="4">
        <v>10907.55</v>
      </c>
      <c r="E232" s="4">
        <v>10707.85</v>
      </c>
      <c r="F232" s="4">
        <v>10809.1</v>
      </c>
      <c r="G232" s="4">
        <v>49088449</v>
      </c>
      <c r="H232" s="4">
        <v>25775100000</v>
      </c>
      <c r="I232" s="4">
        <f t="shared" si="18"/>
        <v>-53.75</v>
      </c>
      <c r="J232" s="5">
        <f t="shared" si="19"/>
        <v>-4.97798111608652E-3</v>
      </c>
      <c r="K232" s="4">
        <f t="shared" si="16"/>
        <v>65.300000000001091</v>
      </c>
      <c r="L232" s="5">
        <f t="shared" si="17"/>
        <v>6.0983297300579564E-3</v>
      </c>
    </row>
    <row r="233" spans="1:12" hidden="1" x14ac:dyDescent="0.2">
      <c r="A233" s="2">
        <v>41570</v>
      </c>
      <c r="B233" s="2" t="str">
        <f t="shared" si="15"/>
        <v>Wednesday</v>
      </c>
      <c r="C233" s="4">
        <v>10837.05</v>
      </c>
      <c r="D233" s="4">
        <v>10912.8</v>
      </c>
      <c r="E233" s="4">
        <v>10732.35</v>
      </c>
      <c r="F233" s="4">
        <v>10880.65</v>
      </c>
      <c r="G233" s="4">
        <v>48996814</v>
      </c>
      <c r="H233" s="4">
        <v>27683600000</v>
      </c>
      <c r="I233" s="4">
        <f t="shared" si="18"/>
        <v>27.949999999998909</v>
      </c>
      <c r="J233" s="5">
        <f t="shared" si="19"/>
        <v>2.5857842003496044E-3</v>
      </c>
      <c r="K233" s="4">
        <f t="shared" si="16"/>
        <v>43.600000000000364</v>
      </c>
      <c r="L233" s="5">
        <f t="shared" si="17"/>
        <v>4.0624839853340942E-3</v>
      </c>
    </row>
    <row r="234" spans="1:12" hidden="1" x14ac:dyDescent="0.2">
      <c r="A234" s="2">
        <v>41571</v>
      </c>
      <c r="B234" s="2" t="str">
        <f t="shared" si="15"/>
        <v>Thursday</v>
      </c>
      <c r="C234" s="4">
        <v>10839.45</v>
      </c>
      <c r="D234" s="4">
        <v>11091.6</v>
      </c>
      <c r="E234" s="4">
        <v>10839.45</v>
      </c>
      <c r="F234" s="4">
        <v>10902.45</v>
      </c>
      <c r="G234" s="4">
        <v>41760146</v>
      </c>
      <c r="H234" s="4">
        <v>23231700000</v>
      </c>
      <c r="I234" s="4">
        <f t="shared" si="18"/>
        <v>-41.199999999998909</v>
      </c>
      <c r="J234" s="5">
        <f t="shared" si="19"/>
        <v>-3.7865384880497867E-3</v>
      </c>
      <c r="K234" s="4">
        <f t="shared" si="16"/>
        <v>63</v>
      </c>
      <c r="L234" s="5">
        <f t="shared" si="17"/>
        <v>5.812103012606728E-3</v>
      </c>
    </row>
    <row r="235" spans="1:12" hidden="1" x14ac:dyDescent="0.2">
      <c r="A235" s="2">
        <v>41572</v>
      </c>
      <c r="B235" s="2" t="str">
        <f t="shared" si="15"/>
        <v>Friday</v>
      </c>
      <c r="C235" s="4">
        <v>10880.85</v>
      </c>
      <c r="D235" s="4">
        <v>10951.75</v>
      </c>
      <c r="E235" s="4">
        <v>10797.6</v>
      </c>
      <c r="F235" s="4">
        <v>10896.5</v>
      </c>
      <c r="G235" s="4">
        <v>30352369</v>
      </c>
      <c r="H235" s="4">
        <v>19087300000</v>
      </c>
      <c r="I235" s="4">
        <f t="shared" si="18"/>
        <v>-21.600000000000364</v>
      </c>
      <c r="J235" s="5">
        <f t="shared" si="19"/>
        <v>-1.9812060591885643E-3</v>
      </c>
      <c r="K235" s="4">
        <f t="shared" si="16"/>
        <v>15.649999999999636</v>
      </c>
      <c r="L235" s="5">
        <f t="shared" si="17"/>
        <v>1.4493961621100649E-3</v>
      </c>
    </row>
    <row r="236" spans="1:12" hidden="1" x14ac:dyDescent="0.2">
      <c r="A236" s="2">
        <v>41575</v>
      </c>
      <c r="B236" s="2" t="str">
        <f t="shared" si="15"/>
        <v>Monday</v>
      </c>
      <c r="C236" s="4">
        <v>10924.45</v>
      </c>
      <c r="D236" s="4">
        <v>11002.4</v>
      </c>
      <c r="E236" s="4">
        <v>10752.35</v>
      </c>
      <c r="F236" s="4">
        <v>10773.2</v>
      </c>
      <c r="G236" s="4">
        <v>28172998</v>
      </c>
      <c r="H236" s="4">
        <v>16615800000</v>
      </c>
      <c r="I236" s="4">
        <f t="shared" si="18"/>
        <v>27.950000000000728</v>
      </c>
      <c r="J236" s="5">
        <f t="shared" si="19"/>
        <v>2.5650438214106113E-3</v>
      </c>
      <c r="K236" s="4">
        <f t="shared" si="16"/>
        <v>-151.25</v>
      </c>
      <c r="L236" s="5">
        <f t="shared" si="17"/>
        <v>-1.40666923974759E-2</v>
      </c>
    </row>
    <row r="237" spans="1:12" hidden="1" x14ac:dyDescent="0.2">
      <c r="A237" s="2">
        <v>41576</v>
      </c>
      <c r="B237" s="2" t="str">
        <f t="shared" si="15"/>
        <v>Tuesday</v>
      </c>
      <c r="C237" s="4">
        <v>10779.65</v>
      </c>
      <c r="D237" s="4">
        <v>11268.2</v>
      </c>
      <c r="E237" s="4">
        <v>10669</v>
      </c>
      <c r="F237" s="4">
        <v>11241.65</v>
      </c>
      <c r="G237" s="4">
        <v>53630179</v>
      </c>
      <c r="H237" s="4">
        <v>31103600000</v>
      </c>
      <c r="I237" s="4">
        <f t="shared" si="18"/>
        <v>6.4499999999989086</v>
      </c>
      <c r="J237" s="5">
        <f t="shared" si="19"/>
        <v>5.987079048007007E-4</v>
      </c>
      <c r="K237" s="4">
        <f t="shared" si="16"/>
        <v>462</v>
      </c>
      <c r="L237" s="5">
        <f t="shared" si="17"/>
        <v>4.3303027462742526E-2</v>
      </c>
    </row>
    <row r="238" spans="1:12" hidden="1" x14ac:dyDescent="0.2">
      <c r="A238" s="2">
        <v>41577</v>
      </c>
      <c r="B238" s="2" t="str">
        <f t="shared" si="15"/>
        <v>Wednesday</v>
      </c>
      <c r="C238" s="4">
        <v>11284.85</v>
      </c>
      <c r="D238" s="4">
        <v>11366.45</v>
      </c>
      <c r="E238" s="4">
        <v>11211.5</v>
      </c>
      <c r="F238" s="4">
        <v>11249.35</v>
      </c>
      <c r="G238" s="4">
        <v>35825448</v>
      </c>
      <c r="H238" s="4">
        <v>21328900000</v>
      </c>
      <c r="I238" s="4">
        <f t="shared" si="18"/>
        <v>43.200000000000728</v>
      </c>
      <c r="J238" s="5">
        <f t="shared" si="19"/>
        <v>3.8428522503369815E-3</v>
      </c>
      <c r="K238" s="4">
        <f t="shared" si="16"/>
        <v>-35.5</v>
      </c>
      <c r="L238" s="5">
        <f t="shared" si="17"/>
        <v>-3.166391651429336E-3</v>
      </c>
    </row>
    <row r="239" spans="1:12" hidden="1" x14ac:dyDescent="0.2">
      <c r="A239" s="2">
        <v>41578</v>
      </c>
      <c r="B239" s="2" t="str">
        <f t="shared" si="15"/>
        <v>Thursday</v>
      </c>
      <c r="C239" s="4">
        <v>11211.3</v>
      </c>
      <c r="D239" s="4">
        <v>11512.5</v>
      </c>
      <c r="E239" s="4">
        <v>11170.05</v>
      </c>
      <c r="F239" s="4">
        <v>11473.15</v>
      </c>
      <c r="G239" s="4">
        <v>79514285</v>
      </c>
      <c r="H239" s="4">
        <v>37420100000</v>
      </c>
      <c r="I239" s="4">
        <f t="shared" si="18"/>
        <v>-38.050000000001091</v>
      </c>
      <c r="J239" s="5">
        <f t="shared" si="19"/>
        <v>-3.3824176507976987E-3</v>
      </c>
      <c r="K239" s="4">
        <f t="shared" si="16"/>
        <v>261.85000000000036</v>
      </c>
      <c r="L239" s="5">
        <f t="shared" si="17"/>
        <v>2.344215110944001E-2</v>
      </c>
    </row>
    <row r="240" spans="1:12" hidden="1" x14ac:dyDescent="0.2">
      <c r="A240" s="2">
        <v>41579</v>
      </c>
      <c r="B240" s="2" t="str">
        <f t="shared" si="15"/>
        <v>Friday</v>
      </c>
      <c r="C240" s="4">
        <v>11472.2</v>
      </c>
      <c r="D240" s="4">
        <v>11694.45</v>
      </c>
      <c r="E240" s="4">
        <v>11443.6</v>
      </c>
      <c r="F240" s="4">
        <v>11628.65</v>
      </c>
      <c r="G240" s="4">
        <v>88547481</v>
      </c>
      <c r="H240" s="4">
        <v>39220000000</v>
      </c>
      <c r="I240" s="4">
        <f t="shared" si="18"/>
        <v>-0.94999999999890861</v>
      </c>
      <c r="J240" s="5">
        <f t="shared" si="19"/>
        <v>-8.2802020369201888E-5</v>
      </c>
      <c r="K240" s="4">
        <f t="shared" si="16"/>
        <v>156.44999999999891</v>
      </c>
      <c r="L240" s="5">
        <f t="shared" si="17"/>
        <v>1.3671397112796576E-2</v>
      </c>
    </row>
    <row r="241" spans="1:12" hidden="1" x14ac:dyDescent="0.2">
      <c r="A241" s="2">
        <v>41581</v>
      </c>
      <c r="B241" s="2" t="str">
        <f t="shared" si="15"/>
        <v>Sunday</v>
      </c>
      <c r="C241" s="4">
        <v>11678.7</v>
      </c>
      <c r="D241" s="4">
        <v>11691.2</v>
      </c>
      <c r="E241" s="4">
        <v>11582.65</v>
      </c>
      <c r="F241" s="4">
        <v>11614.05</v>
      </c>
      <c r="G241" s="4">
        <v>7221409</v>
      </c>
      <c r="H241" s="4">
        <v>3679300000</v>
      </c>
      <c r="I241" s="4">
        <f t="shared" si="18"/>
        <v>50.050000000001091</v>
      </c>
      <c r="J241" s="5">
        <f t="shared" si="19"/>
        <v>4.3040249728043319E-3</v>
      </c>
      <c r="K241" s="4">
        <f t="shared" si="16"/>
        <v>-64.650000000001455</v>
      </c>
      <c r="L241" s="5">
        <f t="shared" si="17"/>
        <v>-5.5816242397034753E-3</v>
      </c>
    </row>
    <row r="242" spans="1:12" hidden="1" x14ac:dyDescent="0.2">
      <c r="A242" s="2">
        <v>41583</v>
      </c>
      <c r="B242" s="2" t="str">
        <f t="shared" si="15"/>
        <v>Tuesday</v>
      </c>
      <c r="C242" s="4">
        <v>11539.75</v>
      </c>
      <c r="D242" s="4">
        <v>11736.2</v>
      </c>
      <c r="E242" s="4">
        <v>11462.1</v>
      </c>
      <c r="F242" s="4">
        <v>11498.9</v>
      </c>
      <c r="G242" s="4">
        <v>58827183</v>
      </c>
      <c r="H242" s="4">
        <v>29602500000</v>
      </c>
      <c r="I242" s="4">
        <f t="shared" si="18"/>
        <v>-74.299999999999272</v>
      </c>
      <c r="J242" s="5">
        <f t="shared" si="19"/>
        <v>-6.3974238099542601E-3</v>
      </c>
      <c r="K242" s="4">
        <f t="shared" si="16"/>
        <v>-40.850000000000364</v>
      </c>
      <c r="L242" s="5">
        <f t="shared" si="17"/>
        <v>-3.5639193516022686E-3</v>
      </c>
    </row>
    <row r="243" spans="1:12" hidden="1" x14ac:dyDescent="0.2">
      <c r="A243" s="2">
        <v>41584</v>
      </c>
      <c r="B243" s="2" t="str">
        <f t="shared" si="15"/>
        <v>Wednesday</v>
      </c>
      <c r="C243" s="4">
        <v>11510.4</v>
      </c>
      <c r="D243" s="4">
        <v>11510.4</v>
      </c>
      <c r="E243" s="4">
        <v>11269.95</v>
      </c>
      <c r="F243" s="4">
        <v>11292.55</v>
      </c>
      <c r="G243" s="4">
        <v>34778846</v>
      </c>
      <c r="H243" s="4">
        <v>19210000000</v>
      </c>
      <c r="I243" s="4">
        <f t="shared" si="18"/>
        <v>11.5</v>
      </c>
      <c r="J243" s="5">
        <f t="shared" si="19"/>
        <v>1.0000956613241266E-3</v>
      </c>
      <c r="K243" s="4">
        <f t="shared" si="16"/>
        <v>-217.85000000000036</v>
      </c>
      <c r="L243" s="5">
        <f t="shared" si="17"/>
        <v>-1.9330165617416257E-2</v>
      </c>
    </row>
    <row r="244" spans="1:12" hidden="1" x14ac:dyDescent="0.2">
      <c r="A244" s="2">
        <v>41585</v>
      </c>
      <c r="B244" s="2" t="str">
        <f t="shared" si="15"/>
        <v>Thursday</v>
      </c>
      <c r="C244" s="4">
        <v>11320.85</v>
      </c>
      <c r="D244" s="4">
        <v>11398.6</v>
      </c>
      <c r="E244" s="4">
        <v>11024.75</v>
      </c>
      <c r="F244" s="4">
        <v>11054.9</v>
      </c>
      <c r="G244" s="4">
        <v>44216194</v>
      </c>
      <c r="H244" s="4">
        <v>25503500000</v>
      </c>
      <c r="I244" s="4">
        <f t="shared" si="18"/>
        <v>28.300000000001091</v>
      </c>
      <c r="J244" s="5">
        <f t="shared" si="19"/>
        <v>2.5060770153774916E-3</v>
      </c>
      <c r="K244" s="4">
        <f t="shared" si="16"/>
        <v>-265.95000000000073</v>
      </c>
      <c r="L244" s="5">
        <f t="shared" si="17"/>
        <v>-2.4122995986303609E-2</v>
      </c>
    </row>
    <row r="245" spans="1:12" hidden="1" x14ac:dyDescent="0.2">
      <c r="A245" s="2">
        <v>41586</v>
      </c>
      <c r="B245" s="2" t="str">
        <f t="shared" si="15"/>
        <v>Friday</v>
      </c>
      <c r="C245" s="4">
        <v>11011.05</v>
      </c>
      <c r="D245" s="4">
        <v>11067</v>
      </c>
      <c r="E245" s="4">
        <v>10841.6</v>
      </c>
      <c r="F245" s="4">
        <v>10913.15</v>
      </c>
      <c r="G245" s="4">
        <v>41959750</v>
      </c>
      <c r="H245" s="4">
        <v>22465500000</v>
      </c>
      <c r="I245" s="4">
        <f t="shared" si="18"/>
        <v>-43.850000000000364</v>
      </c>
      <c r="J245" s="5">
        <f t="shared" si="19"/>
        <v>-3.9665668617536445E-3</v>
      </c>
      <c r="K245" s="4">
        <f t="shared" si="16"/>
        <v>-97.899999999999636</v>
      </c>
      <c r="L245" s="5">
        <f t="shared" si="17"/>
        <v>-9.0300324675324332E-3</v>
      </c>
    </row>
    <row r="246" spans="1:12" hidden="1" x14ac:dyDescent="0.2">
      <c r="A246" s="2">
        <v>41589</v>
      </c>
      <c r="B246" s="2" t="str">
        <f t="shared" si="15"/>
        <v>Monday</v>
      </c>
      <c r="C246" s="4">
        <v>10786.25</v>
      </c>
      <c r="D246" s="4">
        <v>10940.5</v>
      </c>
      <c r="E246" s="4">
        <v>10674.5</v>
      </c>
      <c r="F246" s="4">
        <v>10758.45</v>
      </c>
      <c r="G246" s="4">
        <v>40181781</v>
      </c>
      <c r="H246" s="4">
        <v>20878200000</v>
      </c>
      <c r="I246" s="4">
        <f t="shared" si="18"/>
        <v>-126.89999999999964</v>
      </c>
      <c r="J246" s="5">
        <f t="shared" si="19"/>
        <v>-1.1628173350499135E-2</v>
      </c>
      <c r="K246" s="4">
        <f t="shared" si="16"/>
        <v>-27.799999999999272</v>
      </c>
      <c r="L246" s="5">
        <f t="shared" si="17"/>
        <v>-2.6043374396926577E-3</v>
      </c>
    </row>
    <row r="247" spans="1:12" hidden="1" x14ac:dyDescent="0.2">
      <c r="A247" s="2">
        <v>41590</v>
      </c>
      <c r="B247" s="2" t="str">
        <f t="shared" si="15"/>
        <v>Tuesday</v>
      </c>
      <c r="C247" s="4">
        <v>10755.65</v>
      </c>
      <c r="D247" s="4">
        <v>10860.35</v>
      </c>
      <c r="E247" s="4">
        <v>10543.15</v>
      </c>
      <c r="F247" s="4">
        <v>10583.05</v>
      </c>
      <c r="G247" s="4">
        <v>41554577</v>
      </c>
      <c r="H247" s="4">
        <v>22025300000</v>
      </c>
      <c r="I247" s="4">
        <f t="shared" si="18"/>
        <v>-2.8000000000010914</v>
      </c>
      <c r="J247" s="5">
        <f t="shared" si="19"/>
        <v>-2.6026053939006929E-4</v>
      </c>
      <c r="K247" s="4">
        <f t="shared" si="16"/>
        <v>-172.60000000000036</v>
      </c>
      <c r="L247" s="5">
        <f t="shared" si="17"/>
        <v>-1.6370818967765835E-2</v>
      </c>
    </row>
    <row r="248" spans="1:12" hidden="1" x14ac:dyDescent="0.2">
      <c r="A248" s="2">
        <v>41591</v>
      </c>
      <c r="B248" s="2" t="str">
        <f t="shared" si="15"/>
        <v>Wednesday</v>
      </c>
      <c r="C248" s="4">
        <v>10469.1</v>
      </c>
      <c r="D248" s="4">
        <v>10652.3</v>
      </c>
      <c r="E248" s="4">
        <v>10412.049999999999</v>
      </c>
      <c r="F248" s="4">
        <v>10523.35</v>
      </c>
      <c r="G248" s="4">
        <v>55024062</v>
      </c>
      <c r="H248" s="4">
        <v>34577700000</v>
      </c>
      <c r="I248" s="4">
        <f t="shared" si="18"/>
        <v>-113.94999999999891</v>
      </c>
      <c r="J248" s="5">
        <f t="shared" si="19"/>
        <v>-1.0767217390071757E-2</v>
      </c>
      <c r="K248" s="4">
        <f t="shared" si="16"/>
        <v>54.25</v>
      </c>
      <c r="L248" s="5">
        <f t="shared" si="17"/>
        <v>5.2103092090414471E-3</v>
      </c>
    </row>
    <row r="249" spans="1:12" hidden="1" x14ac:dyDescent="0.2">
      <c r="A249" s="2">
        <v>41592</v>
      </c>
      <c r="B249" s="2" t="str">
        <f t="shared" si="15"/>
        <v>Thursday</v>
      </c>
      <c r="C249" s="4">
        <v>10660.65</v>
      </c>
      <c r="D249" s="4">
        <v>10891.9</v>
      </c>
      <c r="E249" s="4">
        <v>10660.65</v>
      </c>
      <c r="F249" s="4">
        <v>10811.2</v>
      </c>
      <c r="G249" s="4">
        <v>36309906</v>
      </c>
      <c r="H249" s="4">
        <v>21331600000</v>
      </c>
      <c r="I249" s="4">
        <f t="shared" si="18"/>
        <v>137.29999999999927</v>
      </c>
      <c r="J249" s="5">
        <f t="shared" si="19"/>
        <v>1.3047176041849722E-2</v>
      </c>
      <c r="K249" s="4">
        <f t="shared" si="16"/>
        <v>150.55000000000109</v>
      </c>
      <c r="L249" s="5">
        <f t="shared" si="17"/>
        <v>1.4122028206535351E-2</v>
      </c>
    </row>
    <row r="250" spans="1:12" hidden="1" x14ac:dyDescent="0.2">
      <c r="A250" s="2">
        <v>41596</v>
      </c>
      <c r="B250" s="2" t="str">
        <f t="shared" si="15"/>
        <v>Monday</v>
      </c>
      <c r="C250" s="4">
        <v>10962.25</v>
      </c>
      <c r="D250" s="4">
        <v>11156.6</v>
      </c>
      <c r="E250" s="4">
        <v>10962.25</v>
      </c>
      <c r="F250" s="4">
        <v>11142.3</v>
      </c>
      <c r="G250" s="4">
        <v>35564106</v>
      </c>
      <c r="H250" s="4">
        <v>20407000000</v>
      </c>
      <c r="I250" s="4">
        <f t="shared" si="18"/>
        <v>151.04999999999927</v>
      </c>
      <c r="J250" s="5">
        <f t="shared" si="19"/>
        <v>1.3971622021607153E-2</v>
      </c>
      <c r="K250" s="4">
        <f t="shared" si="16"/>
        <v>180.04999999999927</v>
      </c>
      <c r="L250" s="5">
        <f t="shared" si="17"/>
        <v>1.6424547880225251E-2</v>
      </c>
    </row>
    <row r="251" spans="1:12" hidden="1" x14ac:dyDescent="0.2">
      <c r="A251" s="2">
        <v>41597</v>
      </c>
      <c r="B251" s="2" t="str">
        <f t="shared" si="15"/>
        <v>Tuesday</v>
      </c>
      <c r="C251" s="4">
        <v>11159.05</v>
      </c>
      <c r="D251" s="4">
        <v>11207.7</v>
      </c>
      <c r="E251" s="4">
        <v>11107.35</v>
      </c>
      <c r="F251" s="4">
        <v>11187.85</v>
      </c>
      <c r="G251" s="4">
        <v>36556479</v>
      </c>
      <c r="H251" s="4">
        <v>21726700000</v>
      </c>
      <c r="I251" s="4">
        <f t="shared" si="18"/>
        <v>16.75</v>
      </c>
      <c r="J251" s="5">
        <f t="shared" si="19"/>
        <v>1.5032802922197394E-3</v>
      </c>
      <c r="K251" s="4">
        <f t="shared" si="16"/>
        <v>28.800000000001091</v>
      </c>
      <c r="L251" s="5">
        <f t="shared" si="17"/>
        <v>2.5928776890978577E-3</v>
      </c>
    </row>
    <row r="252" spans="1:12" hidden="1" x14ac:dyDescent="0.2">
      <c r="A252" s="2">
        <v>41598</v>
      </c>
      <c r="B252" s="2" t="str">
        <f t="shared" si="15"/>
        <v>Wednesday</v>
      </c>
      <c r="C252" s="4">
        <v>11127.35</v>
      </c>
      <c r="D252" s="4">
        <v>11156.5</v>
      </c>
      <c r="E252" s="4">
        <v>10905.55</v>
      </c>
      <c r="F252" s="4">
        <v>10967.15</v>
      </c>
      <c r="G252" s="4">
        <v>34278859</v>
      </c>
      <c r="H252" s="4">
        <v>18856300000</v>
      </c>
      <c r="I252" s="4">
        <f t="shared" si="18"/>
        <v>-60.5</v>
      </c>
      <c r="J252" s="5">
        <f t="shared" si="19"/>
        <v>-5.4076520511090152E-3</v>
      </c>
      <c r="K252" s="4">
        <f t="shared" si="16"/>
        <v>-160.20000000000073</v>
      </c>
      <c r="L252" s="5">
        <f t="shared" si="17"/>
        <v>-1.468976805388089E-2</v>
      </c>
    </row>
    <row r="253" spans="1:12" hidden="1" x14ac:dyDescent="0.2">
      <c r="A253" s="2">
        <v>41599</v>
      </c>
      <c r="B253" s="2" t="str">
        <f t="shared" si="15"/>
        <v>Thursday</v>
      </c>
      <c r="C253" s="4">
        <v>10866.3</v>
      </c>
      <c r="D253" s="4">
        <v>10866.3</v>
      </c>
      <c r="E253" s="4">
        <v>10657.85</v>
      </c>
      <c r="F253" s="4">
        <v>10706.9</v>
      </c>
      <c r="G253" s="4">
        <v>37510455</v>
      </c>
      <c r="H253" s="4">
        <v>20800400000</v>
      </c>
      <c r="I253" s="4">
        <f t="shared" si="18"/>
        <v>-100.85000000000036</v>
      </c>
      <c r="J253" s="5">
        <f t="shared" si="19"/>
        <v>-9.1956433531045316E-3</v>
      </c>
      <c r="K253" s="4">
        <f t="shared" si="16"/>
        <v>-159.39999999999964</v>
      </c>
      <c r="L253" s="5">
        <f t="shared" si="17"/>
        <v>-1.495611216145842E-2</v>
      </c>
    </row>
    <row r="254" spans="1:12" hidden="1" x14ac:dyDescent="0.2">
      <c r="A254" s="2">
        <v>41600</v>
      </c>
      <c r="B254" s="2" t="str">
        <f t="shared" si="15"/>
        <v>Friday</v>
      </c>
      <c r="C254" s="4">
        <v>10796.45</v>
      </c>
      <c r="D254" s="4">
        <v>10820</v>
      </c>
      <c r="E254" s="4">
        <v>10630.55</v>
      </c>
      <c r="F254" s="4">
        <v>10677.35</v>
      </c>
      <c r="G254" s="4">
        <v>31664440</v>
      </c>
      <c r="H254" s="4">
        <v>17141000000</v>
      </c>
      <c r="I254" s="4">
        <f t="shared" si="18"/>
        <v>89.550000000001091</v>
      </c>
      <c r="J254" s="5">
        <f t="shared" si="19"/>
        <v>8.3637654222978725E-3</v>
      </c>
      <c r="K254" s="4">
        <f t="shared" si="16"/>
        <v>-119.10000000000036</v>
      </c>
      <c r="L254" s="5">
        <f t="shared" si="17"/>
        <v>-1.1203559552422065E-2</v>
      </c>
    </row>
    <row r="255" spans="1:12" hidden="1" x14ac:dyDescent="0.2">
      <c r="A255" s="2">
        <v>41603</v>
      </c>
      <c r="B255" s="2" t="str">
        <f t="shared" si="15"/>
        <v>Monday</v>
      </c>
      <c r="C255" s="4">
        <v>10780.6</v>
      </c>
      <c r="D255" s="4">
        <v>11097.95</v>
      </c>
      <c r="E255" s="4">
        <v>10780.6</v>
      </c>
      <c r="F255" s="4">
        <v>11083.4</v>
      </c>
      <c r="G255" s="4">
        <v>35908651</v>
      </c>
      <c r="H255" s="4">
        <v>20601300000</v>
      </c>
      <c r="I255" s="4">
        <f t="shared" si="18"/>
        <v>103.25</v>
      </c>
      <c r="J255" s="5">
        <f t="shared" si="19"/>
        <v>9.6700023882330347E-3</v>
      </c>
      <c r="K255" s="4">
        <f t="shared" si="16"/>
        <v>302.79999999999927</v>
      </c>
      <c r="L255" s="5">
        <f t="shared" si="17"/>
        <v>2.8087490492180331E-2</v>
      </c>
    </row>
    <row r="256" spans="1:12" hidden="1" x14ac:dyDescent="0.2">
      <c r="A256" s="2">
        <v>41604</v>
      </c>
      <c r="B256" s="2" t="str">
        <f t="shared" si="15"/>
        <v>Tuesday</v>
      </c>
      <c r="C256" s="4">
        <v>11040.65</v>
      </c>
      <c r="D256" s="4">
        <v>11133.4</v>
      </c>
      <c r="E256" s="4">
        <v>10893.3</v>
      </c>
      <c r="F256" s="4">
        <v>10909.35</v>
      </c>
      <c r="G256" s="4">
        <v>66596131</v>
      </c>
      <c r="H256" s="4">
        <v>27858300000</v>
      </c>
      <c r="I256" s="4">
        <f t="shared" si="18"/>
        <v>-42.75</v>
      </c>
      <c r="J256" s="5">
        <f t="shared" si="19"/>
        <v>-3.8571196564231194E-3</v>
      </c>
      <c r="K256" s="4">
        <f t="shared" si="16"/>
        <v>-131.29999999999927</v>
      </c>
      <c r="L256" s="5">
        <f t="shared" si="17"/>
        <v>-1.2053280456794477E-2</v>
      </c>
    </row>
    <row r="257" spans="1:12" hidden="1" x14ac:dyDescent="0.2">
      <c r="A257" s="2">
        <v>41605</v>
      </c>
      <c r="B257" s="2" t="str">
        <f t="shared" si="15"/>
        <v>Wednesday</v>
      </c>
      <c r="C257" s="4">
        <v>10941.6</v>
      </c>
      <c r="D257" s="4">
        <v>10961.35</v>
      </c>
      <c r="E257" s="4">
        <v>10827.75</v>
      </c>
      <c r="F257" s="4">
        <v>10899.3</v>
      </c>
      <c r="G257" s="4">
        <v>30064807</v>
      </c>
      <c r="H257" s="4">
        <v>14950900000</v>
      </c>
      <c r="I257" s="4">
        <f t="shared" si="18"/>
        <v>32.25</v>
      </c>
      <c r="J257" s="5">
        <f t="shared" si="19"/>
        <v>2.95617979072997E-3</v>
      </c>
      <c r="K257" s="4">
        <f t="shared" si="16"/>
        <v>-42.300000000001091</v>
      </c>
      <c r="L257" s="5">
        <f t="shared" si="17"/>
        <v>-3.9066288009975379E-3</v>
      </c>
    </row>
    <row r="258" spans="1:12" hidden="1" x14ac:dyDescent="0.2">
      <c r="A258" s="2">
        <v>41606</v>
      </c>
      <c r="B258" s="2" t="str">
        <f t="shared" ref="B258:B321" si="20">TEXT(A258,"dddd")</f>
        <v>Thursday</v>
      </c>
      <c r="C258" s="4">
        <v>10994.25</v>
      </c>
      <c r="D258" s="4">
        <v>11062.15</v>
      </c>
      <c r="E258" s="4">
        <v>10843</v>
      </c>
      <c r="F258" s="4">
        <v>10906.75</v>
      </c>
      <c r="G258" s="4">
        <v>30946854</v>
      </c>
      <c r="H258" s="4">
        <v>18771200000</v>
      </c>
      <c r="I258" s="4">
        <f t="shared" si="18"/>
        <v>94.950000000000728</v>
      </c>
      <c r="J258" s="5">
        <f t="shared" si="19"/>
        <v>8.7115686328480477E-3</v>
      </c>
      <c r="K258" s="4">
        <f t="shared" ref="K258:K321" si="21">F258-C258</f>
        <v>-87.5</v>
      </c>
      <c r="L258" s="5">
        <f t="shared" ref="L258:L321" si="22">K258/E258</f>
        <v>-8.0697224015493872E-3</v>
      </c>
    </row>
    <row r="259" spans="1:12" hidden="1" x14ac:dyDescent="0.2">
      <c r="A259" s="2">
        <v>41607</v>
      </c>
      <c r="B259" s="2" t="str">
        <f t="shared" si="20"/>
        <v>Friday</v>
      </c>
      <c r="C259" s="4">
        <v>10941.6</v>
      </c>
      <c r="D259" s="4">
        <v>11186.15</v>
      </c>
      <c r="E259" s="4">
        <v>10941.6</v>
      </c>
      <c r="F259" s="4">
        <v>11153.95</v>
      </c>
      <c r="G259" s="4">
        <v>31900370</v>
      </c>
      <c r="H259" s="4">
        <v>17930900000</v>
      </c>
      <c r="I259" s="4">
        <f t="shared" ref="I259:I322" si="23">C259-F258</f>
        <v>34.850000000000364</v>
      </c>
      <c r="J259" s="5">
        <f t="shared" ref="J259:J322" si="24">I259/F258</f>
        <v>3.1952689848030224E-3</v>
      </c>
      <c r="K259" s="4">
        <f t="shared" si="21"/>
        <v>212.35000000000036</v>
      </c>
      <c r="L259" s="5">
        <f t="shared" si="22"/>
        <v>1.9407582072091867E-2</v>
      </c>
    </row>
    <row r="260" spans="1:12" hidden="1" x14ac:dyDescent="0.2">
      <c r="A260" s="2">
        <v>41610</v>
      </c>
      <c r="B260" s="2" t="str">
        <f t="shared" si="20"/>
        <v>Monday</v>
      </c>
      <c r="C260" s="4">
        <v>11180.3</v>
      </c>
      <c r="D260" s="4">
        <v>11347.45</v>
      </c>
      <c r="E260" s="4">
        <v>11180.3</v>
      </c>
      <c r="F260" s="4">
        <v>11284.35</v>
      </c>
      <c r="G260" s="4">
        <v>25882581</v>
      </c>
      <c r="H260" s="4">
        <v>15680600000</v>
      </c>
      <c r="I260" s="4">
        <f t="shared" si="23"/>
        <v>26.349999999998545</v>
      </c>
      <c r="J260" s="5">
        <f t="shared" si="24"/>
        <v>2.3623917984210564E-3</v>
      </c>
      <c r="K260" s="4">
        <f t="shared" si="21"/>
        <v>104.05000000000109</v>
      </c>
      <c r="L260" s="5">
        <f t="shared" si="22"/>
        <v>9.306548124826803E-3</v>
      </c>
    </row>
    <row r="261" spans="1:12" hidden="1" x14ac:dyDescent="0.2">
      <c r="A261" s="2">
        <v>41611</v>
      </c>
      <c r="B261" s="2" t="str">
        <f t="shared" si="20"/>
        <v>Tuesday</v>
      </c>
      <c r="C261" s="4">
        <v>11250.7</v>
      </c>
      <c r="D261" s="4">
        <v>11310.7</v>
      </c>
      <c r="E261" s="4">
        <v>11174.5</v>
      </c>
      <c r="F261" s="4">
        <v>11211.3</v>
      </c>
      <c r="G261" s="4">
        <v>24262085</v>
      </c>
      <c r="H261" s="4">
        <v>14439400000</v>
      </c>
      <c r="I261" s="4">
        <f t="shared" si="23"/>
        <v>-33.649999999999636</v>
      </c>
      <c r="J261" s="5">
        <f t="shared" si="24"/>
        <v>-2.9820060526303807E-3</v>
      </c>
      <c r="K261" s="4">
        <f t="shared" si="21"/>
        <v>-39.400000000001455</v>
      </c>
      <c r="L261" s="5">
        <f t="shared" si="22"/>
        <v>-3.5258848270617437E-3</v>
      </c>
    </row>
    <row r="262" spans="1:12" hidden="1" x14ac:dyDescent="0.2">
      <c r="A262" s="2">
        <v>41612</v>
      </c>
      <c r="B262" s="2" t="str">
        <f t="shared" si="20"/>
        <v>Wednesday</v>
      </c>
      <c r="C262" s="4">
        <v>11158.7</v>
      </c>
      <c r="D262" s="4">
        <v>11216.05</v>
      </c>
      <c r="E262" s="4">
        <v>11107.75</v>
      </c>
      <c r="F262" s="4">
        <v>11156.75</v>
      </c>
      <c r="G262" s="4">
        <v>27829737</v>
      </c>
      <c r="H262" s="4">
        <v>15726700000</v>
      </c>
      <c r="I262" s="4">
        <f t="shared" si="23"/>
        <v>-52.599999999998545</v>
      </c>
      <c r="J262" s="5">
        <f t="shared" si="24"/>
        <v>-4.6916949863083273E-3</v>
      </c>
      <c r="K262" s="4">
        <f t="shared" si="21"/>
        <v>-1.9500000000007276</v>
      </c>
      <c r="L262" s="5">
        <f t="shared" si="22"/>
        <v>-1.755531048142718E-4</v>
      </c>
    </row>
    <row r="263" spans="1:12" hidden="1" x14ac:dyDescent="0.2">
      <c r="A263" s="2">
        <v>41613</v>
      </c>
      <c r="B263" s="2" t="str">
        <f t="shared" si="20"/>
        <v>Thursday</v>
      </c>
      <c r="C263" s="4">
        <v>11469.35</v>
      </c>
      <c r="D263" s="4">
        <v>11685.55</v>
      </c>
      <c r="E263" s="4">
        <v>11469.35</v>
      </c>
      <c r="F263" s="4">
        <v>11665.1</v>
      </c>
      <c r="G263" s="4">
        <v>55085073</v>
      </c>
      <c r="H263" s="4">
        <v>32913000000</v>
      </c>
      <c r="I263" s="4">
        <f t="shared" si="23"/>
        <v>312.60000000000036</v>
      </c>
      <c r="J263" s="5">
        <f t="shared" si="24"/>
        <v>2.8018912317655263E-2</v>
      </c>
      <c r="K263" s="4">
        <f t="shared" si="21"/>
        <v>195.75</v>
      </c>
      <c r="L263" s="5">
        <f t="shared" si="22"/>
        <v>1.7067227000658276E-2</v>
      </c>
    </row>
    <row r="264" spans="1:12" hidden="1" x14ac:dyDescent="0.2">
      <c r="A264" s="2">
        <v>41614</v>
      </c>
      <c r="B264" s="2" t="str">
        <f t="shared" si="20"/>
        <v>Friday</v>
      </c>
      <c r="C264" s="4">
        <v>11648.35</v>
      </c>
      <c r="D264" s="4">
        <v>11770.65</v>
      </c>
      <c r="E264" s="4">
        <v>11579.5</v>
      </c>
      <c r="F264" s="4">
        <v>11720.2</v>
      </c>
      <c r="G264" s="4">
        <v>39336932</v>
      </c>
      <c r="H264" s="4">
        <v>20809700000</v>
      </c>
      <c r="I264" s="4">
        <f t="shared" si="23"/>
        <v>-16.75</v>
      </c>
      <c r="J264" s="5">
        <f t="shared" si="24"/>
        <v>-1.4359071075258677E-3</v>
      </c>
      <c r="K264" s="4">
        <f t="shared" si="21"/>
        <v>71.850000000000364</v>
      </c>
      <c r="L264" s="5">
        <f t="shared" si="22"/>
        <v>6.2049311282870905E-3</v>
      </c>
    </row>
    <row r="265" spans="1:12" hidden="1" x14ac:dyDescent="0.2">
      <c r="A265" s="2">
        <v>41617</v>
      </c>
      <c r="B265" s="2" t="str">
        <f t="shared" si="20"/>
        <v>Monday</v>
      </c>
      <c r="C265" s="4">
        <v>12206.95</v>
      </c>
      <c r="D265" s="4">
        <v>12225.95</v>
      </c>
      <c r="E265" s="4">
        <v>12007.3</v>
      </c>
      <c r="F265" s="4">
        <v>12065.9</v>
      </c>
      <c r="G265" s="4">
        <v>45077157</v>
      </c>
      <c r="H265" s="4">
        <v>28205600000</v>
      </c>
      <c r="I265" s="4">
        <f t="shared" si="23"/>
        <v>486.75</v>
      </c>
      <c r="J265" s="5">
        <f t="shared" si="24"/>
        <v>4.1530861248101562E-2</v>
      </c>
      <c r="K265" s="4">
        <f t="shared" si="21"/>
        <v>-141.05000000000109</v>
      </c>
      <c r="L265" s="5">
        <f t="shared" si="22"/>
        <v>-1.1747020562491243E-2</v>
      </c>
    </row>
    <row r="266" spans="1:12" hidden="1" x14ac:dyDescent="0.2">
      <c r="A266" s="2">
        <v>41618</v>
      </c>
      <c r="B266" s="2" t="str">
        <f t="shared" si="20"/>
        <v>Tuesday</v>
      </c>
      <c r="C266" s="4">
        <v>12041</v>
      </c>
      <c r="D266" s="4">
        <v>12067.45</v>
      </c>
      <c r="E266" s="4">
        <v>11774.95</v>
      </c>
      <c r="F266" s="4">
        <v>11843.45</v>
      </c>
      <c r="G266" s="4">
        <v>37393760</v>
      </c>
      <c r="H266" s="4">
        <v>23656800000</v>
      </c>
      <c r="I266" s="4">
        <f t="shared" si="23"/>
        <v>-24.899999999999636</v>
      </c>
      <c r="J266" s="5">
        <f t="shared" si="24"/>
        <v>-2.0636670285680832E-3</v>
      </c>
      <c r="K266" s="4">
        <f t="shared" si="21"/>
        <v>-197.54999999999927</v>
      </c>
      <c r="L266" s="5">
        <f t="shared" si="22"/>
        <v>-1.6777141304209296E-2</v>
      </c>
    </row>
    <row r="267" spans="1:12" hidden="1" x14ac:dyDescent="0.2">
      <c r="A267" s="2">
        <v>41619</v>
      </c>
      <c r="B267" s="2" t="str">
        <f t="shared" si="20"/>
        <v>Wednesday</v>
      </c>
      <c r="C267" s="4">
        <v>11747.45</v>
      </c>
      <c r="D267" s="4">
        <v>11877.75</v>
      </c>
      <c r="E267" s="4">
        <v>11687.6</v>
      </c>
      <c r="F267" s="4">
        <v>11784.35</v>
      </c>
      <c r="G267" s="4">
        <v>28285223</v>
      </c>
      <c r="H267" s="4">
        <v>18007400000</v>
      </c>
      <c r="I267" s="4">
        <f t="shared" si="23"/>
        <v>-96</v>
      </c>
      <c r="J267" s="5">
        <f t="shared" si="24"/>
        <v>-8.1057462141521253E-3</v>
      </c>
      <c r="K267" s="4">
        <f t="shared" si="21"/>
        <v>36.899999999999636</v>
      </c>
      <c r="L267" s="5">
        <f t="shared" si="22"/>
        <v>3.157192237927345E-3</v>
      </c>
    </row>
    <row r="268" spans="1:12" hidden="1" x14ac:dyDescent="0.2">
      <c r="A268" s="2">
        <v>41620</v>
      </c>
      <c r="B268" s="2" t="str">
        <f t="shared" si="20"/>
        <v>Thursday</v>
      </c>
      <c r="C268" s="4">
        <v>11736.25</v>
      </c>
      <c r="D268" s="4">
        <v>11781.7</v>
      </c>
      <c r="E268" s="4">
        <v>11622.7</v>
      </c>
      <c r="F268" s="4">
        <v>11635.5</v>
      </c>
      <c r="G268" s="4">
        <v>26796769</v>
      </c>
      <c r="H268" s="4">
        <v>15923100000</v>
      </c>
      <c r="I268" s="4">
        <f t="shared" si="23"/>
        <v>-48.100000000000364</v>
      </c>
      <c r="J268" s="5">
        <f t="shared" si="24"/>
        <v>-4.0816846071272802E-3</v>
      </c>
      <c r="K268" s="4">
        <f t="shared" si="21"/>
        <v>-100.75</v>
      </c>
      <c r="L268" s="5">
        <f t="shared" si="22"/>
        <v>-8.6683817013258526E-3</v>
      </c>
    </row>
    <row r="269" spans="1:12" hidden="1" x14ac:dyDescent="0.2">
      <c r="A269" s="2">
        <v>41621</v>
      </c>
      <c r="B269" s="2" t="str">
        <f t="shared" si="20"/>
        <v>Friday</v>
      </c>
      <c r="C269" s="4">
        <v>11483.85</v>
      </c>
      <c r="D269" s="4">
        <v>11534.35</v>
      </c>
      <c r="E269" s="4">
        <v>11349.85</v>
      </c>
      <c r="F269" s="4">
        <v>11366.9</v>
      </c>
      <c r="G269" s="4">
        <v>29829668</v>
      </c>
      <c r="H269" s="4">
        <v>19693700000</v>
      </c>
      <c r="I269" s="4">
        <f t="shared" si="23"/>
        <v>-151.64999999999964</v>
      </c>
      <c r="J269" s="5">
        <f t="shared" si="24"/>
        <v>-1.3033389196854423E-2</v>
      </c>
      <c r="K269" s="4">
        <f t="shared" si="21"/>
        <v>-116.95000000000073</v>
      </c>
      <c r="L269" s="5">
        <f t="shared" si="22"/>
        <v>-1.0304100935254714E-2</v>
      </c>
    </row>
    <row r="270" spans="1:12" hidden="1" x14ac:dyDescent="0.2">
      <c r="A270" s="2">
        <v>41624</v>
      </c>
      <c r="B270" s="2" t="str">
        <f t="shared" si="20"/>
        <v>Monday</v>
      </c>
      <c r="C270" s="4">
        <v>11347.2</v>
      </c>
      <c r="D270" s="4">
        <v>11440.85</v>
      </c>
      <c r="E270" s="4">
        <v>11309.7</v>
      </c>
      <c r="F270" s="4">
        <v>11372.95</v>
      </c>
      <c r="G270" s="4">
        <v>25578216</v>
      </c>
      <c r="H270" s="4">
        <v>15141200000</v>
      </c>
      <c r="I270" s="4">
        <f t="shared" si="23"/>
        <v>-19.699999999998909</v>
      </c>
      <c r="J270" s="5">
        <f t="shared" si="24"/>
        <v>-1.733102253032833E-3</v>
      </c>
      <c r="K270" s="4">
        <f t="shared" si="21"/>
        <v>25.75</v>
      </c>
      <c r="L270" s="5">
        <f t="shared" si="22"/>
        <v>2.276806635012423E-3</v>
      </c>
    </row>
    <row r="271" spans="1:12" hidden="1" x14ac:dyDescent="0.2">
      <c r="A271" s="2">
        <v>41625</v>
      </c>
      <c r="B271" s="2" t="str">
        <f t="shared" si="20"/>
        <v>Tuesday</v>
      </c>
      <c r="C271" s="4">
        <v>11412.7</v>
      </c>
      <c r="D271" s="4">
        <v>11418.1</v>
      </c>
      <c r="E271" s="4">
        <v>11178</v>
      </c>
      <c r="F271" s="4">
        <v>11208.65</v>
      </c>
      <c r="G271" s="4">
        <v>25523667</v>
      </c>
      <c r="H271" s="4">
        <v>15443000000</v>
      </c>
      <c r="I271" s="4">
        <f t="shared" si="23"/>
        <v>39.75</v>
      </c>
      <c r="J271" s="5">
        <f t="shared" si="24"/>
        <v>3.4951353870367845E-3</v>
      </c>
      <c r="K271" s="4">
        <f t="shared" si="21"/>
        <v>-204.05000000000109</v>
      </c>
      <c r="L271" s="5">
        <f t="shared" si="22"/>
        <v>-1.8254607264269199E-2</v>
      </c>
    </row>
    <row r="272" spans="1:12" hidden="1" x14ac:dyDescent="0.2">
      <c r="A272" s="2">
        <v>41626</v>
      </c>
      <c r="B272" s="2" t="str">
        <f t="shared" si="20"/>
        <v>Wednesday</v>
      </c>
      <c r="C272" s="4">
        <v>11129.65</v>
      </c>
      <c r="D272" s="4">
        <v>11572.3</v>
      </c>
      <c r="E272" s="4">
        <v>11117.45</v>
      </c>
      <c r="F272" s="4">
        <v>11357.9</v>
      </c>
      <c r="G272" s="4">
        <v>49401030</v>
      </c>
      <c r="H272" s="4">
        <v>28822100000</v>
      </c>
      <c r="I272" s="4">
        <f t="shared" si="23"/>
        <v>-79</v>
      </c>
      <c r="J272" s="5">
        <f t="shared" si="24"/>
        <v>-7.0481280082793198E-3</v>
      </c>
      <c r="K272" s="4">
        <f t="shared" si="21"/>
        <v>228.25</v>
      </c>
      <c r="L272" s="5">
        <f t="shared" si="22"/>
        <v>2.0530787185910438E-2</v>
      </c>
    </row>
    <row r="273" spans="1:12" hidden="1" x14ac:dyDescent="0.2">
      <c r="A273" s="2">
        <v>41627</v>
      </c>
      <c r="B273" s="2" t="str">
        <f t="shared" si="20"/>
        <v>Thursday</v>
      </c>
      <c r="C273" s="4">
        <v>11505.55</v>
      </c>
      <c r="D273" s="4">
        <v>11505.55</v>
      </c>
      <c r="E273" s="4">
        <v>11040.15</v>
      </c>
      <c r="F273" s="4">
        <v>11087.45</v>
      </c>
      <c r="G273" s="4">
        <v>32128379</v>
      </c>
      <c r="H273" s="4">
        <v>19165800000</v>
      </c>
      <c r="I273" s="4">
        <f t="shared" si="23"/>
        <v>147.64999999999964</v>
      </c>
      <c r="J273" s="5">
        <f t="shared" si="24"/>
        <v>1.2999762279998911E-2</v>
      </c>
      <c r="K273" s="4">
        <f t="shared" si="21"/>
        <v>-418.09999999999854</v>
      </c>
      <c r="L273" s="5">
        <f t="shared" si="22"/>
        <v>-3.787086226183508E-2</v>
      </c>
    </row>
    <row r="274" spans="1:12" hidden="1" x14ac:dyDescent="0.2">
      <c r="A274" s="2">
        <v>41628</v>
      </c>
      <c r="B274" s="2" t="str">
        <f t="shared" si="20"/>
        <v>Friday</v>
      </c>
      <c r="C274" s="4">
        <v>11117.7</v>
      </c>
      <c r="D274" s="4">
        <v>11318.55</v>
      </c>
      <c r="E274" s="4">
        <v>11074.55</v>
      </c>
      <c r="F274" s="4">
        <v>11292.35</v>
      </c>
      <c r="G274" s="4">
        <v>24691469</v>
      </c>
      <c r="H274" s="4">
        <v>14541300000</v>
      </c>
      <c r="I274" s="4">
        <f t="shared" si="23"/>
        <v>30.25</v>
      </c>
      <c r="J274" s="5">
        <f t="shared" si="24"/>
        <v>2.7283099360087305E-3</v>
      </c>
      <c r="K274" s="4">
        <f t="shared" si="21"/>
        <v>174.64999999999964</v>
      </c>
      <c r="L274" s="5">
        <f t="shared" si="22"/>
        <v>1.5770392476443705E-2</v>
      </c>
    </row>
    <row r="275" spans="1:12" hidden="1" x14ac:dyDescent="0.2">
      <c r="A275" s="2">
        <v>41631</v>
      </c>
      <c r="B275" s="2" t="str">
        <f t="shared" si="20"/>
        <v>Monday</v>
      </c>
      <c r="C275" s="4">
        <v>11258.65</v>
      </c>
      <c r="D275" s="4">
        <v>11453.45</v>
      </c>
      <c r="E275" s="4">
        <v>11258.65</v>
      </c>
      <c r="F275" s="4">
        <v>11378.5</v>
      </c>
      <c r="G275" s="4">
        <v>27366479</v>
      </c>
      <c r="H275" s="4">
        <v>14014500000</v>
      </c>
      <c r="I275" s="4">
        <f t="shared" si="23"/>
        <v>-33.700000000000728</v>
      </c>
      <c r="J275" s="5">
        <f t="shared" si="24"/>
        <v>-2.984321244028101E-3</v>
      </c>
      <c r="K275" s="4">
        <f t="shared" si="21"/>
        <v>119.85000000000036</v>
      </c>
      <c r="L275" s="5">
        <f t="shared" si="22"/>
        <v>1.0645148397010331E-2</v>
      </c>
    </row>
    <row r="276" spans="1:12" hidden="1" x14ac:dyDescent="0.2">
      <c r="A276" s="2">
        <v>41632</v>
      </c>
      <c r="B276" s="2" t="str">
        <f t="shared" si="20"/>
        <v>Tuesday</v>
      </c>
      <c r="C276" s="4">
        <v>11399.15</v>
      </c>
      <c r="D276" s="4">
        <v>11405</v>
      </c>
      <c r="E276" s="4">
        <v>11287.3</v>
      </c>
      <c r="F276" s="4">
        <v>11330.65</v>
      </c>
      <c r="G276" s="4">
        <v>23579514</v>
      </c>
      <c r="H276" s="4">
        <v>12421500000</v>
      </c>
      <c r="I276" s="4">
        <f t="shared" si="23"/>
        <v>20.649999999999636</v>
      </c>
      <c r="J276" s="5">
        <f t="shared" si="24"/>
        <v>1.8148262073207923E-3</v>
      </c>
      <c r="K276" s="4">
        <f t="shared" si="21"/>
        <v>-68.5</v>
      </c>
      <c r="L276" s="5">
        <f t="shared" si="22"/>
        <v>-6.0687675529134521E-3</v>
      </c>
    </row>
    <row r="277" spans="1:12" hidden="1" x14ac:dyDescent="0.2">
      <c r="A277" s="2">
        <v>41634</v>
      </c>
      <c r="B277" s="2" t="str">
        <f t="shared" si="20"/>
        <v>Thursday</v>
      </c>
      <c r="C277" s="4">
        <v>11335.8</v>
      </c>
      <c r="D277" s="4">
        <v>11426.45</v>
      </c>
      <c r="E277" s="4">
        <v>11317.45</v>
      </c>
      <c r="F277" s="4">
        <v>11385.75</v>
      </c>
      <c r="G277" s="4">
        <v>30304289</v>
      </c>
      <c r="H277" s="4">
        <v>17601300000</v>
      </c>
      <c r="I277" s="4">
        <f t="shared" si="23"/>
        <v>5.1499999999996362</v>
      </c>
      <c r="J277" s="5">
        <f t="shared" si="24"/>
        <v>4.5451937885290219E-4</v>
      </c>
      <c r="K277" s="4">
        <f t="shared" si="21"/>
        <v>49.950000000000728</v>
      </c>
      <c r="L277" s="5">
        <f t="shared" si="22"/>
        <v>4.413538385413739E-3</v>
      </c>
    </row>
    <row r="278" spans="1:12" hidden="1" x14ac:dyDescent="0.2">
      <c r="A278" s="2">
        <v>41635</v>
      </c>
      <c r="B278" s="2" t="str">
        <f t="shared" si="20"/>
        <v>Friday</v>
      </c>
      <c r="C278" s="4">
        <v>11409.25</v>
      </c>
      <c r="D278" s="4">
        <v>11514.45</v>
      </c>
      <c r="E278" s="4">
        <v>11409.25</v>
      </c>
      <c r="F278" s="4">
        <v>11459.7</v>
      </c>
      <c r="G278" s="4">
        <v>21147938</v>
      </c>
      <c r="H278" s="4">
        <v>11217500000</v>
      </c>
      <c r="I278" s="4">
        <f t="shared" si="23"/>
        <v>23.5</v>
      </c>
      <c r="J278" s="5">
        <f t="shared" si="24"/>
        <v>2.0639834881320948E-3</v>
      </c>
      <c r="K278" s="4">
        <f t="shared" si="21"/>
        <v>50.450000000000728</v>
      </c>
      <c r="L278" s="5">
        <f t="shared" si="22"/>
        <v>4.4218506913250855E-3</v>
      </c>
    </row>
    <row r="279" spans="1:12" hidden="1" x14ac:dyDescent="0.2">
      <c r="A279" s="2">
        <v>41638</v>
      </c>
      <c r="B279" s="2" t="str">
        <f t="shared" si="20"/>
        <v>Monday</v>
      </c>
      <c r="C279" s="4">
        <v>11532.6</v>
      </c>
      <c r="D279" s="4">
        <v>11552.4</v>
      </c>
      <c r="E279" s="4">
        <v>11355.05</v>
      </c>
      <c r="F279" s="4">
        <v>11376</v>
      </c>
      <c r="G279" s="4">
        <v>18523308</v>
      </c>
      <c r="H279" s="4">
        <v>10262300000</v>
      </c>
      <c r="I279" s="4">
        <f t="shared" si="23"/>
        <v>72.899999999999636</v>
      </c>
      <c r="J279" s="5">
        <f t="shared" si="24"/>
        <v>6.3614230739024264E-3</v>
      </c>
      <c r="K279" s="4">
        <f t="shared" si="21"/>
        <v>-156.60000000000036</v>
      </c>
      <c r="L279" s="5">
        <f t="shared" si="22"/>
        <v>-1.3791220646320393E-2</v>
      </c>
    </row>
    <row r="280" spans="1:12" hidden="1" x14ac:dyDescent="0.2">
      <c r="A280" s="2">
        <v>41639</v>
      </c>
      <c r="B280" s="2" t="str">
        <f t="shared" si="20"/>
        <v>Tuesday</v>
      </c>
      <c r="C280" s="4">
        <v>11410.25</v>
      </c>
      <c r="D280" s="4">
        <v>11427.85</v>
      </c>
      <c r="E280" s="4">
        <v>11316.55</v>
      </c>
      <c r="F280" s="4">
        <v>11385.25</v>
      </c>
      <c r="G280" s="4">
        <v>16678888</v>
      </c>
      <c r="H280" s="4">
        <v>8923800000</v>
      </c>
      <c r="I280" s="4">
        <f t="shared" si="23"/>
        <v>34.25</v>
      </c>
      <c r="J280" s="5">
        <f t="shared" si="24"/>
        <v>3.0107243319268634E-3</v>
      </c>
      <c r="K280" s="4">
        <f t="shared" si="21"/>
        <v>-25</v>
      </c>
      <c r="L280" s="5">
        <f t="shared" si="22"/>
        <v>-2.2091538498924144E-3</v>
      </c>
    </row>
    <row r="281" spans="1:12" hidden="1" x14ac:dyDescent="0.2">
      <c r="A281" s="2">
        <v>41640</v>
      </c>
      <c r="B281" s="2" t="str">
        <f t="shared" si="20"/>
        <v>Wednesday</v>
      </c>
      <c r="C281" s="4">
        <v>11418.9</v>
      </c>
      <c r="D281" s="4">
        <v>11432.55</v>
      </c>
      <c r="E281" s="4">
        <v>11361</v>
      </c>
      <c r="F281" s="4">
        <v>11385.6</v>
      </c>
      <c r="G281" s="4">
        <v>12087962</v>
      </c>
      <c r="H281" s="4">
        <v>6200200000</v>
      </c>
      <c r="I281" s="4">
        <f t="shared" si="23"/>
        <v>33.649999999999636</v>
      </c>
      <c r="J281" s="5">
        <f t="shared" si="24"/>
        <v>2.9555784897125348E-3</v>
      </c>
      <c r="K281" s="4">
        <f t="shared" si="21"/>
        <v>-33.299999999999272</v>
      </c>
      <c r="L281" s="5">
        <f t="shared" si="22"/>
        <v>-2.9310800105623864E-3</v>
      </c>
    </row>
    <row r="282" spans="1:12" hidden="1" x14ac:dyDescent="0.2">
      <c r="A282" s="2">
        <v>41641</v>
      </c>
      <c r="B282" s="2" t="str">
        <f t="shared" si="20"/>
        <v>Thursday</v>
      </c>
      <c r="C282" s="4">
        <v>11383.8</v>
      </c>
      <c r="D282" s="4">
        <v>11578.9</v>
      </c>
      <c r="E282" s="4">
        <v>11150.2</v>
      </c>
      <c r="F282" s="4">
        <v>11183.2</v>
      </c>
      <c r="G282" s="4">
        <v>39939709</v>
      </c>
      <c r="H282" s="4">
        <v>21002500000</v>
      </c>
      <c r="I282" s="4">
        <f t="shared" si="23"/>
        <v>-1.8000000000010914</v>
      </c>
      <c r="J282" s="5">
        <f t="shared" si="24"/>
        <v>-1.5809443507598119E-4</v>
      </c>
      <c r="K282" s="4">
        <f t="shared" si="21"/>
        <v>-200.59999999999854</v>
      </c>
      <c r="L282" s="5">
        <f t="shared" si="22"/>
        <v>-1.7990708686839565E-2</v>
      </c>
    </row>
    <row r="283" spans="1:12" hidden="1" x14ac:dyDescent="0.2">
      <c r="A283" s="2">
        <v>41642</v>
      </c>
      <c r="B283" s="2" t="str">
        <f t="shared" si="20"/>
        <v>Friday</v>
      </c>
      <c r="C283" s="4">
        <v>11098.25</v>
      </c>
      <c r="D283" s="4">
        <v>11208</v>
      </c>
      <c r="E283" s="4">
        <v>11052.6</v>
      </c>
      <c r="F283" s="4">
        <v>11181.65</v>
      </c>
      <c r="G283" s="4">
        <v>28242636</v>
      </c>
      <c r="H283" s="4">
        <v>16193900000</v>
      </c>
      <c r="I283" s="4">
        <f t="shared" si="23"/>
        <v>-84.950000000000728</v>
      </c>
      <c r="J283" s="5">
        <f t="shared" si="24"/>
        <v>-7.5962157521997928E-3</v>
      </c>
      <c r="K283" s="4">
        <f t="shared" si="21"/>
        <v>83.399999999999636</v>
      </c>
      <c r="L283" s="5">
        <f t="shared" si="22"/>
        <v>7.5457358449595238E-3</v>
      </c>
    </row>
    <row r="284" spans="1:12" hidden="1" x14ac:dyDescent="0.2">
      <c r="A284" s="2">
        <v>41645</v>
      </c>
      <c r="B284" s="2" t="str">
        <f t="shared" si="20"/>
        <v>Monday</v>
      </c>
      <c r="C284" s="4">
        <v>11174.35</v>
      </c>
      <c r="D284" s="4">
        <v>11174.35</v>
      </c>
      <c r="E284" s="4">
        <v>10996.95</v>
      </c>
      <c r="F284" s="4">
        <v>11049.05</v>
      </c>
      <c r="G284" s="4">
        <v>20454821</v>
      </c>
      <c r="H284" s="4">
        <v>12844300000</v>
      </c>
      <c r="I284" s="4">
        <f t="shared" si="23"/>
        <v>-7.2999999999992724</v>
      </c>
      <c r="J284" s="5">
        <f t="shared" si="24"/>
        <v>-6.5285534782427213E-4</v>
      </c>
      <c r="K284" s="4">
        <f t="shared" si="21"/>
        <v>-125.30000000000109</v>
      </c>
      <c r="L284" s="5">
        <f t="shared" si="22"/>
        <v>-1.1394068355316801E-2</v>
      </c>
    </row>
    <row r="285" spans="1:12" hidden="1" x14ac:dyDescent="0.2">
      <c r="A285" s="2">
        <v>41646</v>
      </c>
      <c r="B285" s="2" t="str">
        <f t="shared" si="20"/>
        <v>Tuesday</v>
      </c>
      <c r="C285" s="4">
        <v>11097.8</v>
      </c>
      <c r="D285" s="4">
        <v>11154.1</v>
      </c>
      <c r="E285" s="4">
        <v>10892.15</v>
      </c>
      <c r="F285" s="4">
        <v>11036.75</v>
      </c>
      <c r="G285" s="4">
        <v>30270290</v>
      </c>
      <c r="H285" s="4">
        <v>18499100000</v>
      </c>
      <c r="I285" s="4">
        <f t="shared" si="23"/>
        <v>48.75</v>
      </c>
      <c r="J285" s="5">
        <f t="shared" si="24"/>
        <v>4.4121440304822589E-3</v>
      </c>
      <c r="K285" s="4">
        <f t="shared" si="21"/>
        <v>-61.049999999999272</v>
      </c>
      <c r="L285" s="5">
        <f t="shared" si="22"/>
        <v>-5.6049540265236224E-3</v>
      </c>
    </row>
    <row r="286" spans="1:12" hidden="1" x14ac:dyDescent="0.2">
      <c r="A286" s="2">
        <v>41647</v>
      </c>
      <c r="B286" s="2" t="str">
        <f t="shared" si="20"/>
        <v>Wednesday</v>
      </c>
      <c r="C286" s="4">
        <v>11071.75</v>
      </c>
      <c r="D286" s="4">
        <v>11122.75</v>
      </c>
      <c r="E286" s="4">
        <v>10988.8</v>
      </c>
      <c r="F286" s="4">
        <v>11053.7</v>
      </c>
      <c r="G286" s="4">
        <v>33422331</v>
      </c>
      <c r="H286" s="4">
        <v>17815400000</v>
      </c>
      <c r="I286" s="4">
        <f t="shared" si="23"/>
        <v>35</v>
      </c>
      <c r="J286" s="5">
        <f t="shared" si="24"/>
        <v>3.1712234126894238E-3</v>
      </c>
      <c r="K286" s="4">
        <f t="shared" si="21"/>
        <v>-18.049999999999272</v>
      </c>
      <c r="L286" s="5">
        <f t="shared" si="22"/>
        <v>-1.6425815375654552E-3</v>
      </c>
    </row>
    <row r="287" spans="1:12" hidden="1" x14ac:dyDescent="0.2">
      <c r="A287" s="2">
        <v>41648</v>
      </c>
      <c r="B287" s="2" t="str">
        <f t="shared" si="20"/>
        <v>Thursday</v>
      </c>
      <c r="C287" s="4">
        <v>11068.9</v>
      </c>
      <c r="D287" s="4">
        <v>11090.25</v>
      </c>
      <c r="E287" s="4">
        <v>10925.15</v>
      </c>
      <c r="F287" s="4">
        <v>10970.45</v>
      </c>
      <c r="G287" s="4">
        <v>29447231</v>
      </c>
      <c r="H287" s="4">
        <v>18738200000</v>
      </c>
      <c r="I287" s="4">
        <f t="shared" si="23"/>
        <v>15.199999999998909</v>
      </c>
      <c r="J287" s="5">
        <f t="shared" si="24"/>
        <v>1.3751051684050505E-3</v>
      </c>
      <c r="K287" s="4">
        <f t="shared" si="21"/>
        <v>-98.449999999998909</v>
      </c>
      <c r="L287" s="5">
        <f t="shared" si="22"/>
        <v>-9.0113179224082882E-3</v>
      </c>
    </row>
    <row r="288" spans="1:12" hidden="1" x14ac:dyDescent="0.2">
      <c r="A288" s="2">
        <v>41649</v>
      </c>
      <c r="B288" s="2" t="str">
        <f t="shared" si="20"/>
        <v>Friday</v>
      </c>
      <c r="C288" s="4">
        <v>10969.35</v>
      </c>
      <c r="D288" s="4">
        <v>11056.9</v>
      </c>
      <c r="E288" s="4">
        <v>10788.2</v>
      </c>
      <c r="F288" s="4">
        <v>10805.3</v>
      </c>
      <c r="G288" s="4">
        <v>35861244</v>
      </c>
      <c r="H288" s="4">
        <v>21459300000</v>
      </c>
      <c r="I288" s="4">
        <f t="shared" si="23"/>
        <v>-1.1000000000003638</v>
      </c>
      <c r="J288" s="5">
        <f t="shared" si="24"/>
        <v>-1.0026935996247772E-4</v>
      </c>
      <c r="K288" s="4">
        <f t="shared" si="21"/>
        <v>-164.05000000000109</v>
      </c>
      <c r="L288" s="5">
        <f t="shared" si="22"/>
        <v>-1.5206429246769718E-2</v>
      </c>
    </row>
    <row r="289" spans="1:12" hidden="1" x14ac:dyDescent="0.2">
      <c r="A289" s="2">
        <v>41652</v>
      </c>
      <c r="B289" s="2" t="str">
        <f t="shared" si="20"/>
        <v>Monday</v>
      </c>
      <c r="C289" s="4">
        <v>10814.65</v>
      </c>
      <c r="D289" s="4">
        <v>11070.2</v>
      </c>
      <c r="E289" s="4">
        <v>10814.65</v>
      </c>
      <c r="F289" s="4">
        <v>11021.6</v>
      </c>
      <c r="G289" s="4">
        <v>26061661</v>
      </c>
      <c r="H289" s="4">
        <v>14779200000</v>
      </c>
      <c r="I289" s="4">
        <f t="shared" si="23"/>
        <v>9.3500000000003638</v>
      </c>
      <c r="J289" s="5">
        <f t="shared" si="24"/>
        <v>8.6531609487939848E-4</v>
      </c>
      <c r="K289" s="4">
        <f t="shared" si="21"/>
        <v>206.95000000000073</v>
      </c>
      <c r="L289" s="5">
        <f t="shared" si="22"/>
        <v>1.9136079299838713E-2</v>
      </c>
    </row>
    <row r="290" spans="1:12" hidden="1" x14ac:dyDescent="0.2">
      <c r="A290" s="2">
        <v>41653</v>
      </c>
      <c r="B290" s="2" t="str">
        <f t="shared" si="20"/>
        <v>Tuesday</v>
      </c>
      <c r="C290" s="4">
        <v>10989.15</v>
      </c>
      <c r="D290" s="4">
        <v>11065.65</v>
      </c>
      <c r="E290" s="4">
        <v>10922.6</v>
      </c>
      <c r="F290" s="4">
        <v>10948.9</v>
      </c>
      <c r="G290" s="4">
        <v>21566170</v>
      </c>
      <c r="H290" s="4">
        <v>12916100000</v>
      </c>
      <c r="I290" s="4">
        <f t="shared" si="23"/>
        <v>-32.450000000000728</v>
      </c>
      <c r="J290" s="5">
        <f t="shared" si="24"/>
        <v>-2.9442186252450395E-3</v>
      </c>
      <c r="K290" s="4">
        <f t="shared" si="21"/>
        <v>-40.25</v>
      </c>
      <c r="L290" s="5">
        <f t="shared" si="22"/>
        <v>-3.6850200501712047E-3</v>
      </c>
    </row>
    <row r="291" spans="1:12" hidden="1" x14ac:dyDescent="0.2">
      <c r="A291" s="2">
        <v>41654</v>
      </c>
      <c r="B291" s="2" t="str">
        <f t="shared" si="20"/>
        <v>Wednesday</v>
      </c>
      <c r="C291" s="4">
        <v>11000.2</v>
      </c>
      <c r="D291" s="4">
        <v>11164.1</v>
      </c>
      <c r="E291" s="4">
        <v>10986.1</v>
      </c>
      <c r="F291" s="4">
        <v>11125.4</v>
      </c>
      <c r="G291" s="4">
        <v>35896833</v>
      </c>
      <c r="H291" s="4">
        <v>19278600000</v>
      </c>
      <c r="I291" s="4">
        <f t="shared" si="23"/>
        <v>51.300000000001091</v>
      </c>
      <c r="J291" s="5">
        <f t="shared" si="24"/>
        <v>4.6854021865211206E-3</v>
      </c>
      <c r="K291" s="4">
        <f t="shared" si="21"/>
        <v>125.19999999999891</v>
      </c>
      <c r="L291" s="5">
        <f t="shared" si="22"/>
        <v>1.1396218858375483E-2</v>
      </c>
    </row>
    <row r="292" spans="1:12" hidden="1" x14ac:dyDescent="0.2">
      <c r="A292" s="2">
        <v>41655</v>
      </c>
      <c r="B292" s="2" t="str">
        <f t="shared" si="20"/>
        <v>Thursday</v>
      </c>
      <c r="C292" s="4">
        <v>11187.35</v>
      </c>
      <c r="D292" s="4">
        <v>11192.8</v>
      </c>
      <c r="E292" s="4">
        <v>11070</v>
      </c>
      <c r="F292" s="4">
        <v>11092.55</v>
      </c>
      <c r="G292" s="4">
        <v>22843262</v>
      </c>
      <c r="H292" s="4">
        <v>13640200000</v>
      </c>
      <c r="I292" s="4">
        <f t="shared" si="23"/>
        <v>61.950000000000728</v>
      </c>
      <c r="J292" s="5">
        <f t="shared" si="24"/>
        <v>5.5683391158970223E-3</v>
      </c>
      <c r="K292" s="4">
        <f t="shared" si="21"/>
        <v>-94.800000000001091</v>
      </c>
      <c r="L292" s="5">
        <f t="shared" si="22"/>
        <v>-8.5636856368564666E-3</v>
      </c>
    </row>
    <row r="293" spans="1:12" hidden="1" x14ac:dyDescent="0.2">
      <c r="A293" s="2">
        <v>41656</v>
      </c>
      <c r="B293" s="2" t="str">
        <f t="shared" si="20"/>
        <v>Friday</v>
      </c>
      <c r="C293" s="4">
        <v>11080.1</v>
      </c>
      <c r="D293" s="4">
        <v>11081.95</v>
      </c>
      <c r="E293" s="4">
        <v>10893.75</v>
      </c>
      <c r="F293" s="4">
        <v>10911.35</v>
      </c>
      <c r="G293" s="4">
        <v>30586938</v>
      </c>
      <c r="H293" s="4">
        <v>19672100000</v>
      </c>
      <c r="I293" s="4">
        <f t="shared" si="23"/>
        <v>-12.449999999998909</v>
      </c>
      <c r="J293" s="5">
        <f t="shared" si="24"/>
        <v>-1.1223749273159831E-3</v>
      </c>
      <c r="K293" s="4">
        <f t="shared" si="21"/>
        <v>-168.75</v>
      </c>
      <c r="L293" s="5">
        <f t="shared" si="22"/>
        <v>-1.549053356282272E-2</v>
      </c>
    </row>
    <row r="294" spans="1:12" hidden="1" x14ac:dyDescent="0.2">
      <c r="A294" s="2">
        <v>41659</v>
      </c>
      <c r="B294" s="2" t="str">
        <f t="shared" si="20"/>
        <v>Monday</v>
      </c>
      <c r="C294" s="4">
        <v>10909.9</v>
      </c>
      <c r="D294" s="4">
        <v>11022.45</v>
      </c>
      <c r="E294" s="4">
        <v>10876.25</v>
      </c>
      <c r="F294" s="4">
        <v>11007.5</v>
      </c>
      <c r="G294" s="4">
        <v>17586613</v>
      </c>
      <c r="H294" s="4">
        <v>10695900000</v>
      </c>
      <c r="I294" s="4">
        <f t="shared" si="23"/>
        <v>-1.4500000000007276</v>
      </c>
      <c r="J294" s="5">
        <f t="shared" si="24"/>
        <v>-1.3288914753909714E-4</v>
      </c>
      <c r="K294" s="4">
        <f t="shared" si="21"/>
        <v>97.600000000000364</v>
      </c>
      <c r="L294" s="5">
        <f t="shared" si="22"/>
        <v>8.9736811860706006E-3</v>
      </c>
    </row>
    <row r="295" spans="1:12" hidden="1" x14ac:dyDescent="0.2">
      <c r="A295" s="2">
        <v>41660</v>
      </c>
      <c r="B295" s="2" t="str">
        <f t="shared" si="20"/>
        <v>Tuesday</v>
      </c>
      <c r="C295" s="4">
        <v>11067.05</v>
      </c>
      <c r="D295" s="4">
        <v>11190.1</v>
      </c>
      <c r="E295" s="4">
        <v>11036.4</v>
      </c>
      <c r="F295" s="4">
        <v>11171.5</v>
      </c>
      <c r="G295" s="4">
        <v>22364823</v>
      </c>
      <c r="H295" s="4">
        <v>14148100000</v>
      </c>
      <c r="I295" s="4">
        <f t="shared" si="23"/>
        <v>59.549999999999272</v>
      </c>
      <c r="J295" s="5">
        <f t="shared" si="24"/>
        <v>5.4099477628888736E-3</v>
      </c>
      <c r="K295" s="4">
        <f t="shared" si="21"/>
        <v>104.45000000000073</v>
      </c>
      <c r="L295" s="5">
        <f t="shared" si="22"/>
        <v>9.4641368562212985E-3</v>
      </c>
    </row>
    <row r="296" spans="1:12" hidden="1" x14ac:dyDescent="0.2">
      <c r="A296" s="2">
        <v>41661</v>
      </c>
      <c r="B296" s="2" t="str">
        <f t="shared" si="20"/>
        <v>Wednesday</v>
      </c>
      <c r="C296" s="4">
        <v>11164.25</v>
      </c>
      <c r="D296" s="4">
        <v>11248.35</v>
      </c>
      <c r="E296" s="4">
        <v>11094.8</v>
      </c>
      <c r="F296" s="4">
        <v>11207.35</v>
      </c>
      <c r="G296" s="4">
        <v>21618052</v>
      </c>
      <c r="H296" s="4">
        <v>13217800000</v>
      </c>
      <c r="I296" s="4">
        <f t="shared" si="23"/>
        <v>-7.25</v>
      </c>
      <c r="J296" s="5">
        <f t="shared" si="24"/>
        <v>-6.4897283265452264E-4</v>
      </c>
      <c r="K296" s="4">
        <f t="shared" si="21"/>
        <v>43.100000000000364</v>
      </c>
      <c r="L296" s="5">
        <f t="shared" si="22"/>
        <v>3.8847027436276784E-3</v>
      </c>
    </row>
    <row r="297" spans="1:12" hidden="1" x14ac:dyDescent="0.2">
      <c r="A297" s="2">
        <v>41662</v>
      </c>
      <c r="B297" s="2" t="str">
        <f t="shared" si="20"/>
        <v>Thursday</v>
      </c>
      <c r="C297" s="4">
        <v>11183.75</v>
      </c>
      <c r="D297" s="4">
        <v>11221.1</v>
      </c>
      <c r="E297" s="4">
        <v>11122.35</v>
      </c>
      <c r="F297" s="4">
        <v>11199</v>
      </c>
      <c r="G297" s="4">
        <v>21112012</v>
      </c>
      <c r="H297" s="4">
        <v>12372100000</v>
      </c>
      <c r="I297" s="4">
        <f t="shared" si="23"/>
        <v>-23.600000000000364</v>
      </c>
      <c r="J297" s="5">
        <f t="shared" si="24"/>
        <v>-2.1057609515184555E-3</v>
      </c>
      <c r="K297" s="4">
        <f t="shared" si="21"/>
        <v>15.25</v>
      </c>
      <c r="L297" s="5">
        <f t="shared" si="22"/>
        <v>1.3711131190800505E-3</v>
      </c>
    </row>
    <row r="298" spans="1:12" hidden="1" x14ac:dyDescent="0.2">
      <c r="A298" s="2">
        <v>41663</v>
      </c>
      <c r="B298" s="2" t="str">
        <f t="shared" si="20"/>
        <v>Friday</v>
      </c>
      <c r="C298" s="4">
        <v>11063.2</v>
      </c>
      <c r="D298" s="4">
        <v>11132.7</v>
      </c>
      <c r="E298" s="4">
        <v>10972.1</v>
      </c>
      <c r="F298" s="4">
        <v>10982.4</v>
      </c>
      <c r="G298" s="4">
        <v>26145529</v>
      </c>
      <c r="H298" s="4">
        <v>15499300000</v>
      </c>
      <c r="I298" s="4">
        <f t="shared" si="23"/>
        <v>-135.79999999999927</v>
      </c>
      <c r="J298" s="5">
        <f t="shared" si="24"/>
        <v>-1.2126082685954038E-2</v>
      </c>
      <c r="K298" s="4">
        <f t="shared" si="21"/>
        <v>-80.800000000001091</v>
      </c>
      <c r="L298" s="5">
        <f t="shared" si="22"/>
        <v>-7.3641326637563535E-3</v>
      </c>
    </row>
    <row r="299" spans="1:12" hidden="1" x14ac:dyDescent="0.2">
      <c r="A299" s="2">
        <v>41666</v>
      </c>
      <c r="B299" s="2" t="str">
        <f t="shared" si="20"/>
        <v>Monday</v>
      </c>
      <c r="C299" s="4">
        <v>10802.3</v>
      </c>
      <c r="D299" s="4">
        <v>10802.3</v>
      </c>
      <c r="E299" s="4">
        <v>10520.9</v>
      </c>
      <c r="F299" s="4">
        <v>10540.4</v>
      </c>
      <c r="G299" s="4">
        <v>37240325</v>
      </c>
      <c r="H299" s="4">
        <v>21217900000</v>
      </c>
      <c r="I299" s="4">
        <f t="shared" si="23"/>
        <v>-180.10000000000036</v>
      </c>
      <c r="J299" s="5">
        <f t="shared" si="24"/>
        <v>-1.6398965617715651E-2</v>
      </c>
      <c r="K299" s="4">
        <f t="shared" si="21"/>
        <v>-261.89999999999964</v>
      </c>
      <c r="L299" s="5">
        <f t="shared" si="22"/>
        <v>-2.4893307606763646E-2</v>
      </c>
    </row>
    <row r="300" spans="1:12" hidden="1" x14ac:dyDescent="0.2">
      <c r="A300" s="2">
        <v>41667</v>
      </c>
      <c r="B300" s="2" t="str">
        <f t="shared" si="20"/>
        <v>Tuesday</v>
      </c>
      <c r="C300" s="4">
        <v>10541.5</v>
      </c>
      <c r="D300" s="4">
        <v>10708</v>
      </c>
      <c r="E300" s="4">
        <v>10333.4</v>
      </c>
      <c r="F300" s="4">
        <v>10507.6</v>
      </c>
      <c r="G300" s="4">
        <v>46674753</v>
      </c>
      <c r="H300" s="4">
        <v>24087700000</v>
      </c>
      <c r="I300" s="4">
        <f t="shared" si="23"/>
        <v>1.1000000000003638</v>
      </c>
      <c r="J300" s="5">
        <f t="shared" si="24"/>
        <v>1.0436036583055328E-4</v>
      </c>
      <c r="K300" s="4">
        <f t="shared" si="21"/>
        <v>-33.899999999999636</v>
      </c>
      <c r="L300" s="5">
        <f t="shared" si="22"/>
        <v>-3.2806239959741845E-3</v>
      </c>
    </row>
    <row r="301" spans="1:12" hidden="1" x14ac:dyDescent="0.2">
      <c r="A301" s="2">
        <v>41668</v>
      </c>
      <c r="B301" s="2" t="str">
        <f t="shared" si="20"/>
        <v>Wednesday</v>
      </c>
      <c r="C301" s="4">
        <v>10609.9</v>
      </c>
      <c r="D301" s="4">
        <v>10644.2</v>
      </c>
      <c r="E301" s="4">
        <v>10406.950000000001</v>
      </c>
      <c r="F301" s="4">
        <v>10437.75</v>
      </c>
      <c r="G301" s="4">
        <v>27896577</v>
      </c>
      <c r="H301" s="4">
        <v>17077700000</v>
      </c>
      <c r="I301" s="4">
        <f t="shared" si="23"/>
        <v>102.29999999999927</v>
      </c>
      <c r="J301" s="5">
        <f t="shared" si="24"/>
        <v>9.7358102706611663E-3</v>
      </c>
      <c r="K301" s="4">
        <f t="shared" si="21"/>
        <v>-172.14999999999964</v>
      </c>
      <c r="L301" s="5">
        <f t="shared" si="22"/>
        <v>-1.6541830219228459E-2</v>
      </c>
    </row>
    <row r="302" spans="1:12" hidden="1" x14ac:dyDescent="0.2">
      <c r="A302" s="2">
        <v>41669</v>
      </c>
      <c r="B302" s="2" t="str">
        <f t="shared" si="20"/>
        <v>Thursday</v>
      </c>
      <c r="C302" s="4">
        <v>10287.85</v>
      </c>
      <c r="D302" s="4">
        <v>10314.25</v>
      </c>
      <c r="E302" s="4">
        <v>10101.200000000001</v>
      </c>
      <c r="F302" s="4">
        <v>10153.15</v>
      </c>
      <c r="G302" s="4">
        <v>47851105</v>
      </c>
      <c r="H302" s="4">
        <v>22113300000</v>
      </c>
      <c r="I302" s="4">
        <f t="shared" si="23"/>
        <v>-149.89999999999964</v>
      </c>
      <c r="J302" s="5">
        <f t="shared" si="24"/>
        <v>-1.4361332662690679E-2</v>
      </c>
      <c r="K302" s="4">
        <f t="shared" si="21"/>
        <v>-134.70000000000073</v>
      </c>
      <c r="L302" s="5">
        <f t="shared" si="22"/>
        <v>-1.3335049301073211E-2</v>
      </c>
    </row>
    <row r="303" spans="1:12" hidden="1" x14ac:dyDescent="0.2">
      <c r="A303" s="2">
        <v>41670</v>
      </c>
      <c r="B303" s="2" t="str">
        <f t="shared" si="20"/>
        <v>Friday</v>
      </c>
      <c r="C303" s="4">
        <v>10193.549999999999</v>
      </c>
      <c r="D303" s="4">
        <v>10266.450000000001</v>
      </c>
      <c r="E303" s="4">
        <v>10130.299999999999</v>
      </c>
      <c r="F303" s="4">
        <v>10237.75</v>
      </c>
      <c r="G303" s="4">
        <v>44121844</v>
      </c>
      <c r="H303" s="4">
        <v>18292700000</v>
      </c>
      <c r="I303" s="4">
        <f t="shared" si="23"/>
        <v>40.399999999999636</v>
      </c>
      <c r="J303" s="5">
        <f t="shared" si="24"/>
        <v>3.9790606855999999E-3</v>
      </c>
      <c r="K303" s="4">
        <f t="shared" si="21"/>
        <v>44.200000000000728</v>
      </c>
      <c r="L303" s="5">
        <f t="shared" si="22"/>
        <v>4.3631481792247746E-3</v>
      </c>
    </row>
    <row r="304" spans="1:12" hidden="1" x14ac:dyDescent="0.2">
      <c r="A304" s="2">
        <v>41673</v>
      </c>
      <c r="B304" s="2" t="str">
        <f t="shared" si="20"/>
        <v>Monday</v>
      </c>
      <c r="C304" s="4">
        <v>10205.450000000001</v>
      </c>
      <c r="D304" s="4">
        <v>10222.65</v>
      </c>
      <c r="E304" s="4">
        <v>10089.25</v>
      </c>
      <c r="F304" s="4">
        <v>10102.1</v>
      </c>
      <c r="G304" s="4">
        <v>30407535</v>
      </c>
      <c r="H304" s="4">
        <v>14396200000</v>
      </c>
      <c r="I304" s="4">
        <f t="shared" si="23"/>
        <v>-32.299999999999272</v>
      </c>
      <c r="J304" s="5">
        <f t="shared" si="24"/>
        <v>-3.1549901101315496E-3</v>
      </c>
      <c r="K304" s="4">
        <f t="shared" si="21"/>
        <v>-103.35000000000036</v>
      </c>
      <c r="L304" s="5">
        <f t="shared" si="22"/>
        <v>-1.0243576083455198E-2</v>
      </c>
    </row>
    <row r="305" spans="1:12" hidden="1" x14ac:dyDescent="0.2">
      <c r="A305" s="2">
        <v>41674</v>
      </c>
      <c r="B305" s="2" t="str">
        <f t="shared" si="20"/>
        <v>Tuesday</v>
      </c>
      <c r="C305" s="4">
        <v>9983.65</v>
      </c>
      <c r="D305" s="4">
        <v>10222.1</v>
      </c>
      <c r="E305" s="4">
        <v>9944</v>
      </c>
      <c r="F305" s="4">
        <v>10191.200000000001</v>
      </c>
      <c r="G305" s="4">
        <v>35509598</v>
      </c>
      <c r="H305" s="4">
        <v>16369800000</v>
      </c>
      <c r="I305" s="4">
        <f t="shared" si="23"/>
        <v>-118.45000000000073</v>
      </c>
      <c r="J305" s="5">
        <f t="shared" si="24"/>
        <v>-1.1725284841765646E-2</v>
      </c>
      <c r="K305" s="4">
        <f t="shared" si="21"/>
        <v>207.55000000000109</v>
      </c>
      <c r="L305" s="5">
        <f t="shared" si="22"/>
        <v>2.0871882542236635E-2</v>
      </c>
    </row>
    <row r="306" spans="1:12" hidden="1" x14ac:dyDescent="0.2">
      <c r="A306" s="2">
        <v>41675</v>
      </c>
      <c r="B306" s="2" t="str">
        <f t="shared" si="20"/>
        <v>Wednesday</v>
      </c>
      <c r="C306" s="4">
        <v>10215.65</v>
      </c>
      <c r="D306" s="4">
        <v>10254.049999999999</v>
      </c>
      <c r="E306" s="4">
        <v>10112.5</v>
      </c>
      <c r="F306" s="4">
        <v>10231.65</v>
      </c>
      <c r="G306" s="4">
        <v>27701842</v>
      </c>
      <c r="H306" s="4">
        <v>13563900000</v>
      </c>
      <c r="I306" s="4">
        <f t="shared" si="23"/>
        <v>24.449999999998909</v>
      </c>
      <c r="J306" s="5">
        <f t="shared" si="24"/>
        <v>2.3991286600203027E-3</v>
      </c>
      <c r="K306" s="4">
        <f t="shared" si="21"/>
        <v>16</v>
      </c>
      <c r="L306" s="5">
        <f t="shared" si="22"/>
        <v>1.5822002472187886E-3</v>
      </c>
    </row>
    <row r="307" spans="1:12" hidden="1" x14ac:dyDescent="0.2">
      <c r="A307" s="2">
        <v>41676</v>
      </c>
      <c r="B307" s="2" t="str">
        <f t="shared" si="20"/>
        <v>Thursday</v>
      </c>
      <c r="C307" s="4">
        <v>10257.1</v>
      </c>
      <c r="D307" s="4">
        <v>10321.5</v>
      </c>
      <c r="E307" s="4">
        <v>10107.799999999999</v>
      </c>
      <c r="F307" s="4">
        <v>10205.200000000001</v>
      </c>
      <c r="G307" s="4">
        <v>34755087</v>
      </c>
      <c r="H307" s="4">
        <v>18544000000</v>
      </c>
      <c r="I307" s="4">
        <f t="shared" si="23"/>
        <v>25.450000000000728</v>
      </c>
      <c r="J307" s="5">
        <f t="shared" si="24"/>
        <v>2.4873798458704831E-3</v>
      </c>
      <c r="K307" s="4">
        <f t="shared" si="21"/>
        <v>-51.899999999999636</v>
      </c>
      <c r="L307" s="5">
        <f t="shared" si="22"/>
        <v>-5.1346484892854666E-3</v>
      </c>
    </row>
    <row r="308" spans="1:12" hidden="1" x14ac:dyDescent="0.2">
      <c r="A308" s="2">
        <v>41677</v>
      </c>
      <c r="B308" s="2" t="str">
        <f t="shared" si="20"/>
        <v>Friday</v>
      </c>
      <c r="C308" s="4">
        <v>10311.950000000001</v>
      </c>
      <c r="D308" s="4">
        <v>10321.1</v>
      </c>
      <c r="E308" s="4">
        <v>10180.85</v>
      </c>
      <c r="F308" s="4">
        <v>10263.200000000001</v>
      </c>
      <c r="G308" s="4">
        <v>23139510</v>
      </c>
      <c r="H308" s="4">
        <v>12746000000</v>
      </c>
      <c r="I308" s="4">
        <f t="shared" si="23"/>
        <v>106.75</v>
      </c>
      <c r="J308" s="5">
        <f t="shared" si="24"/>
        <v>1.046035354525144E-2</v>
      </c>
      <c r="K308" s="4">
        <f t="shared" si="21"/>
        <v>-48.75</v>
      </c>
      <c r="L308" s="5">
        <f t="shared" si="22"/>
        <v>-4.7884017542739552E-3</v>
      </c>
    </row>
    <row r="309" spans="1:12" hidden="1" x14ac:dyDescent="0.2">
      <c r="A309" s="2">
        <v>41680</v>
      </c>
      <c r="B309" s="2" t="str">
        <f t="shared" si="20"/>
        <v>Monday</v>
      </c>
      <c r="C309" s="4">
        <v>10287.35</v>
      </c>
      <c r="D309" s="4">
        <v>10310.299999999999</v>
      </c>
      <c r="E309" s="4">
        <v>10187.799999999999</v>
      </c>
      <c r="F309" s="4">
        <v>10213.9</v>
      </c>
      <c r="G309" s="4">
        <v>17969925</v>
      </c>
      <c r="H309" s="4">
        <v>8918900000</v>
      </c>
      <c r="I309" s="4">
        <f t="shared" si="23"/>
        <v>24.149999999999636</v>
      </c>
      <c r="J309" s="5">
        <f t="shared" si="24"/>
        <v>2.3530672694675766E-3</v>
      </c>
      <c r="K309" s="4">
        <f t="shared" si="21"/>
        <v>-73.450000000000728</v>
      </c>
      <c r="L309" s="5">
        <f t="shared" si="22"/>
        <v>-7.2096036435737578E-3</v>
      </c>
    </row>
    <row r="310" spans="1:12" hidden="1" x14ac:dyDescent="0.2">
      <c r="A310" s="2">
        <v>41681</v>
      </c>
      <c r="B310" s="2" t="str">
        <f t="shared" si="20"/>
        <v>Tuesday</v>
      </c>
      <c r="C310" s="4">
        <v>10242.1</v>
      </c>
      <c r="D310" s="4">
        <v>10296.799999999999</v>
      </c>
      <c r="E310" s="4">
        <v>10200.6</v>
      </c>
      <c r="F310" s="4">
        <v>10245.450000000001</v>
      </c>
      <c r="G310" s="4">
        <v>15230792</v>
      </c>
      <c r="H310" s="4">
        <v>8036500000</v>
      </c>
      <c r="I310" s="4">
        <f t="shared" si="23"/>
        <v>28.200000000000728</v>
      </c>
      <c r="J310" s="5">
        <f t="shared" si="24"/>
        <v>2.7609434202411154E-3</v>
      </c>
      <c r="K310" s="4">
        <f t="shared" si="21"/>
        <v>3.3500000000003638</v>
      </c>
      <c r="L310" s="5">
        <f t="shared" si="22"/>
        <v>3.2841205419292628E-4</v>
      </c>
    </row>
    <row r="311" spans="1:12" hidden="1" x14ac:dyDescent="0.2">
      <c r="A311" s="2">
        <v>41682</v>
      </c>
      <c r="B311" s="2" t="str">
        <f t="shared" si="20"/>
        <v>Wednesday</v>
      </c>
      <c r="C311" s="4">
        <v>10307.6</v>
      </c>
      <c r="D311" s="4">
        <v>10395.15</v>
      </c>
      <c r="E311" s="4">
        <v>10307.6</v>
      </c>
      <c r="F311" s="4">
        <v>10348.799999999999</v>
      </c>
      <c r="G311" s="4">
        <v>24104934</v>
      </c>
      <c r="H311" s="4">
        <v>13691800000</v>
      </c>
      <c r="I311" s="4">
        <f t="shared" si="23"/>
        <v>62.149999999999636</v>
      </c>
      <c r="J311" s="5">
        <f t="shared" si="24"/>
        <v>6.0661073940138921E-3</v>
      </c>
      <c r="K311" s="4">
        <f t="shared" si="21"/>
        <v>41.199999999998909</v>
      </c>
      <c r="L311" s="5">
        <f t="shared" si="22"/>
        <v>3.9970507198570865E-3</v>
      </c>
    </row>
    <row r="312" spans="1:12" hidden="1" x14ac:dyDescent="0.2">
      <c r="A312" s="2">
        <v>41683</v>
      </c>
      <c r="B312" s="2" t="str">
        <f t="shared" si="20"/>
        <v>Thursday</v>
      </c>
      <c r="C312" s="4">
        <v>10360.700000000001</v>
      </c>
      <c r="D312" s="4">
        <v>10386.65</v>
      </c>
      <c r="E312" s="4">
        <v>10113.799999999999</v>
      </c>
      <c r="F312" s="4">
        <v>10135.700000000001</v>
      </c>
      <c r="G312" s="4">
        <v>25803512</v>
      </c>
      <c r="H312" s="4">
        <v>13435700000</v>
      </c>
      <c r="I312" s="4">
        <f t="shared" si="23"/>
        <v>11.900000000001455</v>
      </c>
      <c r="J312" s="5">
        <f t="shared" si="24"/>
        <v>1.1498917748919155E-3</v>
      </c>
      <c r="K312" s="4">
        <f t="shared" si="21"/>
        <v>-225</v>
      </c>
      <c r="L312" s="5">
        <f t="shared" si="22"/>
        <v>-2.2246831062508653E-2</v>
      </c>
    </row>
    <row r="313" spans="1:12" hidden="1" x14ac:dyDescent="0.2">
      <c r="A313" s="2">
        <v>41684</v>
      </c>
      <c r="B313" s="2" t="str">
        <f t="shared" si="20"/>
        <v>Friday</v>
      </c>
      <c r="C313" s="4">
        <v>10169</v>
      </c>
      <c r="D313" s="4">
        <v>10229.450000000001</v>
      </c>
      <c r="E313" s="4">
        <v>10064.75</v>
      </c>
      <c r="F313" s="4">
        <v>10203.75</v>
      </c>
      <c r="G313" s="4">
        <v>28283283</v>
      </c>
      <c r="H313" s="4">
        <v>17218000000</v>
      </c>
      <c r="I313" s="4">
        <f t="shared" si="23"/>
        <v>33.299999999999272</v>
      </c>
      <c r="J313" s="5">
        <f t="shared" si="24"/>
        <v>3.2854168927651047E-3</v>
      </c>
      <c r="K313" s="4">
        <f t="shared" si="21"/>
        <v>34.75</v>
      </c>
      <c r="L313" s="5">
        <f t="shared" si="22"/>
        <v>3.4526441292630221E-3</v>
      </c>
    </row>
    <row r="314" spans="1:12" hidden="1" x14ac:dyDescent="0.2">
      <c r="A314" s="2">
        <v>41687</v>
      </c>
      <c r="B314" s="2" t="str">
        <f t="shared" si="20"/>
        <v>Monday</v>
      </c>
      <c r="C314" s="4">
        <v>10217.15</v>
      </c>
      <c r="D314" s="4">
        <v>10358</v>
      </c>
      <c r="E314" s="4">
        <v>10205.799999999999</v>
      </c>
      <c r="F314" s="4">
        <v>10326.549999999999</v>
      </c>
      <c r="G314" s="4">
        <v>19999024</v>
      </c>
      <c r="H314" s="4">
        <v>10717100000</v>
      </c>
      <c r="I314" s="4">
        <f t="shared" si="23"/>
        <v>13.399999999999636</v>
      </c>
      <c r="J314" s="5">
        <f t="shared" si="24"/>
        <v>1.313242680387077E-3</v>
      </c>
      <c r="K314" s="4">
        <f t="shared" si="21"/>
        <v>109.39999999999964</v>
      </c>
      <c r="L314" s="5">
        <f t="shared" si="22"/>
        <v>1.0719394853906567E-2</v>
      </c>
    </row>
    <row r="315" spans="1:12" hidden="1" x14ac:dyDescent="0.2">
      <c r="A315" s="2">
        <v>41688</v>
      </c>
      <c r="B315" s="2" t="str">
        <f t="shared" si="20"/>
        <v>Tuesday</v>
      </c>
      <c r="C315" s="4">
        <v>10324.35</v>
      </c>
      <c r="D315" s="4">
        <v>10618.85</v>
      </c>
      <c r="E315" s="4">
        <v>10296.25</v>
      </c>
      <c r="F315" s="4">
        <v>10575.2</v>
      </c>
      <c r="G315" s="4">
        <v>26093289</v>
      </c>
      <c r="H315" s="4">
        <v>14653200000</v>
      </c>
      <c r="I315" s="4">
        <f t="shared" si="23"/>
        <v>-2.1999999999989086</v>
      </c>
      <c r="J315" s="5">
        <f t="shared" si="24"/>
        <v>-2.1304307827869993E-4</v>
      </c>
      <c r="K315" s="4">
        <f t="shared" si="21"/>
        <v>250.85000000000036</v>
      </c>
      <c r="L315" s="5">
        <f t="shared" si="22"/>
        <v>2.4363239043341058E-2</v>
      </c>
    </row>
    <row r="316" spans="1:12" hidden="1" x14ac:dyDescent="0.2">
      <c r="A316" s="2">
        <v>41689</v>
      </c>
      <c r="B316" s="2" t="str">
        <f t="shared" si="20"/>
        <v>Wednesday</v>
      </c>
      <c r="C316" s="4">
        <v>10548.35</v>
      </c>
      <c r="D316" s="4">
        <v>10630.15</v>
      </c>
      <c r="E316" s="4">
        <v>10520.3</v>
      </c>
      <c r="F316" s="4">
        <v>10609.6</v>
      </c>
      <c r="G316" s="4">
        <v>20190914</v>
      </c>
      <c r="H316" s="4">
        <v>10727200000</v>
      </c>
      <c r="I316" s="4">
        <f t="shared" si="23"/>
        <v>-26.850000000000364</v>
      </c>
      <c r="J316" s="5">
        <f t="shared" si="24"/>
        <v>-2.5389590740600991E-3</v>
      </c>
      <c r="K316" s="4">
        <f t="shared" si="21"/>
        <v>61.25</v>
      </c>
      <c r="L316" s="5">
        <f t="shared" si="22"/>
        <v>5.8220773171867727E-3</v>
      </c>
    </row>
    <row r="317" spans="1:12" hidden="1" x14ac:dyDescent="0.2">
      <c r="A317" s="2">
        <v>41690</v>
      </c>
      <c r="B317" s="2" t="str">
        <f t="shared" si="20"/>
        <v>Thursday</v>
      </c>
      <c r="C317" s="4">
        <v>10515.3</v>
      </c>
      <c r="D317" s="4">
        <v>10525.7</v>
      </c>
      <c r="E317" s="4">
        <v>10419.1</v>
      </c>
      <c r="F317" s="4">
        <v>10428.299999999999</v>
      </c>
      <c r="G317" s="4">
        <v>24221257</v>
      </c>
      <c r="H317" s="4">
        <v>11961800000</v>
      </c>
      <c r="I317" s="4">
        <f t="shared" si="23"/>
        <v>-94.300000000001091</v>
      </c>
      <c r="J317" s="5">
        <f t="shared" si="24"/>
        <v>-8.8881767455890031E-3</v>
      </c>
      <c r="K317" s="4">
        <f t="shared" si="21"/>
        <v>-87</v>
      </c>
      <c r="L317" s="5">
        <f t="shared" si="22"/>
        <v>-8.3500494284535123E-3</v>
      </c>
    </row>
    <row r="318" spans="1:12" hidden="1" x14ac:dyDescent="0.2">
      <c r="A318" s="2">
        <v>41691</v>
      </c>
      <c r="B318" s="2" t="str">
        <f t="shared" si="20"/>
        <v>Friday</v>
      </c>
      <c r="C318" s="4">
        <v>10429.299999999999</v>
      </c>
      <c r="D318" s="4">
        <v>10584.75</v>
      </c>
      <c r="E318" s="4">
        <v>10429.299999999999</v>
      </c>
      <c r="F318" s="4">
        <v>10554.35</v>
      </c>
      <c r="G318" s="4">
        <v>16427772</v>
      </c>
      <c r="H318" s="4">
        <v>9044200000</v>
      </c>
      <c r="I318" s="4">
        <f t="shared" si="23"/>
        <v>1</v>
      </c>
      <c r="J318" s="5">
        <f t="shared" si="24"/>
        <v>9.5892906801683882E-5</v>
      </c>
      <c r="K318" s="4">
        <f t="shared" si="21"/>
        <v>125.05000000000109</v>
      </c>
      <c r="L318" s="5">
        <f t="shared" si="22"/>
        <v>1.1990258214837152E-2</v>
      </c>
    </row>
    <row r="319" spans="1:12" hidden="1" x14ac:dyDescent="0.2">
      <c r="A319" s="2">
        <v>41694</v>
      </c>
      <c r="B319" s="2" t="str">
        <f t="shared" si="20"/>
        <v>Monday</v>
      </c>
      <c r="C319" s="4">
        <v>10508.95</v>
      </c>
      <c r="D319" s="4">
        <v>10711.65</v>
      </c>
      <c r="E319" s="4">
        <v>10471.450000000001</v>
      </c>
      <c r="F319" s="4">
        <v>10683.5</v>
      </c>
      <c r="G319" s="4">
        <v>21312164</v>
      </c>
      <c r="H319" s="4">
        <v>12043600000</v>
      </c>
      <c r="I319" s="4">
        <f t="shared" si="23"/>
        <v>-45.399999999999636</v>
      </c>
      <c r="J319" s="5">
        <f t="shared" si="24"/>
        <v>-4.3015439131732069E-3</v>
      </c>
      <c r="K319" s="4">
        <f t="shared" si="21"/>
        <v>174.54999999999927</v>
      </c>
      <c r="L319" s="5">
        <f t="shared" si="22"/>
        <v>1.6669133692086509E-2</v>
      </c>
    </row>
    <row r="320" spans="1:12" hidden="1" x14ac:dyDescent="0.2">
      <c r="A320" s="2">
        <v>41695</v>
      </c>
      <c r="B320" s="2" t="str">
        <f t="shared" si="20"/>
        <v>Tuesday</v>
      </c>
      <c r="C320" s="4">
        <v>10742.15</v>
      </c>
      <c r="D320" s="4">
        <v>10768.95</v>
      </c>
      <c r="E320" s="4">
        <v>10611.75</v>
      </c>
      <c r="F320" s="4">
        <v>10666.75</v>
      </c>
      <c r="G320" s="4">
        <v>19064654</v>
      </c>
      <c r="H320" s="4">
        <v>11360400000</v>
      </c>
      <c r="I320" s="4">
        <f t="shared" si="23"/>
        <v>58.649999999999636</v>
      </c>
      <c r="J320" s="5">
        <f t="shared" si="24"/>
        <v>5.4897739504843578E-3</v>
      </c>
      <c r="K320" s="4">
        <f t="shared" si="21"/>
        <v>-75.399999999999636</v>
      </c>
      <c r="L320" s="5">
        <f t="shared" si="22"/>
        <v>-7.1053313543948584E-3</v>
      </c>
    </row>
    <row r="321" spans="1:12" hidden="1" x14ac:dyDescent="0.2">
      <c r="A321" s="2">
        <v>41696</v>
      </c>
      <c r="B321" s="2" t="str">
        <f t="shared" si="20"/>
        <v>Wednesday</v>
      </c>
      <c r="C321" s="4">
        <v>10659.2</v>
      </c>
      <c r="D321" s="4">
        <v>10758.65</v>
      </c>
      <c r="E321" s="4">
        <v>10659.2</v>
      </c>
      <c r="F321" s="4">
        <v>10730.4</v>
      </c>
      <c r="G321" s="4">
        <v>20144486</v>
      </c>
      <c r="H321" s="4">
        <v>13735900000</v>
      </c>
      <c r="I321" s="4">
        <f t="shared" si="23"/>
        <v>-7.5499999999992724</v>
      </c>
      <c r="J321" s="5">
        <f t="shared" si="24"/>
        <v>-7.0780697025797667E-4</v>
      </c>
      <c r="K321" s="4">
        <f t="shared" si="21"/>
        <v>71.199999999998909</v>
      </c>
      <c r="L321" s="5">
        <f t="shared" si="22"/>
        <v>6.6796757730410257E-3</v>
      </c>
    </row>
    <row r="322" spans="1:12" hidden="1" x14ac:dyDescent="0.2">
      <c r="A322" s="2">
        <v>41698</v>
      </c>
      <c r="B322" s="2" t="str">
        <f t="shared" ref="B322:B385" si="25">TEXT(A322,"dddd")</f>
        <v>Friday</v>
      </c>
      <c r="C322" s="4">
        <v>10793.6</v>
      </c>
      <c r="D322" s="4">
        <v>10793.6</v>
      </c>
      <c r="E322" s="4">
        <v>10688.95</v>
      </c>
      <c r="F322" s="4">
        <v>10764.7</v>
      </c>
      <c r="G322" s="4">
        <v>23184235</v>
      </c>
      <c r="H322" s="4">
        <v>13136900000</v>
      </c>
      <c r="I322" s="4">
        <f t="shared" si="23"/>
        <v>63.200000000000728</v>
      </c>
      <c r="J322" s="5">
        <f t="shared" si="24"/>
        <v>5.8898083948408942E-3</v>
      </c>
      <c r="K322" s="4">
        <f t="shared" ref="K322:K385" si="26">F322-C322</f>
        <v>-28.899999999999636</v>
      </c>
      <c r="L322" s="5">
        <f t="shared" ref="L322:L385" si="27">K322/E322</f>
        <v>-2.7037267458449739E-3</v>
      </c>
    </row>
    <row r="323" spans="1:12" hidden="1" x14ac:dyDescent="0.2">
      <c r="A323" s="2">
        <v>41701</v>
      </c>
      <c r="B323" s="2" t="str">
        <f t="shared" si="25"/>
        <v>Monday</v>
      </c>
      <c r="C323" s="4">
        <v>10705.45</v>
      </c>
      <c r="D323" s="4">
        <v>10836.2</v>
      </c>
      <c r="E323" s="4">
        <v>10613</v>
      </c>
      <c r="F323" s="4">
        <v>10651.95</v>
      </c>
      <c r="G323" s="4">
        <v>24141977</v>
      </c>
      <c r="H323" s="4">
        <v>14154400000</v>
      </c>
      <c r="I323" s="4">
        <f t="shared" ref="I323:I386" si="28">C323-F322</f>
        <v>-59.25</v>
      </c>
      <c r="J323" s="5">
        <f t="shared" ref="J323:J386" si="29">I323/F322</f>
        <v>-5.504101368361403E-3</v>
      </c>
      <c r="K323" s="4">
        <f t="shared" si="26"/>
        <v>-53.5</v>
      </c>
      <c r="L323" s="5">
        <f t="shared" si="27"/>
        <v>-5.040987468199378E-3</v>
      </c>
    </row>
    <row r="324" spans="1:12" hidden="1" x14ac:dyDescent="0.2">
      <c r="A324" s="2">
        <v>41702</v>
      </c>
      <c r="B324" s="2" t="str">
        <f t="shared" si="25"/>
        <v>Tuesday</v>
      </c>
      <c r="C324" s="4">
        <v>10661.4</v>
      </c>
      <c r="D324" s="4">
        <v>10936.75</v>
      </c>
      <c r="E324" s="4">
        <v>10661.4</v>
      </c>
      <c r="F324" s="4">
        <v>10929.05</v>
      </c>
      <c r="G324" s="4">
        <v>36108273</v>
      </c>
      <c r="H324" s="4">
        <v>18497900000</v>
      </c>
      <c r="I324" s="4">
        <f t="shared" si="28"/>
        <v>9.4499999999989086</v>
      </c>
      <c r="J324" s="5">
        <f t="shared" si="29"/>
        <v>8.8716150563970992E-4</v>
      </c>
      <c r="K324" s="4">
        <f t="shared" si="26"/>
        <v>267.64999999999964</v>
      </c>
      <c r="L324" s="5">
        <f t="shared" si="27"/>
        <v>2.5104582887800819E-2</v>
      </c>
    </row>
    <row r="325" spans="1:12" hidden="1" x14ac:dyDescent="0.2">
      <c r="A325" s="2">
        <v>41703</v>
      </c>
      <c r="B325" s="2" t="str">
        <f t="shared" si="25"/>
        <v>Wednesday</v>
      </c>
      <c r="C325" s="4">
        <v>10987.6</v>
      </c>
      <c r="D325" s="4">
        <v>11122.55</v>
      </c>
      <c r="E325" s="4">
        <v>10899.4</v>
      </c>
      <c r="F325" s="4">
        <v>11098.8</v>
      </c>
      <c r="G325" s="4">
        <v>46407057</v>
      </c>
      <c r="H325" s="4">
        <v>24015900000</v>
      </c>
      <c r="I325" s="4">
        <f t="shared" si="28"/>
        <v>58.550000000001091</v>
      </c>
      <c r="J325" s="5">
        <f t="shared" si="29"/>
        <v>5.3572817399500502E-3</v>
      </c>
      <c r="K325" s="4">
        <f t="shared" si="26"/>
        <v>111.19999999999891</v>
      </c>
      <c r="L325" s="5">
        <f t="shared" si="27"/>
        <v>1.0202396462190479E-2</v>
      </c>
    </row>
    <row r="326" spans="1:12" hidden="1" x14ac:dyDescent="0.2">
      <c r="A326" s="2">
        <v>41704</v>
      </c>
      <c r="B326" s="2" t="str">
        <f t="shared" si="25"/>
        <v>Thursday</v>
      </c>
      <c r="C326" s="4">
        <v>11147.6</v>
      </c>
      <c r="D326" s="4">
        <v>11303.2</v>
      </c>
      <c r="E326" s="4">
        <v>11117.25</v>
      </c>
      <c r="F326" s="4">
        <v>11278.35</v>
      </c>
      <c r="G326" s="4">
        <v>37215879</v>
      </c>
      <c r="H326" s="4">
        <v>20764100000</v>
      </c>
      <c r="I326" s="4">
        <f t="shared" si="28"/>
        <v>48.800000000001091</v>
      </c>
      <c r="J326" s="5">
        <f t="shared" si="29"/>
        <v>4.3968717338812389E-3</v>
      </c>
      <c r="K326" s="4">
        <f t="shared" si="26"/>
        <v>130.75</v>
      </c>
      <c r="L326" s="5">
        <f t="shared" si="27"/>
        <v>1.176100204636938E-2</v>
      </c>
    </row>
    <row r="327" spans="1:12" hidden="1" x14ac:dyDescent="0.2">
      <c r="A327" s="2">
        <v>41705</v>
      </c>
      <c r="B327" s="2" t="str">
        <f t="shared" si="25"/>
        <v>Friday</v>
      </c>
      <c r="C327" s="4">
        <v>11357.9</v>
      </c>
      <c r="D327" s="4">
        <v>11947.5</v>
      </c>
      <c r="E327" s="4">
        <v>11332.6</v>
      </c>
      <c r="F327" s="4">
        <v>11884.75</v>
      </c>
      <c r="G327" s="4">
        <v>70896451</v>
      </c>
      <c r="H327" s="4">
        <v>45132000000</v>
      </c>
      <c r="I327" s="4">
        <f t="shared" si="28"/>
        <v>79.549999999999272</v>
      </c>
      <c r="J327" s="5">
        <f t="shared" si="29"/>
        <v>7.0533367026204431E-3</v>
      </c>
      <c r="K327" s="4">
        <f t="shared" si="26"/>
        <v>526.85000000000036</v>
      </c>
      <c r="L327" s="5">
        <f t="shared" si="27"/>
        <v>4.6489772867656175E-2</v>
      </c>
    </row>
    <row r="328" spans="1:12" hidden="1" x14ac:dyDescent="0.2">
      <c r="A328" s="2">
        <v>41708</v>
      </c>
      <c r="B328" s="2" t="str">
        <f t="shared" si="25"/>
        <v>Monday</v>
      </c>
      <c r="C328" s="4">
        <v>11784.55</v>
      </c>
      <c r="D328" s="4">
        <v>12157.9</v>
      </c>
      <c r="E328" s="4">
        <v>11784.55</v>
      </c>
      <c r="F328" s="4">
        <v>12108.1</v>
      </c>
      <c r="G328" s="4">
        <v>60334008</v>
      </c>
      <c r="H328" s="4">
        <v>40312600000</v>
      </c>
      <c r="I328" s="4">
        <f t="shared" si="28"/>
        <v>-100.20000000000073</v>
      </c>
      <c r="J328" s="5">
        <f t="shared" si="29"/>
        <v>-8.4309724647132437E-3</v>
      </c>
      <c r="K328" s="4">
        <f t="shared" si="26"/>
        <v>323.55000000000109</v>
      </c>
      <c r="L328" s="5">
        <f t="shared" si="27"/>
        <v>2.7455439537360453E-2</v>
      </c>
    </row>
    <row r="329" spans="1:12" hidden="1" x14ac:dyDescent="0.2">
      <c r="A329" s="2">
        <v>41709</v>
      </c>
      <c r="B329" s="2" t="str">
        <f t="shared" si="25"/>
        <v>Tuesday</v>
      </c>
      <c r="C329" s="4">
        <v>12132</v>
      </c>
      <c r="D329" s="4">
        <v>12285.45</v>
      </c>
      <c r="E329" s="4">
        <v>11994.85</v>
      </c>
      <c r="F329" s="4">
        <v>12043.15</v>
      </c>
      <c r="G329" s="4">
        <v>55513776</v>
      </c>
      <c r="H329" s="4">
        <v>34564000000</v>
      </c>
      <c r="I329" s="4">
        <f t="shared" si="28"/>
        <v>23.899999999999636</v>
      </c>
      <c r="J329" s="5">
        <f t="shared" si="29"/>
        <v>1.973885250369557E-3</v>
      </c>
      <c r="K329" s="4">
        <f t="shared" si="26"/>
        <v>-88.850000000000364</v>
      </c>
      <c r="L329" s="5">
        <f t="shared" si="27"/>
        <v>-7.4073456525092316E-3</v>
      </c>
    </row>
    <row r="330" spans="1:12" hidden="1" x14ac:dyDescent="0.2">
      <c r="A330" s="2">
        <v>41710</v>
      </c>
      <c r="B330" s="2" t="str">
        <f t="shared" si="25"/>
        <v>Wednesday</v>
      </c>
      <c r="C330" s="4">
        <v>11997.85</v>
      </c>
      <c r="D330" s="4">
        <v>12142.9</v>
      </c>
      <c r="E330" s="4">
        <v>11887.75</v>
      </c>
      <c r="F330" s="4">
        <v>12024.1</v>
      </c>
      <c r="G330" s="4">
        <v>33138239</v>
      </c>
      <c r="H330" s="4">
        <v>20456300000</v>
      </c>
      <c r="I330" s="4">
        <f t="shared" si="28"/>
        <v>-45.299999999999272</v>
      </c>
      <c r="J330" s="5">
        <f t="shared" si="29"/>
        <v>-3.7614743650954503E-3</v>
      </c>
      <c r="K330" s="4">
        <f t="shared" si="26"/>
        <v>26.25</v>
      </c>
      <c r="L330" s="5">
        <f t="shared" si="27"/>
        <v>2.2081554541439718E-3</v>
      </c>
    </row>
    <row r="331" spans="1:12" hidden="1" x14ac:dyDescent="0.2">
      <c r="A331" s="2">
        <v>41711</v>
      </c>
      <c r="B331" s="2" t="str">
        <f t="shared" si="25"/>
        <v>Thursday</v>
      </c>
      <c r="C331" s="4">
        <v>12062.35</v>
      </c>
      <c r="D331" s="4">
        <v>12308.7</v>
      </c>
      <c r="E331" s="4">
        <v>12062.35</v>
      </c>
      <c r="F331" s="4">
        <v>12141.45</v>
      </c>
      <c r="G331" s="4">
        <v>34350461</v>
      </c>
      <c r="H331" s="4">
        <v>22277000000</v>
      </c>
      <c r="I331" s="4">
        <f t="shared" si="28"/>
        <v>38.25</v>
      </c>
      <c r="J331" s="5">
        <f t="shared" si="29"/>
        <v>3.1811112682030257E-3</v>
      </c>
      <c r="K331" s="4">
        <f t="shared" si="26"/>
        <v>79.100000000000364</v>
      </c>
      <c r="L331" s="5">
        <f t="shared" si="27"/>
        <v>6.5575944985844679E-3</v>
      </c>
    </row>
    <row r="332" spans="1:12" hidden="1" x14ac:dyDescent="0.2">
      <c r="A332" s="2">
        <v>41712</v>
      </c>
      <c r="B332" s="2" t="str">
        <f t="shared" si="25"/>
        <v>Friday</v>
      </c>
      <c r="C332" s="4">
        <v>11984.5</v>
      </c>
      <c r="D332" s="4">
        <v>12090.05</v>
      </c>
      <c r="E332" s="4">
        <v>11867.15</v>
      </c>
      <c r="F332" s="4">
        <v>12055.85</v>
      </c>
      <c r="G332" s="4">
        <v>34689267</v>
      </c>
      <c r="H332" s="4">
        <v>21623800000</v>
      </c>
      <c r="I332" s="4">
        <f t="shared" si="28"/>
        <v>-156.95000000000073</v>
      </c>
      <c r="J332" s="5">
        <f t="shared" si="29"/>
        <v>-1.2926792104732196E-2</v>
      </c>
      <c r="K332" s="4">
        <f t="shared" si="26"/>
        <v>71.350000000000364</v>
      </c>
      <c r="L332" s="5">
        <f t="shared" si="27"/>
        <v>6.012395562540321E-3</v>
      </c>
    </row>
    <row r="333" spans="1:12" hidden="1" x14ac:dyDescent="0.2">
      <c r="A333" s="2">
        <v>41716</v>
      </c>
      <c r="B333" s="2" t="str">
        <f t="shared" si="25"/>
        <v>Tuesday</v>
      </c>
      <c r="C333" s="4">
        <v>12093.2</v>
      </c>
      <c r="D333" s="4">
        <v>12268.75</v>
      </c>
      <c r="E333" s="4">
        <v>12052.35</v>
      </c>
      <c r="F333" s="4">
        <v>12114.85</v>
      </c>
      <c r="G333" s="4">
        <v>38152081</v>
      </c>
      <c r="H333" s="4">
        <v>22600100000</v>
      </c>
      <c r="I333" s="4">
        <f t="shared" si="28"/>
        <v>37.350000000000364</v>
      </c>
      <c r="J333" s="5">
        <f t="shared" si="29"/>
        <v>3.0980810146111941E-3</v>
      </c>
      <c r="K333" s="4">
        <f t="shared" si="26"/>
        <v>21.649999999999636</v>
      </c>
      <c r="L333" s="5">
        <f t="shared" si="27"/>
        <v>1.7963301762726469E-3</v>
      </c>
    </row>
    <row r="334" spans="1:12" hidden="1" x14ac:dyDescent="0.2">
      <c r="A334" s="2">
        <v>41717</v>
      </c>
      <c r="B334" s="2" t="str">
        <f t="shared" si="25"/>
        <v>Wednesday</v>
      </c>
      <c r="C334" s="4">
        <v>12190.85</v>
      </c>
      <c r="D334" s="4">
        <v>12256.45</v>
      </c>
      <c r="E334" s="4">
        <v>12132.4</v>
      </c>
      <c r="F334" s="4">
        <v>12186.55</v>
      </c>
      <c r="G334" s="4">
        <v>33279656</v>
      </c>
      <c r="H334" s="4">
        <v>21453800000</v>
      </c>
      <c r="I334" s="4">
        <f t="shared" si="28"/>
        <v>76</v>
      </c>
      <c r="J334" s="5">
        <f t="shared" si="29"/>
        <v>6.2732926945030269E-3</v>
      </c>
      <c r="K334" s="4">
        <f t="shared" si="26"/>
        <v>-4.3000000000010914</v>
      </c>
      <c r="L334" s="5">
        <f t="shared" si="27"/>
        <v>-3.5442286769320924E-4</v>
      </c>
    </row>
    <row r="335" spans="1:12" hidden="1" x14ac:dyDescent="0.2">
      <c r="A335" s="2">
        <v>41718</v>
      </c>
      <c r="B335" s="2" t="str">
        <f t="shared" si="25"/>
        <v>Thursday</v>
      </c>
      <c r="C335" s="4">
        <v>12160.65</v>
      </c>
      <c r="D335" s="4">
        <v>12160.65</v>
      </c>
      <c r="E335" s="4">
        <v>11989.95</v>
      </c>
      <c r="F335" s="4">
        <v>12017.25</v>
      </c>
      <c r="G335" s="4">
        <v>22772243</v>
      </c>
      <c r="H335" s="4">
        <v>15843400000</v>
      </c>
      <c r="I335" s="4">
        <f t="shared" si="28"/>
        <v>-25.899999999999636</v>
      </c>
      <c r="J335" s="5">
        <f t="shared" si="29"/>
        <v>-2.1252938690605331E-3</v>
      </c>
      <c r="K335" s="4">
        <f t="shared" si="26"/>
        <v>-143.39999999999964</v>
      </c>
      <c r="L335" s="5">
        <f t="shared" si="27"/>
        <v>-1.1960016513830302E-2</v>
      </c>
    </row>
    <row r="336" spans="1:12" hidden="1" x14ac:dyDescent="0.2">
      <c r="A336" s="2">
        <v>41719</v>
      </c>
      <c r="B336" s="2" t="str">
        <f t="shared" si="25"/>
        <v>Friday</v>
      </c>
      <c r="C336" s="4">
        <v>12083.45</v>
      </c>
      <c r="D336" s="4">
        <v>12123.15</v>
      </c>
      <c r="E336" s="4">
        <v>12043.4</v>
      </c>
      <c r="F336" s="4">
        <v>12092.35</v>
      </c>
      <c r="G336" s="4">
        <v>33487353</v>
      </c>
      <c r="H336" s="4">
        <v>31343200000</v>
      </c>
      <c r="I336" s="4">
        <f t="shared" si="28"/>
        <v>66.200000000000728</v>
      </c>
      <c r="J336" s="5">
        <f t="shared" si="29"/>
        <v>5.5087478416443632E-3</v>
      </c>
      <c r="K336" s="4">
        <f t="shared" si="26"/>
        <v>8.8999999999996362</v>
      </c>
      <c r="L336" s="5">
        <f t="shared" si="27"/>
        <v>7.3899397180195267E-4</v>
      </c>
    </row>
    <row r="337" spans="1:12" hidden="1" x14ac:dyDescent="0.2">
      <c r="A337" s="2">
        <v>41720</v>
      </c>
      <c r="B337" s="2" t="str">
        <f t="shared" si="25"/>
        <v>Saturday</v>
      </c>
      <c r="C337" s="4">
        <v>12111.85</v>
      </c>
      <c r="D337" s="4">
        <v>12111.85</v>
      </c>
      <c r="E337" s="4">
        <v>12061.65</v>
      </c>
      <c r="F337" s="4">
        <v>12075.8</v>
      </c>
      <c r="G337" s="4">
        <v>1617161</v>
      </c>
      <c r="H337" s="4">
        <v>1145400000</v>
      </c>
      <c r="I337" s="4">
        <f t="shared" si="28"/>
        <v>19.5</v>
      </c>
      <c r="J337" s="5">
        <f t="shared" si="29"/>
        <v>1.6125897778347467E-3</v>
      </c>
      <c r="K337" s="4">
        <f t="shared" si="26"/>
        <v>-36.050000000001091</v>
      </c>
      <c r="L337" s="5">
        <f t="shared" si="27"/>
        <v>-2.9888116468311625E-3</v>
      </c>
    </row>
    <row r="338" spans="1:12" hidden="1" x14ac:dyDescent="0.2">
      <c r="A338" s="2">
        <v>41722</v>
      </c>
      <c r="B338" s="2" t="str">
        <f t="shared" si="25"/>
        <v>Monday</v>
      </c>
      <c r="C338" s="4">
        <v>12134.65</v>
      </c>
      <c r="D338" s="4">
        <v>12423</v>
      </c>
      <c r="E338" s="4">
        <v>12134.65</v>
      </c>
      <c r="F338" s="4">
        <v>12408.15</v>
      </c>
      <c r="G338" s="4">
        <v>30968785</v>
      </c>
      <c r="H338" s="4">
        <v>21915300000</v>
      </c>
      <c r="I338" s="4">
        <f t="shared" si="28"/>
        <v>58.850000000000364</v>
      </c>
      <c r="J338" s="5">
        <f t="shared" si="29"/>
        <v>4.8733831298961861E-3</v>
      </c>
      <c r="K338" s="4">
        <f t="shared" si="26"/>
        <v>273.5</v>
      </c>
      <c r="L338" s="5">
        <f t="shared" si="27"/>
        <v>2.2538762963909137E-2</v>
      </c>
    </row>
    <row r="339" spans="1:12" hidden="1" x14ac:dyDescent="0.2">
      <c r="A339" s="2">
        <v>41723</v>
      </c>
      <c r="B339" s="2" t="str">
        <f t="shared" si="25"/>
        <v>Tuesday</v>
      </c>
      <c r="C339" s="4">
        <v>12403.65</v>
      </c>
      <c r="D339" s="4">
        <v>12523.7</v>
      </c>
      <c r="E339" s="4">
        <v>12394.3</v>
      </c>
      <c r="F339" s="4">
        <v>12450</v>
      </c>
      <c r="G339" s="4">
        <v>24970542</v>
      </c>
      <c r="H339" s="4">
        <v>17099900000</v>
      </c>
      <c r="I339" s="4">
        <f t="shared" si="28"/>
        <v>-4.5</v>
      </c>
      <c r="J339" s="5">
        <f t="shared" si="29"/>
        <v>-3.6266486140157882E-4</v>
      </c>
      <c r="K339" s="4">
        <f t="shared" si="26"/>
        <v>46.350000000000364</v>
      </c>
      <c r="L339" s="5">
        <f t="shared" si="27"/>
        <v>3.7396222457097509E-3</v>
      </c>
    </row>
    <row r="340" spans="1:12" hidden="1" x14ac:dyDescent="0.2">
      <c r="A340" s="2">
        <v>41724</v>
      </c>
      <c r="B340" s="2" t="str">
        <f t="shared" si="25"/>
        <v>Wednesday</v>
      </c>
      <c r="C340" s="4">
        <v>12529.45</v>
      </c>
      <c r="D340" s="4">
        <v>12570.6</v>
      </c>
      <c r="E340" s="4">
        <v>12469.15</v>
      </c>
      <c r="F340" s="4">
        <v>12518.35</v>
      </c>
      <c r="G340" s="4">
        <v>36244903</v>
      </c>
      <c r="H340" s="4">
        <v>22529700000</v>
      </c>
      <c r="I340" s="4">
        <f t="shared" si="28"/>
        <v>79.450000000000728</v>
      </c>
      <c r="J340" s="5">
        <f t="shared" si="29"/>
        <v>6.381526104417729E-3</v>
      </c>
      <c r="K340" s="4">
        <f t="shared" si="26"/>
        <v>-11.100000000000364</v>
      </c>
      <c r="L340" s="5">
        <f t="shared" si="27"/>
        <v>-8.9019700621135881E-4</v>
      </c>
    </row>
    <row r="341" spans="1:12" hidden="1" x14ac:dyDescent="0.2">
      <c r="A341" s="2">
        <v>41725</v>
      </c>
      <c r="B341" s="2" t="str">
        <f t="shared" si="25"/>
        <v>Thursday</v>
      </c>
      <c r="C341" s="4">
        <v>12560.9</v>
      </c>
      <c r="D341" s="4">
        <v>12767.5</v>
      </c>
      <c r="E341" s="4">
        <v>12513.1</v>
      </c>
      <c r="F341" s="4">
        <v>12604.95</v>
      </c>
      <c r="G341" s="4">
        <v>55372139</v>
      </c>
      <c r="H341" s="4">
        <v>40919600000</v>
      </c>
      <c r="I341" s="4">
        <f t="shared" si="28"/>
        <v>42.549999999999272</v>
      </c>
      <c r="J341" s="5">
        <f t="shared" si="29"/>
        <v>3.3990102529486131E-3</v>
      </c>
      <c r="K341" s="4">
        <f t="shared" si="26"/>
        <v>44.050000000001091</v>
      </c>
      <c r="L341" s="5">
        <f t="shared" si="27"/>
        <v>3.5203107143714257E-3</v>
      </c>
    </row>
    <row r="342" spans="1:12" hidden="1" x14ac:dyDescent="0.2">
      <c r="A342" s="2">
        <v>41726</v>
      </c>
      <c r="B342" s="2" t="str">
        <f t="shared" si="25"/>
        <v>Friday</v>
      </c>
      <c r="C342" s="4">
        <v>12693.25</v>
      </c>
      <c r="D342" s="4">
        <v>12787.5</v>
      </c>
      <c r="E342" s="4">
        <v>12633.3</v>
      </c>
      <c r="F342" s="4">
        <v>12754.7</v>
      </c>
      <c r="G342" s="4">
        <v>40065910</v>
      </c>
      <c r="H342" s="4">
        <v>25149800000</v>
      </c>
      <c r="I342" s="4">
        <f t="shared" si="28"/>
        <v>88.299999999999272</v>
      </c>
      <c r="J342" s="5">
        <f t="shared" si="29"/>
        <v>7.0051844711799148E-3</v>
      </c>
      <c r="K342" s="4">
        <f t="shared" si="26"/>
        <v>61.450000000000728</v>
      </c>
      <c r="L342" s="5">
        <f t="shared" si="27"/>
        <v>4.8641289291001351E-3</v>
      </c>
    </row>
    <row r="343" spans="1:12" hidden="1" x14ac:dyDescent="0.2">
      <c r="A343" s="2">
        <v>41729</v>
      </c>
      <c r="B343" s="2" t="str">
        <f t="shared" si="25"/>
        <v>Monday</v>
      </c>
      <c r="C343" s="4">
        <v>12855.5</v>
      </c>
      <c r="D343" s="4">
        <v>12869.35</v>
      </c>
      <c r="E343" s="4">
        <v>12660.05</v>
      </c>
      <c r="F343" s="4">
        <v>12742.05</v>
      </c>
      <c r="G343" s="4">
        <v>38117571</v>
      </c>
      <c r="H343" s="4">
        <v>23654400000</v>
      </c>
      <c r="I343" s="4">
        <f t="shared" si="28"/>
        <v>100.79999999999927</v>
      </c>
      <c r="J343" s="5">
        <f t="shared" si="29"/>
        <v>7.9029691015860253E-3</v>
      </c>
      <c r="K343" s="4">
        <f t="shared" si="26"/>
        <v>-113.45000000000073</v>
      </c>
      <c r="L343" s="5">
        <f t="shared" si="27"/>
        <v>-8.9612600266192263E-3</v>
      </c>
    </row>
    <row r="344" spans="1:12" hidden="1" x14ac:dyDescent="0.2">
      <c r="A344" s="2">
        <v>41730</v>
      </c>
      <c r="B344" s="2" t="str">
        <f t="shared" si="25"/>
        <v>Tuesday</v>
      </c>
      <c r="C344" s="4">
        <v>12806.15</v>
      </c>
      <c r="D344" s="4">
        <v>12806.15</v>
      </c>
      <c r="E344" s="4">
        <v>12509.95</v>
      </c>
      <c r="F344" s="4">
        <v>12588.5</v>
      </c>
      <c r="G344" s="4">
        <v>34822334</v>
      </c>
      <c r="H344" s="4">
        <v>24411000000</v>
      </c>
      <c r="I344" s="4">
        <f t="shared" si="28"/>
        <v>64.100000000000364</v>
      </c>
      <c r="J344" s="5">
        <f t="shared" si="29"/>
        <v>5.0305876997814615E-3</v>
      </c>
      <c r="K344" s="4">
        <f t="shared" si="26"/>
        <v>-217.64999999999964</v>
      </c>
      <c r="L344" s="5">
        <f t="shared" si="27"/>
        <v>-1.7398151071746859E-2</v>
      </c>
    </row>
    <row r="345" spans="1:12" hidden="1" x14ac:dyDescent="0.2">
      <c r="A345" s="2">
        <v>41731</v>
      </c>
      <c r="B345" s="2" t="str">
        <f t="shared" si="25"/>
        <v>Wednesday</v>
      </c>
      <c r="C345" s="4">
        <v>12674.35</v>
      </c>
      <c r="D345" s="4">
        <v>12740.15</v>
      </c>
      <c r="E345" s="4">
        <v>12542.35</v>
      </c>
      <c r="F345" s="4">
        <v>12715.3</v>
      </c>
      <c r="G345" s="4">
        <v>38599263</v>
      </c>
      <c r="H345" s="4">
        <v>24117000000</v>
      </c>
      <c r="I345" s="4">
        <f t="shared" si="28"/>
        <v>85.850000000000364</v>
      </c>
      <c r="J345" s="5">
        <f t="shared" si="29"/>
        <v>6.8197164078325741E-3</v>
      </c>
      <c r="K345" s="4">
        <f t="shared" si="26"/>
        <v>40.949999999998909</v>
      </c>
      <c r="L345" s="5">
        <f t="shared" si="27"/>
        <v>3.2649383887388655E-3</v>
      </c>
    </row>
    <row r="346" spans="1:12" hidden="1" x14ac:dyDescent="0.2">
      <c r="A346" s="2">
        <v>41732</v>
      </c>
      <c r="B346" s="2" t="str">
        <f t="shared" si="25"/>
        <v>Thursday</v>
      </c>
      <c r="C346" s="4">
        <v>12749.85</v>
      </c>
      <c r="D346" s="4">
        <v>12754.75</v>
      </c>
      <c r="E346" s="4">
        <v>12518</v>
      </c>
      <c r="F346" s="4">
        <v>12563.85</v>
      </c>
      <c r="G346" s="4">
        <v>35361526</v>
      </c>
      <c r="H346" s="4">
        <v>22909800000</v>
      </c>
      <c r="I346" s="4">
        <f t="shared" si="28"/>
        <v>34.550000000001091</v>
      </c>
      <c r="J346" s="5">
        <f t="shared" si="29"/>
        <v>2.7171989650264716E-3</v>
      </c>
      <c r="K346" s="4">
        <f t="shared" si="26"/>
        <v>-186</v>
      </c>
      <c r="L346" s="5">
        <f t="shared" si="27"/>
        <v>-1.4858603610800448E-2</v>
      </c>
    </row>
    <row r="347" spans="1:12" hidden="1" x14ac:dyDescent="0.2">
      <c r="A347" s="2">
        <v>41733</v>
      </c>
      <c r="B347" s="2" t="str">
        <f t="shared" si="25"/>
        <v>Friday</v>
      </c>
      <c r="C347" s="4">
        <v>12523.3</v>
      </c>
      <c r="D347" s="4">
        <v>12656.5</v>
      </c>
      <c r="E347" s="4">
        <v>12430.85</v>
      </c>
      <c r="F347" s="4">
        <v>12551.7</v>
      </c>
      <c r="G347" s="4">
        <v>29591726</v>
      </c>
      <c r="H347" s="4">
        <v>19923100000</v>
      </c>
      <c r="I347" s="4">
        <f t="shared" si="28"/>
        <v>-40.550000000001091</v>
      </c>
      <c r="J347" s="5">
        <f t="shared" si="29"/>
        <v>-3.2275138592072566E-3</v>
      </c>
      <c r="K347" s="4">
        <f t="shared" si="26"/>
        <v>28.400000000001455</v>
      </c>
      <c r="L347" s="5">
        <f t="shared" si="27"/>
        <v>2.2846386208506624E-3</v>
      </c>
    </row>
    <row r="348" spans="1:12" hidden="1" x14ac:dyDescent="0.2">
      <c r="A348" s="2">
        <v>41736</v>
      </c>
      <c r="B348" s="2" t="str">
        <f t="shared" si="25"/>
        <v>Monday</v>
      </c>
      <c r="C348" s="4">
        <v>12562.35</v>
      </c>
      <c r="D348" s="4">
        <v>12615.35</v>
      </c>
      <c r="E348" s="4">
        <v>12439.55</v>
      </c>
      <c r="F348" s="4">
        <v>12506.45</v>
      </c>
      <c r="G348" s="4">
        <v>27570018</v>
      </c>
      <c r="H348" s="4">
        <v>19894900000</v>
      </c>
      <c r="I348" s="4">
        <f t="shared" si="28"/>
        <v>10.649999999999636</v>
      </c>
      <c r="J348" s="5">
        <f t="shared" si="29"/>
        <v>8.4849064270175643E-4</v>
      </c>
      <c r="K348" s="4">
        <f t="shared" si="26"/>
        <v>-55.899999999999636</v>
      </c>
      <c r="L348" s="5">
        <f t="shared" si="27"/>
        <v>-4.4937316864355733E-3</v>
      </c>
    </row>
    <row r="349" spans="1:12" hidden="1" x14ac:dyDescent="0.2">
      <c r="A349" s="2">
        <v>41738</v>
      </c>
      <c r="B349" s="2" t="str">
        <f t="shared" si="25"/>
        <v>Wednesday</v>
      </c>
      <c r="C349" s="4">
        <v>12593.15</v>
      </c>
      <c r="D349" s="4">
        <v>12957.55</v>
      </c>
      <c r="E349" s="4">
        <v>12548.45</v>
      </c>
      <c r="F349" s="4">
        <v>12937.4</v>
      </c>
      <c r="G349" s="4">
        <v>40087907</v>
      </c>
      <c r="H349" s="4">
        <v>27477400000</v>
      </c>
      <c r="I349" s="4">
        <f t="shared" si="28"/>
        <v>86.699999999998909</v>
      </c>
      <c r="J349" s="5">
        <f t="shared" si="29"/>
        <v>6.9324228697990962E-3</v>
      </c>
      <c r="K349" s="4">
        <f t="shared" si="26"/>
        <v>344.25</v>
      </c>
      <c r="L349" s="5">
        <f t="shared" si="27"/>
        <v>2.7433667106295995E-2</v>
      </c>
    </row>
    <row r="350" spans="1:12" hidden="1" x14ac:dyDescent="0.2">
      <c r="A350" s="2">
        <v>41739</v>
      </c>
      <c r="B350" s="2" t="str">
        <f t="shared" si="25"/>
        <v>Thursday</v>
      </c>
      <c r="C350" s="4">
        <v>12937.4</v>
      </c>
      <c r="D350" s="4">
        <v>13055.6</v>
      </c>
      <c r="E350" s="4">
        <v>12881.2</v>
      </c>
      <c r="F350" s="4">
        <v>12949.4</v>
      </c>
      <c r="G350" s="4">
        <v>38376381</v>
      </c>
      <c r="H350" s="4">
        <v>27056300000</v>
      </c>
      <c r="I350" s="4">
        <f t="shared" si="28"/>
        <v>0</v>
      </c>
      <c r="J350" s="5">
        <f t="shared" si="29"/>
        <v>0</v>
      </c>
      <c r="K350" s="4">
        <f t="shared" si="26"/>
        <v>12</v>
      </c>
      <c r="L350" s="5">
        <f t="shared" si="27"/>
        <v>9.3159022451324409E-4</v>
      </c>
    </row>
    <row r="351" spans="1:12" hidden="1" x14ac:dyDescent="0.2">
      <c r="A351" s="2">
        <v>41740</v>
      </c>
      <c r="B351" s="2" t="str">
        <f t="shared" si="25"/>
        <v>Friday</v>
      </c>
      <c r="C351" s="4">
        <v>12822.25</v>
      </c>
      <c r="D351" s="4">
        <v>12934.9</v>
      </c>
      <c r="E351" s="4">
        <v>12777.95</v>
      </c>
      <c r="F351" s="4">
        <v>12840.2</v>
      </c>
      <c r="G351" s="4">
        <v>24950117</v>
      </c>
      <c r="H351" s="4">
        <v>17657800000</v>
      </c>
      <c r="I351" s="4">
        <f t="shared" si="28"/>
        <v>-127.14999999999964</v>
      </c>
      <c r="J351" s="5">
        <f t="shared" si="29"/>
        <v>-9.8189877523282652E-3</v>
      </c>
      <c r="K351" s="4">
        <f t="shared" si="26"/>
        <v>17.950000000000728</v>
      </c>
      <c r="L351" s="5">
        <f t="shared" si="27"/>
        <v>1.4047636749244382E-3</v>
      </c>
    </row>
    <row r="352" spans="1:12" hidden="1" x14ac:dyDescent="0.2">
      <c r="A352" s="2">
        <v>41744</v>
      </c>
      <c r="B352" s="2" t="str">
        <f t="shared" si="25"/>
        <v>Tuesday</v>
      </c>
      <c r="C352" s="4">
        <v>12830.5</v>
      </c>
      <c r="D352" s="4">
        <v>12831.6</v>
      </c>
      <c r="E352" s="4">
        <v>12537.7</v>
      </c>
      <c r="F352" s="4">
        <v>12579.9</v>
      </c>
      <c r="G352" s="4">
        <v>27141605</v>
      </c>
      <c r="H352" s="4">
        <v>16614700000</v>
      </c>
      <c r="I352" s="4">
        <f t="shared" si="28"/>
        <v>-9.7000000000007276</v>
      </c>
      <c r="J352" s="5">
        <f t="shared" si="29"/>
        <v>-7.5543994641833671E-4</v>
      </c>
      <c r="K352" s="4">
        <f t="shared" si="26"/>
        <v>-250.60000000000036</v>
      </c>
      <c r="L352" s="5">
        <f t="shared" si="27"/>
        <v>-1.9987717045391127E-2</v>
      </c>
    </row>
    <row r="353" spans="1:12" hidden="1" x14ac:dyDescent="0.2">
      <c r="A353" s="2">
        <v>41745</v>
      </c>
      <c r="B353" s="2" t="str">
        <f t="shared" si="25"/>
        <v>Wednesday</v>
      </c>
      <c r="C353" s="4">
        <v>12557.4</v>
      </c>
      <c r="D353" s="4">
        <v>12727.05</v>
      </c>
      <c r="E353" s="4">
        <v>12514.75</v>
      </c>
      <c r="F353" s="4">
        <v>12563.15</v>
      </c>
      <c r="G353" s="4">
        <v>30570767</v>
      </c>
      <c r="H353" s="4">
        <v>17473300000</v>
      </c>
      <c r="I353" s="4">
        <f t="shared" si="28"/>
        <v>-22.5</v>
      </c>
      <c r="J353" s="5">
        <f t="shared" si="29"/>
        <v>-1.788567476689004E-3</v>
      </c>
      <c r="K353" s="4">
        <f t="shared" si="26"/>
        <v>5.75</v>
      </c>
      <c r="L353" s="5">
        <f t="shared" si="27"/>
        <v>4.5945783974909608E-4</v>
      </c>
    </row>
    <row r="354" spans="1:12" hidden="1" x14ac:dyDescent="0.2">
      <c r="A354" s="2">
        <v>41746</v>
      </c>
      <c r="B354" s="2" t="str">
        <f t="shared" si="25"/>
        <v>Thursday</v>
      </c>
      <c r="C354" s="4">
        <v>12564.55</v>
      </c>
      <c r="D354" s="4">
        <v>12819.1</v>
      </c>
      <c r="E354" s="4">
        <v>12514.8</v>
      </c>
      <c r="F354" s="4">
        <v>12787.25</v>
      </c>
      <c r="G354" s="4">
        <v>32613346</v>
      </c>
      <c r="H354" s="4">
        <v>20566300000</v>
      </c>
      <c r="I354" s="4">
        <f t="shared" si="28"/>
        <v>1.3999999999996362</v>
      </c>
      <c r="J354" s="5">
        <f t="shared" si="29"/>
        <v>1.1143702017405159E-4</v>
      </c>
      <c r="K354" s="4">
        <f t="shared" si="26"/>
        <v>222.70000000000073</v>
      </c>
      <c r="L354" s="5">
        <f t="shared" si="27"/>
        <v>1.7794930801930574E-2</v>
      </c>
    </row>
    <row r="355" spans="1:12" hidden="1" x14ac:dyDescent="0.2">
      <c r="A355" s="2">
        <v>41750</v>
      </c>
      <c r="B355" s="2" t="str">
        <f t="shared" si="25"/>
        <v>Monday</v>
      </c>
      <c r="C355" s="4">
        <v>12845.3</v>
      </c>
      <c r="D355" s="4">
        <v>13002.75</v>
      </c>
      <c r="E355" s="4">
        <v>12838.85</v>
      </c>
      <c r="F355" s="4">
        <v>12958.5</v>
      </c>
      <c r="G355" s="4">
        <v>30119863</v>
      </c>
      <c r="H355" s="4">
        <v>19519500000</v>
      </c>
      <c r="I355" s="4">
        <f t="shared" si="28"/>
        <v>58.049999999999272</v>
      </c>
      <c r="J355" s="5">
        <f t="shared" si="29"/>
        <v>4.5396781950770709E-3</v>
      </c>
      <c r="K355" s="4">
        <f t="shared" si="26"/>
        <v>113.20000000000073</v>
      </c>
      <c r="L355" s="5">
        <f t="shared" si="27"/>
        <v>8.8169890605467559E-3</v>
      </c>
    </row>
    <row r="356" spans="1:12" hidden="1" x14ac:dyDescent="0.2">
      <c r="A356" s="2">
        <v>41751</v>
      </c>
      <c r="B356" s="2" t="str">
        <f t="shared" si="25"/>
        <v>Tuesday</v>
      </c>
      <c r="C356" s="4">
        <v>12989.55</v>
      </c>
      <c r="D356" s="4">
        <v>13040.15</v>
      </c>
      <c r="E356" s="4">
        <v>12913.9</v>
      </c>
      <c r="F356" s="4">
        <v>12987.1</v>
      </c>
      <c r="G356" s="4">
        <v>24792710</v>
      </c>
      <c r="H356" s="4">
        <v>16340000000</v>
      </c>
      <c r="I356" s="4">
        <f t="shared" si="28"/>
        <v>31.049999999999272</v>
      </c>
      <c r="J356" s="5">
        <f t="shared" si="29"/>
        <v>2.3961106609560732E-3</v>
      </c>
      <c r="K356" s="4">
        <f t="shared" si="26"/>
        <v>-2.4499999999989086</v>
      </c>
      <c r="L356" s="5">
        <f t="shared" si="27"/>
        <v>-1.8971805573830591E-4</v>
      </c>
    </row>
    <row r="357" spans="1:12" hidden="1" x14ac:dyDescent="0.2">
      <c r="A357" s="2">
        <v>41752</v>
      </c>
      <c r="B357" s="2" t="str">
        <f t="shared" si="25"/>
        <v>Wednesday</v>
      </c>
      <c r="C357" s="4">
        <v>12961.35</v>
      </c>
      <c r="D357" s="4">
        <v>13176.05</v>
      </c>
      <c r="E357" s="4">
        <v>12957.9</v>
      </c>
      <c r="F357" s="4">
        <v>13122.1</v>
      </c>
      <c r="G357" s="4">
        <v>49608481</v>
      </c>
      <c r="H357" s="4">
        <v>31341300000</v>
      </c>
      <c r="I357" s="4">
        <f t="shared" si="28"/>
        <v>-25.75</v>
      </c>
      <c r="J357" s="5">
        <f t="shared" si="29"/>
        <v>-1.9827367156640052E-3</v>
      </c>
      <c r="K357" s="4">
        <f t="shared" si="26"/>
        <v>160.75</v>
      </c>
      <c r="L357" s="5">
        <f t="shared" si="27"/>
        <v>1.2405559542827157E-2</v>
      </c>
    </row>
    <row r="358" spans="1:12" hidden="1" x14ac:dyDescent="0.2">
      <c r="A358" s="2">
        <v>41754</v>
      </c>
      <c r="B358" s="2" t="str">
        <f t="shared" si="25"/>
        <v>Friday</v>
      </c>
      <c r="C358" s="4">
        <v>13134.5</v>
      </c>
      <c r="D358" s="4">
        <v>13268.6</v>
      </c>
      <c r="E358" s="4">
        <v>12968.8</v>
      </c>
      <c r="F358" s="4">
        <v>13034.5</v>
      </c>
      <c r="G358" s="4">
        <v>40059121</v>
      </c>
      <c r="H358" s="4">
        <v>28179300000</v>
      </c>
      <c r="I358" s="4">
        <f t="shared" si="28"/>
        <v>12.399999999999636</v>
      </c>
      <c r="J358" s="5">
        <f t="shared" si="29"/>
        <v>9.4497069828759393E-4</v>
      </c>
      <c r="K358" s="4">
        <f t="shared" si="26"/>
        <v>-100</v>
      </c>
      <c r="L358" s="5">
        <f t="shared" si="27"/>
        <v>-7.7108136450558269E-3</v>
      </c>
    </row>
    <row r="359" spans="1:12" hidden="1" x14ac:dyDescent="0.2">
      <c r="A359" s="2">
        <v>41757</v>
      </c>
      <c r="B359" s="2" t="str">
        <f t="shared" si="25"/>
        <v>Monday</v>
      </c>
      <c r="C359" s="4">
        <v>13038.95</v>
      </c>
      <c r="D359" s="4">
        <v>13116</v>
      </c>
      <c r="E359" s="4">
        <v>12927.75</v>
      </c>
      <c r="F359" s="4">
        <v>13081.55</v>
      </c>
      <c r="G359" s="4">
        <v>29680628</v>
      </c>
      <c r="H359" s="4">
        <v>19752700000</v>
      </c>
      <c r="I359" s="4">
        <f t="shared" si="28"/>
        <v>4.4500000000007276</v>
      </c>
      <c r="J359" s="5">
        <f t="shared" si="29"/>
        <v>3.4140166481266848E-4</v>
      </c>
      <c r="K359" s="4">
        <f t="shared" si="26"/>
        <v>42.599999999998545</v>
      </c>
      <c r="L359" s="5">
        <f t="shared" si="27"/>
        <v>3.295236990195397E-3</v>
      </c>
    </row>
    <row r="360" spans="1:12" hidden="1" x14ac:dyDescent="0.2">
      <c r="A360" s="2">
        <v>41758</v>
      </c>
      <c r="B360" s="2" t="str">
        <f t="shared" si="25"/>
        <v>Tuesday</v>
      </c>
      <c r="C360" s="4">
        <v>13107.55</v>
      </c>
      <c r="D360" s="4">
        <v>13124.3</v>
      </c>
      <c r="E360" s="4">
        <v>12897.35</v>
      </c>
      <c r="F360" s="4">
        <v>12910.55</v>
      </c>
      <c r="G360" s="4">
        <v>28067630</v>
      </c>
      <c r="H360" s="4">
        <v>17177800000</v>
      </c>
      <c r="I360" s="4">
        <f t="shared" si="28"/>
        <v>26</v>
      </c>
      <c r="J360" s="5">
        <f t="shared" si="29"/>
        <v>1.9875320585098864E-3</v>
      </c>
      <c r="K360" s="4">
        <f t="shared" si="26"/>
        <v>-197</v>
      </c>
      <c r="L360" s="5">
        <f t="shared" si="27"/>
        <v>-1.5274455605221227E-2</v>
      </c>
    </row>
    <row r="361" spans="1:12" hidden="1" x14ac:dyDescent="0.2">
      <c r="A361" s="2">
        <v>41759</v>
      </c>
      <c r="B361" s="2" t="str">
        <f t="shared" si="25"/>
        <v>Wednesday</v>
      </c>
      <c r="C361" s="4">
        <v>12946.1</v>
      </c>
      <c r="D361" s="4">
        <v>13100.75</v>
      </c>
      <c r="E361" s="4">
        <v>12738.6</v>
      </c>
      <c r="F361" s="4">
        <v>12855.85</v>
      </c>
      <c r="G361" s="4">
        <v>41073880</v>
      </c>
      <c r="H361" s="4">
        <v>24113200000</v>
      </c>
      <c r="I361" s="4">
        <f t="shared" si="28"/>
        <v>35.550000000001091</v>
      </c>
      <c r="J361" s="5">
        <f t="shared" si="29"/>
        <v>2.7535620093645193E-3</v>
      </c>
      <c r="K361" s="4">
        <f t="shared" si="26"/>
        <v>-90.25</v>
      </c>
      <c r="L361" s="5">
        <f t="shared" si="27"/>
        <v>-7.0847659868431383E-3</v>
      </c>
    </row>
    <row r="362" spans="1:12" hidden="1" x14ac:dyDescent="0.2">
      <c r="A362" s="2">
        <v>41761</v>
      </c>
      <c r="B362" s="2" t="str">
        <f t="shared" si="25"/>
        <v>Friday</v>
      </c>
      <c r="C362" s="4">
        <v>12920.35</v>
      </c>
      <c r="D362" s="4">
        <v>12995.6</v>
      </c>
      <c r="E362" s="4">
        <v>12818.85</v>
      </c>
      <c r="F362" s="4">
        <v>12842</v>
      </c>
      <c r="G362" s="4">
        <v>19439904</v>
      </c>
      <c r="H362" s="4">
        <v>13477000000</v>
      </c>
      <c r="I362" s="4">
        <f t="shared" si="28"/>
        <v>64.5</v>
      </c>
      <c r="J362" s="5">
        <f t="shared" si="29"/>
        <v>5.0171711711010942E-3</v>
      </c>
      <c r="K362" s="4">
        <f t="shared" si="26"/>
        <v>-78.350000000000364</v>
      </c>
      <c r="L362" s="5">
        <f t="shared" si="27"/>
        <v>-6.1120927384282027E-3</v>
      </c>
    </row>
    <row r="363" spans="1:12" hidden="1" x14ac:dyDescent="0.2">
      <c r="A363" s="2">
        <v>41764</v>
      </c>
      <c r="B363" s="2" t="str">
        <f t="shared" si="25"/>
        <v>Monday</v>
      </c>
      <c r="C363" s="4">
        <v>12841.4</v>
      </c>
      <c r="D363" s="4">
        <v>12981.6</v>
      </c>
      <c r="E363" s="4">
        <v>12773.05</v>
      </c>
      <c r="F363" s="4">
        <v>12880.65</v>
      </c>
      <c r="G363" s="4">
        <v>32996950</v>
      </c>
      <c r="H363" s="4">
        <v>18751500000</v>
      </c>
      <c r="I363" s="4">
        <f t="shared" si="28"/>
        <v>-0.6000000000003638</v>
      </c>
      <c r="J363" s="5">
        <f t="shared" si="29"/>
        <v>-4.6721694440146692E-5</v>
      </c>
      <c r="K363" s="4">
        <f t="shared" si="26"/>
        <v>39.25</v>
      </c>
      <c r="L363" s="5">
        <f t="shared" si="27"/>
        <v>3.0728760945897809E-3</v>
      </c>
    </row>
    <row r="364" spans="1:12" hidden="1" x14ac:dyDescent="0.2">
      <c r="A364" s="2">
        <v>41765</v>
      </c>
      <c r="B364" s="2" t="str">
        <f t="shared" si="25"/>
        <v>Tuesday</v>
      </c>
      <c r="C364" s="4">
        <v>12961.5</v>
      </c>
      <c r="D364" s="4">
        <v>13012.55</v>
      </c>
      <c r="E364" s="4">
        <v>12917.15</v>
      </c>
      <c r="F364" s="4">
        <v>12966.05</v>
      </c>
      <c r="G364" s="4">
        <v>24624097</v>
      </c>
      <c r="H364" s="4">
        <v>13154700000</v>
      </c>
      <c r="I364" s="4">
        <f t="shared" si="28"/>
        <v>80.850000000000364</v>
      </c>
      <c r="J364" s="5">
        <f t="shared" si="29"/>
        <v>6.2768571461844216E-3</v>
      </c>
      <c r="K364" s="4">
        <f t="shared" si="26"/>
        <v>4.5499999999992724</v>
      </c>
      <c r="L364" s="5">
        <f t="shared" si="27"/>
        <v>3.5224488373977796E-4</v>
      </c>
    </row>
    <row r="365" spans="1:12" hidden="1" x14ac:dyDescent="0.2">
      <c r="A365" s="2">
        <v>41766</v>
      </c>
      <c r="B365" s="2" t="str">
        <f t="shared" si="25"/>
        <v>Wednesday</v>
      </c>
      <c r="C365" s="4">
        <v>12944.9</v>
      </c>
      <c r="D365" s="4">
        <v>13017</v>
      </c>
      <c r="E365" s="4">
        <v>12877.75</v>
      </c>
      <c r="F365" s="4">
        <v>12938.2</v>
      </c>
      <c r="G365" s="4">
        <v>25758927</v>
      </c>
      <c r="H365" s="4">
        <v>19915900000</v>
      </c>
      <c r="I365" s="4">
        <f t="shared" si="28"/>
        <v>-21.149999999999636</v>
      </c>
      <c r="J365" s="5">
        <f t="shared" si="29"/>
        <v>-1.6311829739974501E-3</v>
      </c>
      <c r="K365" s="4">
        <f t="shared" si="26"/>
        <v>-6.6999999999989086</v>
      </c>
      <c r="L365" s="5">
        <f t="shared" si="27"/>
        <v>-5.2027722234077446E-4</v>
      </c>
    </row>
    <row r="366" spans="1:12" hidden="1" x14ac:dyDescent="0.2">
      <c r="A366" s="2">
        <v>41767</v>
      </c>
      <c r="B366" s="2" t="str">
        <f t="shared" si="25"/>
        <v>Thursday</v>
      </c>
      <c r="C366" s="4">
        <v>12982.75</v>
      </c>
      <c r="D366" s="4">
        <v>13095.5</v>
      </c>
      <c r="E366" s="4">
        <v>12952.5</v>
      </c>
      <c r="F366" s="4">
        <v>13037.4</v>
      </c>
      <c r="G366" s="4">
        <v>23548844</v>
      </c>
      <c r="H366" s="4">
        <v>17171000000</v>
      </c>
      <c r="I366" s="4">
        <f t="shared" si="28"/>
        <v>44.549999999999272</v>
      </c>
      <c r="J366" s="5">
        <f t="shared" si="29"/>
        <v>3.4432919571500882E-3</v>
      </c>
      <c r="K366" s="4">
        <f t="shared" si="26"/>
        <v>54.649999999999636</v>
      </c>
      <c r="L366" s="5">
        <f t="shared" si="27"/>
        <v>4.2192626906002425E-3</v>
      </c>
    </row>
    <row r="367" spans="1:12" hidden="1" x14ac:dyDescent="0.2">
      <c r="A367" s="2">
        <v>41768</v>
      </c>
      <c r="B367" s="2" t="str">
        <f t="shared" si="25"/>
        <v>Friday</v>
      </c>
      <c r="C367" s="4">
        <v>13023.4</v>
      </c>
      <c r="D367" s="4">
        <v>13814.25</v>
      </c>
      <c r="E367" s="4">
        <v>13017.9</v>
      </c>
      <c r="F367" s="4">
        <v>13750.5</v>
      </c>
      <c r="G367" s="4">
        <v>50618692</v>
      </c>
      <c r="H367" s="4">
        <v>36340900000</v>
      </c>
      <c r="I367" s="4">
        <f t="shared" si="28"/>
        <v>-14</v>
      </c>
      <c r="J367" s="5">
        <f t="shared" si="29"/>
        <v>-1.0738337398561062E-3</v>
      </c>
      <c r="K367" s="4">
        <f t="shared" si="26"/>
        <v>727.10000000000036</v>
      </c>
      <c r="L367" s="5">
        <f t="shared" si="27"/>
        <v>5.58538627582022E-2</v>
      </c>
    </row>
    <row r="368" spans="1:12" hidden="1" x14ac:dyDescent="0.2">
      <c r="A368" s="2">
        <v>41771</v>
      </c>
      <c r="B368" s="2" t="str">
        <f t="shared" si="25"/>
        <v>Monday</v>
      </c>
      <c r="C368" s="4">
        <v>13801</v>
      </c>
      <c r="D368" s="4">
        <v>14152.45</v>
      </c>
      <c r="E368" s="4">
        <v>13801</v>
      </c>
      <c r="F368" s="4">
        <v>14085.05</v>
      </c>
      <c r="G368" s="4">
        <v>44359640</v>
      </c>
      <c r="H368" s="4">
        <v>32182400000</v>
      </c>
      <c r="I368" s="4">
        <f t="shared" si="28"/>
        <v>50.5</v>
      </c>
      <c r="J368" s="5">
        <f t="shared" si="29"/>
        <v>3.6725937238645868E-3</v>
      </c>
      <c r="K368" s="4">
        <f t="shared" si="26"/>
        <v>284.04999999999927</v>
      </c>
      <c r="L368" s="5">
        <f t="shared" si="27"/>
        <v>2.0581841895514767E-2</v>
      </c>
    </row>
    <row r="369" spans="1:12" hidden="1" x14ac:dyDescent="0.2">
      <c r="A369" s="2">
        <v>41772</v>
      </c>
      <c r="B369" s="2" t="str">
        <f t="shared" si="25"/>
        <v>Tuesday</v>
      </c>
      <c r="C369" s="4">
        <v>14269.25</v>
      </c>
      <c r="D369" s="4">
        <v>14367.75</v>
      </c>
      <c r="E369" s="4">
        <v>14105.65</v>
      </c>
      <c r="F369" s="4">
        <v>14165.55</v>
      </c>
      <c r="G369" s="4">
        <v>62513365</v>
      </c>
      <c r="H369" s="4">
        <v>43008700000</v>
      </c>
      <c r="I369" s="4">
        <f t="shared" si="28"/>
        <v>184.20000000000073</v>
      </c>
      <c r="J369" s="5">
        <f t="shared" si="29"/>
        <v>1.3077695854824848E-2</v>
      </c>
      <c r="K369" s="4">
        <f t="shared" si="26"/>
        <v>-103.70000000000073</v>
      </c>
      <c r="L369" s="5">
        <f t="shared" si="27"/>
        <v>-7.351664049512127E-3</v>
      </c>
    </row>
    <row r="370" spans="1:12" hidden="1" x14ac:dyDescent="0.2">
      <c r="A370" s="2">
        <v>41773</v>
      </c>
      <c r="B370" s="2" t="str">
        <f t="shared" si="25"/>
        <v>Wednesday</v>
      </c>
      <c r="C370" s="4">
        <v>14124.55</v>
      </c>
      <c r="D370" s="4">
        <v>14320.75</v>
      </c>
      <c r="E370" s="4">
        <v>14063.6</v>
      </c>
      <c r="F370" s="4">
        <v>14207.1</v>
      </c>
      <c r="G370" s="4">
        <v>55148350</v>
      </c>
      <c r="H370" s="4">
        <v>36192800000</v>
      </c>
      <c r="I370" s="4">
        <f t="shared" si="28"/>
        <v>-41</v>
      </c>
      <c r="J370" s="5">
        <f t="shared" si="29"/>
        <v>-2.8943457896092989E-3</v>
      </c>
      <c r="K370" s="4">
        <f t="shared" si="26"/>
        <v>82.550000000001091</v>
      </c>
      <c r="L370" s="5">
        <f t="shared" si="27"/>
        <v>5.8697630763105526E-3</v>
      </c>
    </row>
    <row r="371" spans="1:12" hidden="1" x14ac:dyDescent="0.2">
      <c r="A371" s="2">
        <v>41774</v>
      </c>
      <c r="B371" s="2" t="str">
        <f t="shared" si="25"/>
        <v>Thursday</v>
      </c>
      <c r="C371" s="4">
        <v>14186.1</v>
      </c>
      <c r="D371" s="4">
        <v>14301.3</v>
      </c>
      <c r="E371" s="4">
        <v>14159.1</v>
      </c>
      <c r="F371" s="4">
        <v>14236.55</v>
      </c>
      <c r="G371" s="4">
        <v>55346268</v>
      </c>
      <c r="H371" s="4">
        <v>33690800000</v>
      </c>
      <c r="I371" s="4">
        <f t="shared" si="28"/>
        <v>-21</v>
      </c>
      <c r="J371" s="5">
        <f t="shared" si="29"/>
        <v>-1.4781341723504446E-3</v>
      </c>
      <c r="K371" s="4">
        <f t="shared" si="26"/>
        <v>50.449999999998909</v>
      </c>
      <c r="L371" s="5">
        <f t="shared" si="27"/>
        <v>3.5630795742666488E-3</v>
      </c>
    </row>
    <row r="372" spans="1:12" hidden="1" x14ac:dyDescent="0.2">
      <c r="A372" s="2">
        <v>41775</v>
      </c>
      <c r="B372" s="2" t="str">
        <f t="shared" si="25"/>
        <v>Friday</v>
      </c>
      <c r="C372" s="4">
        <v>14675.6</v>
      </c>
      <c r="D372" s="4">
        <v>15742.05</v>
      </c>
      <c r="E372" s="4">
        <v>14468.1</v>
      </c>
      <c r="F372" s="4">
        <v>14853</v>
      </c>
      <c r="G372" s="4">
        <v>103892859</v>
      </c>
      <c r="H372" s="4">
        <v>81873900000</v>
      </c>
      <c r="I372" s="4">
        <f t="shared" si="28"/>
        <v>439.05000000000109</v>
      </c>
      <c r="J372" s="5">
        <f t="shared" si="29"/>
        <v>3.0839634602484529E-2</v>
      </c>
      <c r="K372" s="4">
        <f t="shared" si="26"/>
        <v>177.39999999999964</v>
      </c>
      <c r="L372" s="5">
        <f t="shared" si="27"/>
        <v>1.2261457966146186E-2</v>
      </c>
    </row>
    <row r="373" spans="1:12" hidden="1" x14ac:dyDescent="0.2">
      <c r="A373" s="2">
        <v>41778</v>
      </c>
      <c r="B373" s="2" t="str">
        <f t="shared" si="25"/>
        <v>Monday</v>
      </c>
      <c r="C373" s="4">
        <v>15032</v>
      </c>
      <c r="D373" s="4">
        <v>15305.65</v>
      </c>
      <c r="E373" s="4">
        <v>15032</v>
      </c>
      <c r="F373" s="4">
        <v>15222.15</v>
      </c>
      <c r="G373" s="4">
        <v>57768093</v>
      </c>
      <c r="H373" s="4">
        <v>44716100000</v>
      </c>
      <c r="I373" s="4">
        <f t="shared" si="28"/>
        <v>179</v>
      </c>
      <c r="J373" s="5">
        <f t="shared" si="29"/>
        <v>1.2051437420049821E-2</v>
      </c>
      <c r="K373" s="4">
        <f t="shared" si="26"/>
        <v>190.14999999999964</v>
      </c>
      <c r="L373" s="5">
        <f t="shared" si="27"/>
        <v>1.2649680681213388E-2</v>
      </c>
    </row>
    <row r="374" spans="1:12" hidden="1" x14ac:dyDescent="0.2">
      <c r="A374" s="2">
        <v>41779</v>
      </c>
      <c r="B374" s="2" t="str">
        <f t="shared" si="25"/>
        <v>Tuesday</v>
      </c>
      <c r="C374" s="4">
        <v>15351.65</v>
      </c>
      <c r="D374" s="4">
        <v>15362.55</v>
      </c>
      <c r="E374" s="4">
        <v>15087.7</v>
      </c>
      <c r="F374" s="4">
        <v>15111.2</v>
      </c>
      <c r="G374" s="4">
        <v>46750328</v>
      </c>
      <c r="H374" s="4">
        <v>29888300000</v>
      </c>
      <c r="I374" s="4">
        <f t="shared" si="28"/>
        <v>129.5</v>
      </c>
      <c r="J374" s="5">
        <f t="shared" si="29"/>
        <v>8.5073396333632239E-3</v>
      </c>
      <c r="K374" s="4">
        <f t="shared" si="26"/>
        <v>-240.44999999999891</v>
      </c>
      <c r="L374" s="5">
        <f t="shared" si="27"/>
        <v>-1.5936822709889439E-2</v>
      </c>
    </row>
    <row r="375" spans="1:12" hidden="1" x14ac:dyDescent="0.2">
      <c r="A375" s="2">
        <v>41780</v>
      </c>
      <c r="B375" s="2" t="str">
        <f t="shared" si="25"/>
        <v>Wednesday</v>
      </c>
      <c r="C375" s="4">
        <v>15126.6</v>
      </c>
      <c r="D375" s="4">
        <v>15126.6</v>
      </c>
      <c r="E375" s="4">
        <v>14857.5</v>
      </c>
      <c r="F375" s="4">
        <v>14952.1</v>
      </c>
      <c r="G375" s="4">
        <v>36914763</v>
      </c>
      <c r="H375" s="4">
        <v>25471300000</v>
      </c>
      <c r="I375" s="4">
        <f t="shared" si="28"/>
        <v>15.399999999999636</v>
      </c>
      <c r="J375" s="5">
        <f t="shared" si="29"/>
        <v>1.0191116522843741E-3</v>
      </c>
      <c r="K375" s="4">
        <f t="shared" si="26"/>
        <v>-174.5</v>
      </c>
      <c r="L375" s="5">
        <f t="shared" si="27"/>
        <v>-1.1744909978125526E-2</v>
      </c>
    </row>
    <row r="376" spans="1:12" hidden="1" x14ac:dyDescent="0.2">
      <c r="A376" s="2">
        <v>41781</v>
      </c>
      <c r="B376" s="2" t="str">
        <f t="shared" si="25"/>
        <v>Thursday</v>
      </c>
      <c r="C376" s="4">
        <v>15009.9</v>
      </c>
      <c r="D376" s="4">
        <v>15204.45</v>
      </c>
      <c r="E376" s="4">
        <v>14938.25</v>
      </c>
      <c r="F376" s="4">
        <v>15055.55</v>
      </c>
      <c r="G376" s="4">
        <v>37475269</v>
      </c>
      <c r="H376" s="4">
        <v>23969900000</v>
      </c>
      <c r="I376" s="4">
        <f t="shared" si="28"/>
        <v>57.799999999999272</v>
      </c>
      <c r="J376" s="5">
        <f t="shared" si="29"/>
        <v>3.8656777308872514E-3</v>
      </c>
      <c r="K376" s="4">
        <f t="shared" si="26"/>
        <v>45.649999999999636</v>
      </c>
      <c r="L376" s="5">
        <f t="shared" si="27"/>
        <v>3.0559135106186892E-3</v>
      </c>
    </row>
    <row r="377" spans="1:12" hidden="1" x14ac:dyDescent="0.2">
      <c r="A377" s="2">
        <v>41782</v>
      </c>
      <c r="B377" s="2" t="str">
        <f t="shared" si="25"/>
        <v>Friday</v>
      </c>
      <c r="C377" s="4">
        <v>15091.7</v>
      </c>
      <c r="D377" s="4">
        <v>15321.25</v>
      </c>
      <c r="E377" s="4">
        <v>14972.6</v>
      </c>
      <c r="F377" s="4">
        <v>15285.5</v>
      </c>
      <c r="G377" s="4">
        <v>53883369</v>
      </c>
      <c r="H377" s="4">
        <v>49564200000</v>
      </c>
      <c r="I377" s="4">
        <f t="shared" si="28"/>
        <v>36.150000000001455</v>
      </c>
      <c r="J377" s="5">
        <f t="shared" si="29"/>
        <v>2.4011078970878818E-3</v>
      </c>
      <c r="K377" s="4">
        <f t="shared" si="26"/>
        <v>193.79999999999927</v>
      </c>
      <c r="L377" s="5">
        <f t="shared" si="27"/>
        <v>1.2943643722533111E-2</v>
      </c>
    </row>
    <row r="378" spans="1:12" hidden="1" x14ac:dyDescent="0.2">
      <c r="A378" s="2">
        <v>41785</v>
      </c>
      <c r="B378" s="2" t="str">
        <f t="shared" si="25"/>
        <v>Monday</v>
      </c>
      <c r="C378" s="4">
        <v>15431.95</v>
      </c>
      <c r="D378" s="4">
        <v>15568.05</v>
      </c>
      <c r="E378" s="4">
        <v>14969.25</v>
      </c>
      <c r="F378" s="4">
        <v>15175.9</v>
      </c>
      <c r="G378" s="4">
        <v>52767590</v>
      </c>
      <c r="H378" s="4">
        <v>43337800000</v>
      </c>
      <c r="I378" s="4">
        <f t="shared" si="28"/>
        <v>146.45000000000073</v>
      </c>
      <c r="J378" s="5">
        <f t="shared" si="29"/>
        <v>9.5809754342351065E-3</v>
      </c>
      <c r="K378" s="4">
        <f t="shared" si="26"/>
        <v>-256.05000000000109</v>
      </c>
      <c r="L378" s="5">
        <f t="shared" si="27"/>
        <v>-1.710506538403735E-2</v>
      </c>
    </row>
    <row r="379" spans="1:12" hidden="1" x14ac:dyDescent="0.2">
      <c r="A379" s="2">
        <v>41786</v>
      </c>
      <c r="B379" s="2" t="str">
        <f t="shared" si="25"/>
        <v>Tuesday</v>
      </c>
      <c r="C379" s="4">
        <v>15141.5</v>
      </c>
      <c r="D379" s="4">
        <v>15158.4</v>
      </c>
      <c r="E379" s="4">
        <v>14934.95</v>
      </c>
      <c r="F379" s="4">
        <v>15084</v>
      </c>
      <c r="G379" s="4">
        <v>30637314</v>
      </c>
      <c r="H379" s="4">
        <v>22420400000</v>
      </c>
      <c r="I379" s="4">
        <f t="shared" si="28"/>
        <v>-34.399999999999636</v>
      </c>
      <c r="J379" s="5">
        <f t="shared" si="29"/>
        <v>-2.2667518895090003E-3</v>
      </c>
      <c r="K379" s="4">
        <f t="shared" si="26"/>
        <v>-57.5</v>
      </c>
      <c r="L379" s="5">
        <f t="shared" si="27"/>
        <v>-3.8500296284888799E-3</v>
      </c>
    </row>
    <row r="380" spans="1:12" hidden="1" x14ac:dyDescent="0.2">
      <c r="A380" s="2">
        <v>41787</v>
      </c>
      <c r="B380" s="2" t="str">
        <f t="shared" si="25"/>
        <v>Wednesday</v>
      </c>
      <c r="C380" s="4">
        <v>15075.6</v>
      </c>
      <c r="D380" s="4">
        <v>15198.35</v>
      </c>
      <c r="E380" s="4">
        <v>15032.45</v>
      </c>
      <c r="F380" s="4">
        <v>15173.35</v>
      </c>
      <c r="G380" s="4">
        <v>26975575</v>
      </c>
      <c r="H380" s="4">
        <v>22966000000</v>
      </c>
      <c r="I380" s="4">
        <f t="shared" si="28"/>
        <v>-8.3999999999996362</v>
      </c>
      <c r="J380" s="5">
        <f t="shared" si="29"/>
        <v>-5.5688146380268079E-4</v>
      </c>
      <c r="K380" s="4">
        <f t="shared" si="26"/>
        <v>97.75</v>
      </c>
      <c r="L380" s="5">
        <f t="shared" si="27"/>
        <v>6.5025993766817782E-3</v>
      </c>
    </row>
    <row r="381" spans="1:12" hidden="1" x14ac:dyDescent="0.2">
      <c r="A381" s="2">
        <v>41788</v>
      </c>
      <c r="B381" s="2" t="str">
        <f t="shared" si="25"/>
        <v>Thursday</v>
      </c>
      <c r="C381" s="4">
        <v>15169.25</v>
      </c>
      <c r="D381" s="4">
        <v>15254.5</v>
      </c>
      <c r="E381" s="4">
        <v>15007.5</v>
      </c>
      <c r="F381" s="4">
        <v>15030.3</v>
      </c>
      <c r="G381" s="4">
        <v>44813466</v>
      </c>
      <c r="H381" s="4">
        <v>38795300000</v>
      </c>
      <c r="I381" s="4">
        <f t="shared" si="28"/>
        <v>-4.1000000000003638</v>
      </c>
      <c r="J381" s="5">
        <f t="shared" si="29"/>
        <v>-2.7021059950507726E-4</v>
      </c>
      <c r="K381" s="4">
        <f t="shared" si="26"/>
        <v>-138.95000000000073</v>
      </c>
      <c r="L381" s="5">
        <f t="shared" si="27"/>
        <v>-9.2587039813427103E-3</v>
      </c>
    </row>
    <row r="382" spans="1:12" hidden="1" x14ac:dyDescent="0.2">
      <c r="A382" s="2">
        <v>41789</v>
      </c>
      <c r="B382" s="2" t="str">
        <f t="shared" si="25"/>
        <v>Friday</v>
      </c>
      <c r="C382" s="4">
        <v>15093.1</v>
      </c>
      <c r="D382" s="4">
        <v>15108.8</v>
      </c>
      <c r="E382" s="4">
        <v>14709.3</v>
      </c>
      <c r="F382" s="4">
        <v>14793.4</v>
      </c>
      <c r="G382" s="4">
        <v>43255344</v>
      </c>
      <c r="H382" s="4">
        <v>33389400000</v>
      </c>
      <c r="I382" s="4">
        <f t="shared" si="28"/>
        <v>62.800000000001091</v>
      </c>
      <c r="J382" s="5">
        <f t="shared" si="29"/>
        <v>4.1782266488360909E-3</v>
      </c>
      <c r="K382" s="4">
        <f t="shared" si="26"/>
        <v>-299.70000000000073</v>
      </c>
      <c r="L382" s="5">
        <f t="shared" si="27"/>
        <v>-2.0374864881401614E-2</v>
      </c>
    </row>
    <row r="383" spans="1:12" hidden="1" x14ac:dyDescent="0.2">
      <c r="A383" s="2">
        <v>41792</v>
      </c>
      <c r="B383" s="2" t="str">
        <f t="shared" si="25"/>
        <v>Monday</v>
      </c>
      <c r="C383" s="4">
        <v>14786.45</v>
      </c>
      <c r="D383" s="4">
        <v>15321.8</v>
      </c>
      <c r="E383" s="4">
        <v>14770</v>
      </c>
      <c r="F383" s="4">
        <v>15287.25</v>
      </c>
      <c r="G383" s="4">
        <v>33470475</v>
      </c>
      <c r="H383" s="4">
        <v>24930400000</v>
      </c>
      <c r="I383" s="4">
        <f t="shared" si="28"/>
        <v>-6.9499999999989086</v>
      </c>
      <c r="J383" s="5">
        <f t="shared" si="29"/>
        <v>-4.6980410182912032E-4</v>
      </c>
      <c r="K383" s="4">
        <f t="shared" si="26"/>
        <v>500.79999999999927</v>
      </c>
      <c r="L383" s="5">
        <f t="shared" si="27"/>
        <v>3.3906567366282954E-2</v>
      </c>
    </row>
    <row r="384" spans="1:12" hidden="1" x14ac:dyDescent="0.2">
      <c r="A384" s="2">
        <v>41793</v>
      </c>
      <c r="B384" s="2" t="str">
        <f t="shared" si="25"/>
        <v>Tuesday</v>
      </c>
      <c r="C384" s="4">
        <v>15335.85</v>
      </c>
      <c r="D384" s="4">
        <v>15414.05</v>
      </c>
      <c r="E384" s="4">
        <v>15148.5</v>
      </c>
      <c r="F384" s="4">
        <v>15257.5</v>
      </c>
      <c r="G384" s="4">
        <v>36314744</v>
      </c>
      <c r="H384" s="4">
        <v>29457300000</v>
      </c>
      <c r="I384" s="4">
        <f t="shared" si="28"/>
        <v>48.600000000000364</v>
      </c>
      <c r="J384" s="5">
        <f t="shared" si="29"/>
        <v>3.1791198547809689E-3</v>
      </c>
      <c r="K384" s="4">
        <f t="shared" si="26"/>
        <v>-78.350000000000364</v>
      </c>
      <c r="L384" s="5">
        <f t="shared" si="27"/>
        <v>-5.1721292537215144E-3</v>
      </c>
    </row>
    <row r="385" spans="1:12" hidden="1" x14ac:dyDescent="0.2">
      <c r="A385" s="2">
        <v>41794</v>
      </c>
      <c r="B385" s="2" t="str">
        <f t="shared" si="25"/>
        <v>Wednesday</v>
      </c>
      <c r="C385" s="4">
        <v>15221.3</v>
      </c>
      <c r="D385" s="4">
        <v>15396.9</v>
      </c>
      <c r="E385" s="4">
        <v>15171.15</v>
      </c>
      <c r="F385" s="4">
        <v>15333.4</v>
      </c>
      <c r="G385" s="4">
        <v>32577215</v>
      </c>
      <c r="H385" s="4">
        <v>21805700000</v>
      </c>
      <c r="I385" s="4">
        <f t="shared" si="28"/>
        <v>-36.200000000000728</v>
      </c>
      <c r="J385" s="5">
        <f t="shared" si="29"/>
        <v>-2.3726036375553484E-3</v>
      </c>
      <c r="K385" s="4">
        <f t="shared" si="26"/>
        <v>112.10000000000036</v>
      </c>
      <c r="L385" s="5">
        <f t="shared" si="27"/>
        <v>7.3890245630687437E-3</v>
      </c>
    </row>
    <row r="386" spans="1:12" hidden="1" x14ac:dyDescent="0.2">
      <c r="A386" s="2">
        <v>41795</v>
      </c>
      <c r="B386" s="2" t="str">
        <f t="shared" ref="B386:B449" si="30">TEXT(A386,"dddd")</f>
        <v>Thursday</v>
      </c>
      <c r="C386" s="4">
        <v>15250.6</v>
      </c>
      <c r="D386" s="4">
        <v>15337.15</v>
      </c>
      <c r="E386" s="4">
        <v>15152.4</v>
      </c>
      <c r="F386" s="4">
        <v>15282.15</v>
      </c>
      <c r="G386" s="4">
        <v>34685137</v>
      </c>
      <c r="H386" s="4">
        <v>25729600000</v>
      </c>
      <c r="I386" s="4">
        <f t="shared" si="28"/>
        <v>-82.799999999999272</v>
      </c>
      <c r="J386" s="5">
        <f t="shared" si="29"/>
        <v>-5.3999765218411622E-3</v>
      </c>
      <c r="K386" s="4">
        <f t="shared" ref="K386:K449" si="31">F386-C386</f>
        <v>31.549999999999272</v>
      </c>
      <c r="L386" s="5">
        <f t="shared" ref="L386:L449" si="32">K386/E386</f>
        <v>2.0821784007813465E-3</v>
      </c>
    </row>
    <row r="387" spans="1:12" hidden="1" x14ac:dyDescent="0.2">
      <c r="A387" s="2">
        <v>41796</v>
      </c>
      <c r="B387" s="2" t="str">
        <f t="shared" si="30"/>
        <v>Friday</v>
      </c>
      <c r="C387" s="4">
        <v>15405.75</v>
      </c>
      <c r="D387" s="4">
        <v>15576.05</v>
      </c>
      <c r="E387" s="4">
        <v>15320.75</v>
      </c>
      <c r="F387" s="4">
        <v>15543.15</v>
      </c>
      <c r="G387" s="4">
        <v>39719688</v>
      </c>
      <c r="H387" s="4">
        <v>28680500000</v>
      </c>
      <c r="I387" s="4">
        <f t="shared" ref="I387:I450" si="33">C387-F386</f>
        <v>123.60000000000036</v>
      </c>
      <c r="J387" s="5">
        <f t="shared" ref="J387:J450" si="34">I387/F386</f>
        <v>8.087867217636286E-3</v>
      </c>
      <c r="K387" s="4">
        <f t="shared" si="31"/>
        <v>137.39999999999964</v>
      </c>
      <c r="L387" s="5">
        <f t="shared" si="32"/>
        <v>8.9682293621395574E-3</v>
      </c>
    </row>
    <row r="388" spans="1:12" hidden="1" x14ac:dyDescent="0.2">
      <c r="A388" s="2">
        <v>41799</v>
      </c>
      <c r="B388" s="2" t="str">
        <f t="shared" si="30"/>
        <v>Monday</v>
      </c>
      <c r="C388" s="4">
        <v>15625.4</v>
      </c>
      <c r="D388" s="4">
        <v>15725.8</v>
      </c>
      <c r="E388" s="4">
        <v>15522.85</v>
      </c>
      <c r="F388" s="4">
        <v>15567.4</v>
      </c>
      <c r="G388" s="4">
        <v>41916584</v>
      </c>
      <c r="H388" s="4">
        <v>28499400000</v>
      </c>
      <c r="I388" s="4">
        <f t="shared" si="33"/>
        <v>82.25</v>
      </c>
      <c r="J388" s="5">
        <f t="shared" si="34"/>
        <v>5.2917201468170869E-3</v>
      </c>
      <c r="K388" s="4">
        <f t="shared" si="31"/>
        <v>-58</v>
      </c>
      <c r="L388" s="5">
        <f t="shared" si="32"/>
        <v>-3.7364272669000859E-3</v>
      </c>
    </row>
    <row r="389" spans="1:12" hidden="1" x14ac:dyDescent="0.2">
      <c r="A389" s="2">
        <v>41800</v>
      </c>
      <c r="B389" s="2" t="str">
        <f t="shared" si="30"/>
        <v>Tuesday</v>
      </c>
      <c r="C389" s="4">
        <v>15585.4</v>
      </c>
      <c r="D389" s="4">
        <v>15585.4</v>
      </c>
      <c r="E389" s="4">
        <v>15337.85</v>
      </c>
      <c r="F389" s="4">
        <v>15427.8</v>
      </c>
      <c r="G389" s="4">
        <v>30467964</v>
      </c>
      <c r="H389" s="4">
        <v>20673500000</v>
      </c>
      <c r="I389" s="4">
        <f t="shared" si="33"/>
        <v>18</v>
      </c>
      <c r="J389" s="5">
        <f t="shared" si="34"/>
        <v>1.1562624458804939E-3</v>
      </c>
      <c r="K389" s="4">
        <f t="shared" si="31"/>
        <v>-157.60000000000036</v>
      </c>
      <c r="L389" s="5">
        <f t="shared" si="32"/>
        <v>-1.0275234142986166E-2</v>
      </c>
    </row>
    <row r="390" spans="1:12" hidden="1" x14ac:dyDescent="0.2">
      <c r="A390" s="2">
        <v>41801</v>
      </c>
      <c r="B390" s="2" t="str">
        <f t="shared" si="30"/>
        <v>Wednesday</v>
      </c>
      <c r="C390" s="4">
        <v>15436.05</v>
      </c>
      <c r="D390" s="4">
        <v>15660.05</v>
      </c>
      <c r="E390" s="4">
        <v>15367.6</v>
      </c>
      <c r="F390" s="4">
        <v>15450.55</v>
      </c>
      <c r="G390" s="4">
        <v>40211297</v>
      </c>
      <c r="H390" s="4">
        <v>26974800000</v>
      </c>
      <c r="I390" s="4">
        <f t="shared" si="33"/>
        <v>8.25</v>
      </c>
      <c r="J390" s="5">
        <f t="shared" si="34"/>
        <v>5.3474895967020575E-4</v>
      </c>
      <c r="K390" s="4">
        <f t="shared" si="31"/>
        <v>14.5</v>
      </c>
      <c r="L390" s="5">
        <f t="shared" si="32"/>
        <v>9.435435591764491E-4</v>
      </c>
    </row>
    <row r="391" spans="1:12" hidden="1" x14ac:dyDescent="0.2">
      <c r="A391" s="2">
        <v>41802</v>
      </c>
      <c r="B391" s="2" t="str">
        <f t="shared" si="30"/>
        <v>Thursday</v>
      </c>
      <c r="C391" s="4">
        <v>15456.25</v>
      </c>
      <c r="D391" s="4">
        <v>15518.75</v>
      </c>
      <c r="E391" s="4">
        <v>15293.4</v>
      </c>
      <c r="F391" s="4">
        <v>15464.85</v>
      </c>
      <c r="G391" s="4">
        <v>26800324</v>
      </c>
      <c r="H391" s="4">
        <v>20049900000</v>
      </c>
      <c r="I391" s="4">
        <f t="shared" si="33"/>
        <v>5.7000000000007276</v>
      </c>
      <c r="J391" s="5">
        <f t="shared" si="34"/>
        <v>3.6891890579951702E-4</v>
      </c>
      <c r="K391" s="4">
        <f t="shared" si="31"/>
        <v>8.6000000000003638</v>
      </c>
      <c r="L391" s="5">
        <f t="shared" si="32"/>
        <v>5.6233407875294985E-4</v>
      </c>
    </row>
    <row r="392" spans="1:12" hidden="1" x14ac:dyDescent="0.2">
      <c r="A392" s="2">
        <v>41803</v>
      </c>
      <c r="B392" s="2" t="str">
        <f t="shared" si="30"/>
        <v>Friday</v>
      </c>
      <c r="C392" s="4">
        <v>15506.75</v>
      </c>
      <c r="D392" s="4">
        <v>15599.75</v>
      </c>
      <c r="E392" s="4">
        <v>15083.9</v>
      </c>
      <c r="F392" s="4">
        <v>15106.9</v>
      </c>
      <c r="G392" s="4">
        <v>33036708</v>
      </c>
      <c r="H392" s="4">
        <v>24631400000</v>
      </c>
      <c r="I392" s="4">
        <f t="shared" si="33"/>
        <v>41.899999999999636</v>
      </c>
      <c r="J392" s="5">
        <f t="shared" si="34"/>
        <v>2.7093699583248228E-3</v>
      </c>
      <c r="K392" s="4">
        <f t="shared" si="31"/>
        <v>-399.85000000000036</v>
      </c>
      <c r="L392" s="5">
        <f t="shared" si="32"/>
        <v>-2.6508396369639177E-2</v>
      </c>
    </row>
    <row r="393" spans="1:12" hidden="1" x14ac:dyDescent="0.2">
      <c r="A393" s="2">
        <v>41806</v>
      </c>
      <c r="B393" s="2" t="str">
        <f t="shared" si="30"/>
        <v>Monday</v>
      </c>
      <c r="C393" s="4">
        <v>15055.2</v>
      </c>
      <c r="D393" s="4">
        <v>15091.3</v>
      </c>
      <c r="E393" s="4">
        <v>14858.9</v>
      </c>
      <c r="F393" s="4">
        <v>15030</v>
      </c>
      <c r="G393" s="4">
        <v>32728056</v>
      </c>
      <c r="H393" s="4">
        <v>21790900000</v>
      </c>
      <c r="I393" s="4">
        <f t="shared" si="33"/>
        <v>-51.699999999998909</v>
      </c>
      <c r="J393" s="5">
        <f t="shared" si="34"/>
        <v>-3.4222772375536283E-3</v>
      </c>
      <c r="K393" s="4">
        <f t="shared" si="31"/>
        <v>-25.200000000000728</v>
      </c>
      <c r="L393" s="5">
        <f t="shared" si="32"/>
        <v>-1.6959532670655787E-3</v>
      </c>
    </row>
    <row r="394" spans="1:12" hidden="1" x14ac:dyDescent="0.2">
      <c r="A394" s="2">
        <v>41807</v>
      </c>
      <c r="B394" s="2" t="str">
        <f t="shared" si="30"/>
        <v>Tuesday</v>
      </c>
      <c r="C394" s="4">
        <v>14982.35</v>
      </c>
      <c r="D394" s="4">
        <v>15393.75</v>
      </c>
      <c r="E394" s="4">
        <v>14933.25</v>
      </c>
      <c r="F394" s="4">
        <v>15373.2</v>
      </c>
      <c r="G394" s="4">
        <v>36260412</v>
      </c>
      <c r="H394" s="4">
        <v>25359600000</v>
      </c>
      <c r="I394" s="4">
        <f t="shared" si="33"/>
        <v>-47.649999999999636</v>
      </c>
      <c r="J394" s="5">
        <f t="shared" si="34"/>
        <v>-3.1703260146373675E-3</v>
      </c>
      <c r="K394" s="4">
        <f t="shared" si="31"/>
        <v>390.85000000000036</v>
      </c>
      <c r="L394" s="5">
        <f t="shared" si="32"/>
        <v>2.6173137126881314E-2</v>
      </c>
    </row>
    <row r="395" spans="1:12" hidden="1" x14ac:dyDescent="0.2">
      <c r="A395" s="2">
        <v>41808</v>
      </c>
      <c r="B395" s="2" t="str">
        <f t="shared" si="30"/>
        <v>Wednesday</v>
      </c>
      <c r="C395" s="4">
        <v>15369.5</v>
      </c>
      <c r="D395" s="4">
        <v>15461.55</v>
      </c>
      <c r="E395" s="4">
        <v>15128.45</v>
      </c>
      <c r="F395" s="4">
        <v>15220.4</v>
      </c>
      <c r="G395" s="4">
        <v>36076242</v>
      </c>
      <c r="H395" s="4">
        <v>26436300000</v>
      </c>
      <c r="I395" s="4">
        <f t="shared" si="33"/>
        <v>-3.7000000000007276</v>
      </c>
      <c r="J395" s="5">
        <f t="shared" si="34"/>
        <v>-2.4067858350901097E-4</v>
      </c>
      <c r="K395" s="4">
        <f t="shared" si="31"/>
        <v>-149.10000000000036</v>
      </c>
      <c r="L395" s="5">
        <f t="shared" si="32"/>
        <v>-9.8556031847281348E-3</v>
      </c>
    </row>
    <row r="396" spans="1:12" hidden="1" x14ac:dyDescent="0.2">
      <c r="A396" s="2">
        <v>41809</v>
      </c>
      <c r="B396" s="2" t="str">
        <f t="shared" si="30"/>
        <v>Thursday</v>
      </c>
      <c r="C396" s="4">
        <v>15282.05</v>
      </c>
      <c r="D396" s="4">
        <v>15332.75</v>
      </c>
      <c r="E396" s="4">
        <v>14976.15</v>
      </c>
      <c r="F396" s="4">
        <v>15067.4</v>
      </c>
      <c r="G396" s="4">
        <v>26241549</v>
      </c>
      <c r="H396" s="4">
        <v>20659600000</v>
      </c>
      <c r="I396" s="4">
        <f t="shared" si="33"/>
        <v>61.649999999999636</v>
      </c>
      <c r="J396" s="5">
        <f t="shared" si="34"/>
        <v>4.0504848755617221E-3</v>
      </c>
      <c r="K396" s="4">
        <f t="shared" si="31"/>
        <v>-214.64999999999964</v>
      </c>
      <c r="L396" s="5">
        <f t="shared" si="32"/>
        <v>-1.4332789134724187E-2</v>
      </c>
    </row>
    <row r="397" spans="1:12" hidden="1" x14ac:dyDescent="0.2">
      <c r="A397" s="2">
        <v>41810</v>
      </c>
      <c r="B397" s="2" t="str">
        <f t="shared" si="30"/>
        <v>Friday</v>
      </c>
      <c r="C397" s="4">
        <v>15064.45</v>
      </c>
      <c r="D397" s="4">
        <v>15195.55</v>
      </c>
      <c r="E397" s="4">
        <v>14978.5</v>
      </c>
      <c r="F397" s="4">
        <v>14997.65</v>
      </c>
      <c r="G397" s="4">
        <v>21875260</v>
      </c>
      <c r="H397" s="4">
        <v>17671200000</v>
      </c>
      <c r="I397" s="4">
        <f t="shared" si="33"/>
        <v>-2.9499999999989086</v>
      </c>
      <c r="J397" s="5">
        <f t="shared" si="34"/>
        <v>-1.9578693072453833E-4</v>
      </c>
      <c r="K397" s="4">
        <f t="shared" si="31"/>
        <v>-66.800000000001091</v>
      </c>
      <c r="L397" s="5">
        <f t="shared" si="32"/>
        <v>-4.4597256067030137E-3</v>
      </c>
    </row>
    <row r="398" spans="1:12" hidden="1" x14ac:dyDescent="0.2">
      <c r="A398" s="2">
        <v>41813</v>
      </c>
      <c r="B398" s="2" t="str">
        <f t="shared" si="30"/>
        <v>Monday</v>
      </c>
      <c r="C398" s="4">
        <v>15014.2</v>
      </c>
      <c r="D398" s="4">
        <v>15148</v>
      </c>
      <c r="E398" s="4">
        <v>14940.35</v>
      </c>
      <c r="F398" s="4">
        <v>15076.35</v>
      </c>
      <c r="G398" s="4">
        <v>25013855</v>
      </c>
      <c r="H398" s="4">
        <v>18669700000</v>
      </c>
      <c r="I398" s="4">
        <f t="shared" si="33"/>
        <v>16.550000000001091</v>
      </c>
      <c r="J398" s="5">
        <f t="shared" si="34"/>
        <v>1.1035062159739087E-3</v>
      </c>
      <c r="K398" s="4">
        <f t="shared" si="31"/>
        <v>62.149999999999636</v>
      </c>
      <c r="L398" s="5">
        <f t="shared" si="32"/>
        <v>4.159875772655904E-3</v>
      </c>
    </row>
    <row r="399" spans="1:12" hidden="1" x14ac:dyDescent="0.2">
      <c r="A399" s="2">
        <v>41814</v>
      </c>
      <c r="B399" s="2" t="str">
        <f t="shared" si="30"/>
        <v>Tuesday</v>
      </c>
      <c r="C399" s="4">
        <v>15142.35</v>
      </c>
      <c r="D399" s="4">
        <v>15341.95</v>
      </c>
      <c r="E399" s="4">
        <v>15142.35</v>
      </c>
      <c r="F399" s="4">
        <v>15309.5</v>
      </c>
      <c r="G399" s="4">
        <v>29137817</v>
      </c>
      <c r="H399" s="4">
        <v>20513400000</v>
      </c>
      <c r="I399" s="4">
        <f t="shared" si="33"/>
        <v>66</v>
      </c>
      <c r="J399" s="5">
        <f t="shared" si="34"/>
        <v>4.3777174183406457E-3</v>
      </c>
      <c r="K399" s="4">
        <f t="shared" si="31"/>
        <v>167.14999999999964</v>
      </c>
      <c r="L399" s="5">
        <f t="shared" si="32"/>
        <v>1.1038577235369652E-2</v>
      </c>
    </row>
    <row r="400" spans="1:12" hidden="1" x14ac:dyDescent="0.2">
      <c r="A400" s="2">
        <v>41815</v>
      </c>
      <c r="B400" s="2" t="str">
        <f t="shared" si="30"/>
        <v>Wednesday</v>
      </c>
      <c r="C400" s="4">
        <v>15320.95</v>
      </c>
      <c r="D400" s="4">
        <v>15320.95</v>
      </c>
      <c r="E400" s="4">
        <v>15221.15</v>
      </c>
      <c r="F400" s="4">
        <v>15237.85</v>
      </c>
      <c r="G400" s="4">
        <v>23370497</v>
      </c>
      <c r="H400" s="4">
        <v>17704300000</v>
      </c>
      <c r="I400" s="4">
        <f t="shared" si="33"/>
        <v>11.450000000000728</v>
      </c>
      <c r="J400" s="5">
        <f t="shared" si="34"/>
        <v>7.4790162970709217E-4</v>
      </c>
      <c r="K400" s="4">
        <f t="shared" si="31"/>
        <v>-83.100000000000364</v>
      </c>
      <c r="L400" s="5">
        <f t="shared" si="32"/>
        <v>-5.4595086442220438E-3</v>
      </c>
    </row>
    <row r="401" spans="1:12" hidden="1" x14ac:dyDescent="0.2">
      <c r="A401" s="2">
        <v>41816</v>
      </c>
      <c r="B401" s="2" t="str">
        <f t="shared" si="30"/>
        <v>Thursday</v>
      </c>
      <c r="C401" s="4">
        <v>15247.1</v>
      </c>
      <c r="D401" s="4">
        <v>15333.25</v>
      </c>
      <c r="E401" s="4">
        <v>15020.65</v>
      </c>
      <c r="F401" s="4">
        <v>15050</v>
      </c>
      <c r="G401" s="4">
        <v>37291657</v>
      </c>
      <c r="H401" s="4">
        <v>25600500000</v>
      </c>
      <c r="I401" s="4">
        <f t="shared" si="33"/>
        <v>9.25</v>
      </c>
      <c r="J401" s="5">
        <f t="shared" si="34"/>
        <v>6.0704101956640861E-4</v>
      </c>
      <c r="K401" s="4">
        <f t="shared" si="31"/>
        <v>-197.10000000000036</v>
      </c>
      <c r="L401" s="5">
        <f t="shared" si="32"/>
        <v>-1.3121935468837925E-2</v>
      </c>
    </row>
    <row r="402" spans="1:12" hidden="1" x14ac:dyDescent="0.2">
      <c r="A402" s="2">
        <v>41817</v>
      </c>
      <c r="B402" s="2" t="str">
        <f t="shared" si="30"/>
        <v>Friday</v>
      </c>
      <c r="C402" s="4">
        <v>15092.25</v>
      </c>
      <c r="D402" s="4">
        <v>15117.15</v>
      </c>
      <c r="E402" s="4">
        <v>14946.85</v>
      </c>
      <c r="F402" s="4">
        <v>14992.35</v>
      </c>
      <c r="G402" s="4">
        <v>20185412</v>
      </c>
      <c r="H402" s="4">
        <v>15496500000</v>
      </c>
      <c r="I402" s="4">
        <f t="shared" si="33"/>
        <v>42.25</v>
      </c>
      <c r="J402" s="5">
        <f t="shared" si="34"/>
        <v>2.8073089700996678E-3</v>
      </c>
      <c r="K402" s="4">
        <f t="shared" si="31"/>
        <v>-99.899999999999636</v>
      </c>
      <c r="L402" s="5">
        <f t="shared" si="32"/>
        <v>-6.6836825150449518E-3</v>
      </c>
    </row>
    <row r="403" spans="1:12" hidden="1" x14ac:dyDescent="0.2">
      <c r="A403" s="2">
        <v>41820</v>
      </c>
      <c r="B403" s="2" t="str">
        <f t="shared" si="30"/>
        <v>Monday</v>
      </c>
      <c r="C403" s="4">
        <v>15059.1</v>
      </c>
      <c r="D403" s="4">
        <v>15329.95</v>
      </c>
      <c r="E403" s="4">
        <v>15059.1</v>
      </c>
      <c r="F403" s="4">
        <v>15241.9</v>
      </c>
      <c r="G403" s="4">
        <v>29758891</v>
      </c>
      <c r="H403" s="4">
        <v>19945800000</v>
      </c>
      <c r="I403" s="4">
        <f t="shared" si="33"/>
        <v>66.75</v>
      </c>
      <c r="J403" s="5">
        <f t="shared" si="34"/>
        <v>4.4522706580355977E-3</v>
      </c>
      <c r="K403" s="4">
        <f t="shared" si="31"/>
        <v>182.79999999999927</v>
      </c>
      <c r="L403" s="5">
        <f t="shared" si="32"/>
        <v>1.2138839638490963E-2</v>
      </c>
    </row>
    <row r="404" spans="1:12" hidden="1" x14ac:dyDescent="0.2">
      <c r="A404" s="2">
        <v>41821</v>
      </c>
      <c r="B404" s="2" t="str">
        <f t="shared" si="30"/>
        <v>Tuesday</v>
      </c>
      <c r="C404" s="4">
        <v>15288.8</v>
      </c>
      <c r="D404" s="4">
        <v>15365.65</v>
      </c>
      <c r="E404" s="4">
        <v>15261.15</v>
      </c>
      <c r="F404" s="4">
        <v>15321.35</v>
      </c>
      <c r="G404" s="4">
        <v>24831205</v>
      </c>
      <c r="H404" s="4">
        <v>18041700000</v>
      </c>
      <c r="I404" s="4">
        <f t="shared" si="33"/>
        <v>46.899999999999636</v>
      </c>
      <c r="J404" s="5">
        <f t="shared" si="34"/>
        <v>3.0770442005261574E-3</v>
      </c>
      <c r="K404" s="4">
        <f t="shared" si="31"/>
        <v>32.550000000001091</v>
      </c>
      <c r="L404" s="5">
        <f t="shared" si="32"/>
        <v>2.1328667892000991E-3</v>
      </c>
    </row>
    <row r="405" spans="1:12" hidden="1" x14ac:dyDescent="0.2">
      <c r="A405" s="2">
        <v>41822</v>
      </c>
      <c r="B405" s="2" t="str">
        <f t="shared" si="30"/>
        <v>Wednesday</v>
      </c>
      <c r="C405" s="4">
        <v>15464.55</v>
      </c>
      <c r="D405" s="4">
        <v>15519.3</v>
      </c>
      <c r="E405" s="4">
        <v>15414.85</v>
      </c>
      <c r="F405" s="4">
        <v>15490.35</v>
      </c>
      <c r="G405" s="4">
        <v>23653021</v>
      </c>
      <c r="H405" s="4">
        <v>18282500000</v>
      </c>
      <c r="I405" s="4">
        <f t="shared" si="33"/>
        <v>143.19999999999891</v>
      </c>
      <c r="J405" s="5">
        <f t="shared" si="34"/>
        <v>9.3464348768221399E-3</v>
      </c>
      <c r="K405" s="4">
        <f t="shared" si="31"/>
        <v>25.800000000001091</v>
      </c>
      <c r="L405" s="5">
        <f t="shared" si="32"/>
        <v>1.673710739968348E-3</v>
      </c>
    </row>
    <row r="406" spans="1:12" hidden="1" x14ac:dyDescent="0.2">
      <c r="A406" s="2">
        <v>41823</v>
      </c>
      <c r="B406" s="2" t="str">
        <f t="shared" si="30"/>
        <v>Thursday</v>
      </c>
      <c r="C406" s="4">
        <v>15512.75</v>
      </c>
      <c r="D406" s="4">
        <v>15554.7</v>
      </c>
      <c r="E406" s="4">
        <v>15431.5</v>
      </c>
      <c r="F406" s="4">
        <v>15451.65</v>
      </c>
      <c r="G406" s="4">
        <v>22303318</v>
      </c>
      <c r="H406" s="4">
        <v>17283200000</v>
      </c>
      <c r="I406" s="4">
        <f t="shared" si="33"/>
        <v>22.399999999999636</v>
      </c>
      <c r="J406" s="5">
        <f t="shared" si="34"/>
        <v>1.4460615802741471E-3</v>
      </c>
      <c r="K406" s="4">
        <f t="shared" si="31"/>
        <v>-61.100000000000364</v>
      </c>
      <c r="L406" s="5">
        <f t="shared" si="32"/>
        <v>-3.959433626024713E-3</v>
      </c>
    </row>
    <row r="407" spans="1:12" hidden="1" x14ac:dyDescent="0.2">
      <c r="A407" s="2">
        <v>41824</v>
      </c>
      <c r="B407" s="2" t="str">
        <f t="shared" si="30"/>
        <v>Friday</v>
      </c>
      <c r="C407" s="4">
        <v>15458.75</v>
      </c>
      <c r="D407" s="4">
        <v>15582.65</v>
      </c>
      <c r="E407" s="4">
        <v>15305</v>
      </c>
      <c r="F407" s="4">
        <v>15556.15</v>
      </c>
      <c r="G407" s="4">
        <v>20780659</v>
      </c>
      <c r="H407" s="4">
        <v>15905000000</v>
      </c>
      <c r="I407" s="4">
        <f t="shared" si="33"/>
        <v>7.1000000000003638</v>
      </c>
      <c r="J407" s="5">
        <f t="shared" si="34"/>
        <v>4.5949785298012599E-4</v>
      </c>
      <c r="K407" s="4">
        <f t="shared" si="31"/>
        <v>97.399999999999636</v>
      </c>
      <c r="L407" s="5">
        <f t="shared" si="32"/>
        <v>6.3639333551126845E-3</v>
      </c>
    </row>
    <row r="408" spans="1:12" hidden="1" x14ac:dyDescent="0.2">
      <c r="A408" s="2">
        <v>41827</v>
      </c>
      <c r="B408" s="2" t="str">
        <f t="shared" si="30"/>
        <v>Monday</v>
      </c>
      <c r="C408" s="4">
        <v>15589.5</v>
      </c>
      <c r="D408" s="4">
        <v>15592.8</v>
      </c>
      <c r="E408" s="4">
        <v>15349.2</v>
      </c>
      <c r="F408" s="4">
        <v>15367.6</v>
      </c>
      <c r="G408" s="4">
        <v>33216870</v>
      </c>
      <c r="H408" s="4">
        <v>27195900000</v>
      </c>
      <c r="I408" s="4">
        <f t="shared" si="33"/>
        <v>33.350000000000364</v>
      </c>
      <c r="J408" s="5">
        <f t="shared" si="34"/>
        <v>2.1438466458603422E-3</v>
      </c>
      <c r="K408" s="4">
        <f t="shared" si="31"/>
        <v>-221.89999999999964</v>
      </c>
      <c r="L408" s="5">
        <f t="shared" si="32"/>
        <v>-1.4456779506423763E-2</v>
      </c>
    </row>
    <row r="409" spans="1:12" hidden="1" x14ac:dyDescent="0.2">
      <c r="A409" s="2">
        <v>41828</v>
      </c>
      <c r="B409" s="2" t="str">
        <f t="shared" si="30"/>
        <v>Tuesday</v>
      </c>
      <c r="C409" s="4">
        <v>15437.4</v>
      </c>
      <c r="D409" s="4">
        <v>15437.4</v>
      </c>
      <c r="E409" s="4">
        <v>14889.35</v>
      </c>
      <c r="F409" s="4">
        <v>14997.5</v>
      </c>
      <c r="G409" s="4">
        <v>26417330</v>
      </c>
      <c r="H409" s="4">
        <v>19451000000</v>
      </c>
      <c r="I409" s="4">
        <f t="shared" si="33"/>
        <v>69.799999999999272</v>
      </c>
      <c r="J409" s="5">
        <f t="shared" si="34"/>
        <v>4.5420234779665839E-3</v>
      </c>
      <c r="K409" s="4">
        <f t="shared" si="31"/>
        <v>-439.89999999999964</v>
      </c>
      <c r="L409" s="5">
        <f t="shared" si="32"/>
        <v>-2.9544607387159253E-2</v>
      </c>
    </row>
    <row r="410" spans="1:12" hidden="1" x14ac:dyDescent="0.2">
      <c r="A410" s="2">
        <v>41829</v>
      </c>
      <c r="B410" s="2" t="str">
        <f t="shared" si="30"/>
        <v>Wednesday</v>
      </c>
      <c r="C410" s="4">
        <v>15008.25</v>
      </c>
      <c r="D410" s="4">
        <v>15093.45</v>
      </c>
      <c r="E410" s="4">
        <v>14827.1</v>
      </c>
      <c r="F410" s="4">
        <v>14931.1</v>
      </c>
      <c r="G410" s="4">
        <v>30659706</v>
      </c>
      <c r="H410" s="4">
        <v>21767900000</v>
      </c>
      <c r="I410" s="4">
        <f t="shared" si="33"/>
        <v>10.75</v>
      </c>
      <c r="J410" s="5">
        <f t="shared" si="34"/>
        <v>7.1678613102183701E-4</v>
      </c>
      <c r="K410" s="4">
        <f t="shared" si="31"/>
        <v>-77.149999999999636</v>
      </c>
      <c r="L410" s="5">
        <f t="shared" si="32"/>
        <v>-5.2033101550538969E-3</v>
      </c>
    </row>
    <row r="411" spans="1:12" hidden="1" x14ac:dyDescent="0.2">
      <c r="A411" s="2">
        <v>41830</v>
      </c>
      <c r="B411" s="2" t="str">
        <f t="shared" si="30"/>
        <v>Thursday</v>
      </c>
      <c r="C411" s="4">
        <v>14940</v>
      </c>
      <c r="D411" s="4">
        <v>15371.05</v>
      </c>
      <c r="E411" s="4">
        <v>14621.95</v>
      </c>
      <c r="F411" s="4">
        <v>14821.7</v>
      </c>
      <c r="G411" s="4">
        <v>48099687</v>
      </c>
      <c r="H411" s="4">
        <v>35861400000</v>
      </c>
      <c r="I411" s="4">
        <f t="shared" si="33"/>
        <v>8.8999999999996362</v>
      </c>
      <c r="J411" s="5">
        <f t="shared" si="34"/>
        <v>5.9607128744698222E-4</v>
      </c>
      <c r="K411" s="4">
        <f t="shared" si="31"/>
        <v>-118.29999999999927</v>
      </c>
      <c r="L411" s="5">
        <f t="shared" si="32"/>
        <v>-8.0905761543432486E-3</v>
      </c>
    </row>
    <row r="412" spans="1:12" hidden="1" x14ac:dyDescent="0.2">
      <c r="A412" s="2">
        <v>41831</v>
      </c>
      <c r="B412" s="2" t="str">
        <f t="shared" si="30"/>
        <v>Friday</v>
      </c>
      <c r="C412" s="4">
        <v>14796.9</v>
      </c>
      <c r="D412" s="4">
        <v>14918.85</v>
      </c>
      <c r="E412" s="4">
        <v>14406.65</v>
      </c>
      <c r="F412" s="4">
        <v>14447.2</v>
      </c>
      <c r="G412" s="4">
        <v>33016401</v>
      </c>
      <c r="H412" s="4">
        <v>23770900000</v>
      </c>
      <c r="I412" s="4">
        <f t="shared" si="33"/>
        <v>-24.800000000001091</v>
      </c>
      <c r="J412" s="5">
        <f t="shared" si="34"/>
        <v>-1.6732223699036609E-3</v>
      </c>
      <c r="K412" s="4">
        <f t="shared" si="31"/>
        <v>-349.69999999999891</v>
      </c>
      <c r="L412" s="5">
        <f t="shared" si="32"/>
        <v>-2.4273512579260196E-2</v>
      </c>
    </row>
    <row r="413" spans="1:12" hidden="1" x14ac:dyDescent="0.2">
      <c r="A413" s="2">
        <v>41834</v>
      </c>
      <c r="B413" s="2" t="str">
        <f t="shared" si="30"/>
        <v>Monday</v>
      </c>
      <c r="C413" s="4">
        <v>14508.1</v>
      </c>
      <c r="D413" s="4">
        <v>14561.75</v>
      </c>
      <c r="E413" s="4">
        <v>14338.65</v>
      </c>
      <c r="F413" s="4">
        <v>14489.75</v>
      </c>
      <c r="G413" s="4">
        <v>28201476</v>
      </c>
      <c r="H413" s="4">
        <v>19184600000</v>
      </c>
      <c r="I413" s="4">
        <f t="shared" si="33"/>
        <v>60.899999999999636</v>
      </c>
      <c r="J413" s="5">
        <f t="shared" si="34"/>
        <v>4.2153496871365822E-3</v>
      </c>
      <c r="K413" s="4">
        <f t="shared" si="31"/>
        <v>-18.350000000000364</v>
      </c>
      <c r="L413" s="5">
        <f t="shared" si="32"/>
        <v>-1.2797578572599489E-3</v>
      </c>
    </row>
    <row r="414" spans="1:12" hidden="1" x14ac:dyDescent="0.2">
      <c r="A414" s="2">
        <v>41835</v>
      </c>
      <c r="B414" s="2" t="str">
        <f t="shared" si="30"/>
        <v>Tuesday</v>
      </c>
      <c r="C414" s="4">
        <v>14601.85</v>
      </c>
      <c r="D414" s="4">
        <v>14919.55</v>
      </c>
      <c r="E414" s="4">
        <v>14601.85</v>
      </c>
      <c r="F414" s="4">
        <v>14891.9</v>
      </c>
      <c r="G414" s="4">
        <v>32855355</v>
      </c>
      <c r="H414" s="4">
        <v>22192200000</v>
      </c>
      <c r="I414" s="4">
        <f t="shared" si="33"/>
        <v>112.10000000000036</v>
      </c>
      <c r="J414" s="5">
        <f t="shared" si="34"/>
        <v>7.7365033903276708E-3</v>
      </c>
      <c r="K414" s="4">
        <f t="shared" si="31"/>
        <v>290.04999999999927</v>
      </c>
      <c r="L414" s="5">
        <f t="shared" si="32"/>
        <v>1.986392135243132E-2</v>
      </c>
    </row>
    <row r="415" spans="1:12" hidden="1" x14ac:dyDescent="0.2">
      <c r="A415" s="2">
        <v>41836</v>
      </c>
      <c r="B415" s="2" t="str">
        <f t="shared" si="30"/>
        <v>Wednesday</v>
      </c>
      <c r="C415" s="4">
        <v>15033.95</v>
      </c>
      <c r="D415" s="4">
        <v>15299.8</v>
      </c>
      <c r="E415" s="4">
        <v>15006.45</v>
      </c>
      <c r="F415" s="4">
        <v>15265.45</v>
      </c>
      <c r="G415" s="4">
        <v>39301894</v>
      </c>
      <c r="H415" s="4">
        <v>28351300000</v>
      </c>
      <c r="I415" s="4">
        <f t="shared" si="33"/>
        <v>142.05000000000109</v>
      </c>
      <c r="J415" s="5">
        <f t="shared" si="34"/>
        <v>9.538742537889798E-3</v>
      </c>
      <c r="K415" s="4">
        <f t="shared" si="31"/>
        <v>231.5</v>
      </c>
      <c r="L415" s="5">
        <f t="shared" si="32"/>
        <v>1.5426699852396803E-2</v>
      </c>
    </row>
    <row r="416" spans="1:12" hidden="1" x14ac:dyDescent="0.2">
      <c r="A416" s="2">
        <v>41837</v>
      </c>
      <c r="B416" s="2" t="str">
        <f t="shared" si="30"/>
        <v>Thursday</v>
      </c>
      <c r="C416" s="4">
        <v>15258.95</v>
      </c>
      <c r="D416" s="4">
        <v>15301.95</v>
      </c>
      <c r="E416" s="4">
        <v>15156</v>
      </c>
      <c r="F416" s="4">
        <v>15269.05</v>
      </c>
      <c r="G416" s="4">
        <v>26113242</v>
      </c>
      <c r="H416" s="4">
        <v>19151000000</v>
      </c>
      <c r="I416" s="4">
        <f t="shared" si="33"/>
        <v>-6.5</v>
      </c>
      <c r="J416" s="5">
        <f t="shared" si="34"/>
        <v>-4.257981258331723E-4</v>
      </c>
      <c r="K416" s="4">
        <f t="shared" si="31"/>
        <v>10.099999999998545</v>
      </c>
      <c r="L416" s="5">
        <f t="shared" si="32"/>
        <v>6.6640274478744685E-4</v>
      </c>
    </row>
    <row r="417" spans="1:12" hidden="1" x14ac:dyDescent="0.2">
      <c r="A417" s="2">
        <v>41838</v>
      </c>
      <c r="B417" s="2" t="str">
        <f t="shared" si="30"/>
        <v>Friday</v>
      </c>
      <c r="C417" s="4">
        <v>15169</v>
      </c>
      <c r="D417" s="4">
        <v>15463.15</v>
      </c>
      <c r="E417" s="4">
        <v>15089.3</v>
      </c>
      <c r="F417" s="4">
        <v>15389.35</v>
      </c>
      <c r="G417" s="4">
        <v>30493093</v>
      </c>
      <c r="H417" s="4">
        <v>23099100000</v>
      </c>
      <c r="I417" s="4">
        <f t="shared" si="33"/>
        <v>-100.04999999999927</v>
      </c>
      <c r="J417" s="5">
        <f t="shared" si="34"/>
        <v>-6.5524705204318065E-3</v>
      </c>
      <c r="K417" s="4">
        <f t="shared" si="31"/>
        <v>220.35000000000036</v>
      </c>
      <c r="L417" s="5">
        <f t="shared" si="32"/>
        <v>1.4603063097691767E-2</v>
      </c>
    </row>
    <row r="418" spans="1:12" hidden="1" x14ac:dyDescent="0.2">
      <c r="A418" s="2">
        <v>41841</v>
      </c>
      <c r="B418" s="2" t="str">
        <f t="shared" si="30"/>
        <v>Monday</v>
      </c>
      <c r="C418" s="4">
        <v>15510</v>
      </c>
      <c r="D418" s="4">
        <v>15554.9</v>
      </c>
      <c r="E418" s="4">
        <v>15355.35</v>
      </c>
      <c r="F418" s="4">
        <v>15385.95</v>
      </c>
      <c r="G418" s="4">
        <v>26138730</v>
      </c>
      <c r="H418" s="4">
        <v>19362200000</v>
      </c>
      <c r="I418" s="4">
        <f t="shared" si="33"/>
        <v>120.64999999999964</v>
      </c>
      <c r="J418" s="5">
        <f t="shared" si="34"/>
        <v>7.8398372900739567E-3</v>
      </c>
      <c r="K418" s="4">
        <f t="shared" si="31"/>
        <v>-124.04999999999927</v>
      </c>
      <c r="L418" s="5">
        <f t="shared" si="32"/>
        <v>-8.0786175502348869E-3</v>
      </c>
    </row>
    <row r="419" spans="1:12" hidden="1" x14ac:dyDescent="0.2">
      <c r="A419" s="2">
        <v>41842</v>
      </c>
      <c r="B419" s="2" t="str">
        <f t="shared" si="30"/>
        <v>Tuesday</v>
      </c>
      <c r="C419" s="4">
        <v>15440.35</v>
      </c>
      <c r="D419" s="4">
        <v>15473.35</v>
      </c>
      <c r="E419" s="4">
        <v>15306.35</v>
      </c>
      <c r="F419" s="4">
        <v>15427.35</v>
      </c>
      <c r="G419" s="4">
        <v>21711499</v>
      </c>
      <c r="H419" s="4">
        <v>15886500000</v>
      </c>
      <c r="I419" s="4">
        <f t="shared" si="33"/>
        <v>54.399999999999636</v>
      </c>
      <c r="J419" s="5">
        <f t="shared" si="34"/>
        <v>3.5356932786080571E-3</v>
      </c>
      <c r="K419" s="4">
        <f t="shared" si="31"/>
        <v>-13</v>
      </c>
      <c r="L419" s="5">
        <f t="shared" si="32"/>
        <v>-8.4932070676549268E-4</v>
      </c>
    </row>
    <row r="420" spans="1:12" hidden="1" x14ac:dyDescent="0.2">
      <c r="A420" s="2">
        <v>41843</v>
      </c>
      <c r="B420" s="2" t="str">
        <f t="shared" si="30"/>
        <v>Wednesday</v>
      </c>
      <c r="C420" s="4">
        <v>15513.45</v>
      </c>
      <c r="D420" s="4">
        <v>15626.9</v>
      </c>
      <c r="E420" s="4">
        <v>15398.7</v>
      </c>
      <c r="F420" s="4">
        <v>15463</v>
      </c>
      <c r="G420" s="4">
        <v>31130839</v>
      </c>
      <c r="H420" s="4">
        <v>25649200000</v>
      </c>
      <c r="I420" s="4">
        <f t="shared" si="33"/>
        <v>86.100000000000364</v>
      </c>
      <c r="J420" s="5">
        <f t="shared" si="34"/>
        <v>5.5809973845151861E-3</v>
      </c>
      <c r="K420" s="4">
        <f t="shared" si="31"/>
        <v>-50.450000000000728</v>
      </c>
      <c r="L420" s="5">
        <f t="shared" si="32"/>
        <v>-3.2762505925825378E-3</v>
      </c>
    </row>
    <row r="421" spans="1:12" hidden="1" x14ac:dyDescent="0.2">
      <c r="A421" s="2">
        <v>41844</v>
      </c>
      <c r="B421" s="2" t="str">
        <f t="shared" si="30"/>
        <v>Thursday</v>
      </c>
      <c r="C421" s="4">
        <v>15471.35</v>
      </c>
      <c r="D421" s="4">
        <v>15559.1</v>
      </c>
      <c r="E421" s="4">
        <v>15410.2</v>
      </c>
      <c r="F421" s="4">
        <v>15534.35</v>
      </c>
      <c r="G421" s="4">
        <v>28219094</v>
      </c>
      <c r="H421" s="4">
        <v>21032900000</v>
      </c>
      <c r="I421" s="4">
        <f t="shared" si="33"/>
        <v>8.3500000000003638</v>
      </c>
      <c r="J421" s="5">
        <f t="shared" si="34"/>
        <v>5.3999870658994788E-4</v>
      </c>
      <c r="K421" s="4">
        <f t="shared" si="31"/>
        <v>63</v>
      </c>
      <c r="L421" s="5">
        <f t="shared" si="32"/>
        <v>4.0882013212028391E-3</v>
      </c>
    </row>
    <row r="422" spans="1:12" hidden="1" x14ac:dyDescent="0.2">
      <c r="A422" s="2">
        <v>41845</v>
      </c>
      <c r="B422" s="2" t="str">
        <f t="shared" si="30"/>
        <v>Friday</v>
      </c>
      <c r="C422" s="4">
        <v>15494.85</v>
      </c>
      <c r="D422" s="4">
        <v>15571.9</v>
      </c>
      <c r="E422" s="4">
        <v>15272.45</v>
      </c>
      <c r="F422" s="4">
        <v>15322.25</v>
      </c>
      <c r="G422" s="4">
        <v>27779539</v>
      </c>
      <c r="H422" s="4">
        <v>20040600000</v>
      </c>
      <c r="I422" s="4">
        <f t="shared" si="33"/>
        <v>-39.5</v>
      </c>
      <c r="J422" s="5">
        <f t="shared" si="34"/>
        <v>-2.5427520301782823E-3</v>
      </c>
      <c r="K422" s="4">
        <f t="shared" si="31"/>
        <v>-172.60000000000036</v>
      </c>
      <c r="L422" s="5">
        <f t="shared" si="32"/>
        <v>-1.1301395650337723E-2</v>
      </c>
    </row>
    <row r="423" spans="1:12" hidden="1" x14ac:dyDescent="0.2">
      <c r="A423" s="2">
        <v>41848</v>
      </c>
      <c r="B423" s="2" t="str">
        <f t="shared" si="30"/>
        <v>Monday</v>
      </c>
      <c r="C423" s="4">
        <v>15399.5</v>
      </c>
      <c r="D423" s="4">
        <v>15403.9</v>
      </c>
      <c r="E423" s="4">
        <v>15162.05</v>
      </c>
      <c r="F423" s="4">
        <v>15212.15</v>
      </c>
      <c r="G423" s="4">
        <v>22721782</v>
      </c>
      <c r="H423" s="4">
        <v>15188200000</v>
      </c>
      <c r="I423" s="4">
        <f t="shared" si="33"/>
        <v>77.25</v>
      </c>
      <c r="J423" s="5">
        <f t="shared" si="34"/>
        <v>5.0416877416828466E-3</v>
      </c>
      <c r="K423" s="4">
        <f t="shared" si="31"/>
        <v>-187.35000000000036</v>
      </c>
      <c r="L423" s="5">
        <f t="shared" si="32"/>
        <v>-1.2356508519626328E-2</v>
      </c>
    </row>
    <row r="424" spans="1:12" hidden="1" x14ac:dyDescent="0.2">
      <c r="A424" s="2">
        <v>41850</v>
      </c>
      <c r="B424" s="2" t="str">
        <f t="shared" si="30"/>
        <v>Wednesday</v>
      </c>
      <c r="C424" s="4">
        <v>15256.2</v>
      </c>
      <c r="D424" s="4">
        <v>15470.6</v>
      </c>
      <c r="E424" s="4">
        <v>15184.65</v>
      </c>
      <c r="F424" s="4">
        <v>15452.4</v>
      </c>
      <c r="G424" s="4">
        <v>29165299</v>
      </c>
      <c r="H424" s="4">
        <v>21141500000</v>
      </c>
      <c r="I424" s="4">
        <f t="shared" si="33"/>
        <v>44.050000000001091</v>
      </c>
      <c r="J424" s="5">
        <f t="shared" si="34"/>
        <v>2.8957116515417672E-3</v>
      </c>
      <c r="K424" s="4">
        <f t="shared" si="31"/>
        <v>196.19999999999891</v>
      </c>
      <c r="L424" s="5">
        <f t="shared" si="32"/>
        <v>1.2920943189339163E-2</v>
      </c>
    </row>
    <row r="425" spans="1:12" hidden="1" x14ac:dyDescent="0.2">
      <c r="A425" s="2">
        <v>41851</v>
      </c>
      <c r="B425" s="2" t="str">
        <f t="shared" si="30"/>
        <v>Thursday</v>
      </c>
      <c r="C425" s="4">
        <v>15447.9</v>
      </c>
      <c r="D425" s="4">
        <v>15499.5</v>
      </c>
      <c r="E425" s="4">
        <v>15233</v>
      </c>
      <c r="F425" s="4">
        <v>15267.6</v>
      </c>
      <c r="G425" s="4">
        <v>39207840</v>
      </c>
      <c r="H425" s="4">
        <v>25215900000</v>
      </c>
      <c r="I425" s="4">
        <f t="shared" si="33"/>
        <v>-4.5</v>
      </c>
      <c r="J425" s="5">
        <f t="shared" si="34"/>
        <v>-2.9121689834588803E-4</v>
      </c>
      <c r="K425" s="4">
        <f t="shared" si="31"/>
        <v>-180.29999999999927</v>
      </c>
      <c r="L425" s="5">
        <f t="shared" si="32"/>
        <v>-1.1836145211054899E-2</v>
      </c>
    </row>
    <row r="426" spans="1:12" hidden="1" x14ac:dyDescent="0.2">
      <c r="A426" s="2">
        <v>41852</v>
      </c>
      <c r="B426" s="2" t="str">
        <f t="shared" si="30"/>
        <v>Friday</v>
      </c>
      <c r="C426" s="4">
        <v>15137.6</v>
      </c>
      <c r="D426" s="4">
        <v>15417.25</v>
      </c>
      <c r="E426" s="4">
        <v>15096.1</v>
      </c>
      <c r="F426" s="4">
        <v>15127.8</v>
      </c>
      <c r="G426" s="4">
        <v>36343480</v>
      </c>
      <c r="H426" s="4">
        <v>25525600000</v>
      </c>
      <c r="I426" s="4">
        <f t="shared" si="33"/>
        <v>-130</v>
      </c>
      <c r="J426" s="5">
        <f t="shared" si="34"/>
        <v>-8.5147632895805486E-3</v>
      </c>
      <c r="K426" s="4">
        <f t="shared" si="31"/>
        <v>-9.8000000000010914</v>
      </c>
      <c r="L426" s="5">
        <f t="shared" si="32"/>
        <v>-6.491742900484954E-4</v>
      </c>
    </row>
    <row r="427" spans="1:12" hidden="1" x14ac:dyDescent="0.2">
      <c r="A427" s="2">
        <v>41855</v>
      </c>
      <c r="B427" s="2" t="str">
        <f t="shared" si="30"/>
        <v>Monday</v>
      </c>
      <c r="C427" s="4">
        <v>15242.25</v>
      </c>
      <c r="D427" s="4">
        <v>15326.15</v>
      </c>
      <c r="E427" s="4">
        <v>15128.1</v>
      </c>
      <c r="F427" s="4">
        <v>15242.35</v>
      </c>
      <c r="G427" s="4">
        <v>22936170</v>
      </c>
      <c r="H427" s="4">
        <v>16089700000</v>
      </c>
      <c r="I427" s="4">
        <f t="shared" si="33"/>
        <v>114.45000000000073</v>
      </c>
      <c r="J427" s="5">
        <f t="shared" si="34"/>
        <v>7.5655415856899699E-3</v>
      </c>
      <c r="K427" s="4">
        <f t="shared" si="31"/>
        <v>0.1000000000003638</v>
      </c>
      <c r="L427" s="5">
        <f t="shared" si="32"/>
        <v>6.6102154269448107E-6</v>
      </c>
    </row>
    <row r="428" spans="1:12" hidden="1" x14ac:dyDescent="0.2">
      <c r="A428" s="2">
        <v>41856</v>
      </c>
      <c r="B428" s="2" t="str">
        <f t="shared" si="30"/>
        <v>Tuesday</v>
      </c>
      <c r="C428" s="4">
        <v>15283.6</v>
      </c>
      <c r="D428" s="4">
        <v>15343.5</v>
      </c>
      <c r="E428" s="4">
        <v>15105.9</v>
      </c>
      <c r="F428" s="4">
        <v>15293.25</v>
      </c>
      <c r="G428" s="4">
        <v>27423613</v>
      </c>
      <c r="H428" s="4">
        <v>19141400000</v>
      </c>
      <c r="I428" s="4">
        <f t="shared" si="33"/>
        <v>41.25</v>
      </c>
      <c r="J428" s="5">
        <f t="shared" si="34"/>
        <v>2.7062756071078277E-3</v>
      </c>
      <c r="K428" s="4">
        <f t="shared" si="31"/>
        <v>9.6499999999996362</v>
      </c>
      <c r="L428" s="5">
        <f t="shared" si="32"/>
        <v>6.3882324125008356E-4</v>
      </c>
    </row>
    <row r="429" spans="1:12" hidden="1" x14ac:dyDescent="0.2">
      <c r="A429" s="2">
        <v>41857</v>
      </c>
      <c r="B429" s="2" t="str">
        <f t="shared" si="30"/>
        <v>Wednesday</v>
      </c>
      <c r="C429" s="4">
        <v>15209.05</v>
      </c>
      <c r="D429" s="4">
        <v>15239.35</v>
      </c>
      <c r="E429" s="4">
        <v>14983.5</v>
      </c>
      <c r="F429" s="4">
        <v>15008.65</v>
      </c>
      <c r="G429" s="4">
        <v>21257923</v>
      </c>
      <c r="H429" s="4">
        <v>14474100000</v>
      </c>
      <c r="I429" s="4">
        <f t="shared" si="33"/>
        <v>-84.200000000000728</v>
      </c>
      <c r="J429" s="5">
        <f t="shared" si="34"/>
        <v>-5.5056969578082312E-3</v>
      </c>
      <c r="K429" s="4">
        <f t="shared" si="31"/>
        <v>-200.39999999999964</v>
      </c>
      <c r="L429" s="5">
        <f t="shared" si="32"/>
        <v>-1.3374712183401718E-2</v>
      </c>
    </row>
    <row r="430" spans="1:12" hidden="1" x14ac:dyDescent="0.2">
      <c r="A430" s="2">
        <v>41858</v>
      </c>
      <c r="B430" s="2" t="str">
        <f t="shared" si="30"/>
        <v>Thursday</v>
      </c>
      <c r="C430" s="4">
        <v>15004.85</v>
      </c>
      <c r="D430" s="4">
        <v>15135.1</v>
      </c>
      <c r="E430" s="4">
        <v>14956.85</v>
      </c>
      <c r="F430" s="4">
        <v>14986.85</v>
      </c>
      <c r="G430" s="4">
        <v>21979231</v>
      </c>
      <c r="H430" s="4">
        <v>14743600000</v>
      </c>
      <c r="I430" s="4">
        <f t="shared" si="33"/>
        <v>-3.7999999999992724</v>
      </c>
      <c r="J430" s="5">
        <f t="shared" si="34"/>
        <v>-2.5318732864043549E-4</v>
      </c>
      <c r="K430" s="4">
        <f t="shared" si="31"/>
        <v>-18</v>
      </c>
      <c r="L430" s="5">
        <f t="shared" si="32"/>
        <v>-1.203461958901774E-3</v>
      </c>
    </row>
    <row r="431" spans="1:12" hidden="1" x14ac:dyDescent="0.2">
      <c r="A431" s="2">
        <v>41859</v>
      </c>
      <c r="B431" s="2" t="str">
        <f t="shared" si="30"/>
        <v>Friday</v>
      </c>
      <c r="C431" s="4">
        <v>14831.75</v>
      </c>
      <c r="D431" s="4">
        <v>14858.95</v>
      </c>
      <c r="E431" s="4">
        <v>14709.1</v>
      </c>
      <c r="F431" s="4">
        <v>14765.75</v>
      </c>
      <c r="G431" s="4">
        <v>27150257</v>
      </c>
      <c r="H431" s="4">
        <v>21115300000</v>
      </c>
      <c r="I431" s="4">
        <f t="shared" si="33"/>
        <v>-155.10000000000036</v>
      </c>
      <c r="J431" s="5">
        <f t="shared" si="34"/>
        <v>-1.0349072687055675E-2</v>
      </c>
      <c r="K431" s="4">
        <f t="shared" si="31"/>
        <v>-66</v>
      </c>
      <c r="L431" s="5">
        <f t="shared" si="32"/>
        <v>-4.487018240408998E-3</v>
      </c>
    </row>
    <row r="432" spans="1:12" hidden="1" x14ac:dyDescent="0.2">
      <c r="A432" s="2">
        <v>41862</v>
      </c>
      <c r="B432" s="2" t="str">
        <f t="shared" si="30"/>
        <v>Monday</v>
      </c>
      <c r="C432" s="4">
        <v>14858.75</v>
      </c>
      <c r="D432" s="4">
        <v>14896.9</v>
      </c>
      <c r="E432" s="4">
        <v>14807</v>
      </c>
      <c r="F432" s="4">
        <v>14846.8</v>
      </c>
      <c r="G432" s="4">
        <v>20923637</v>
      </c>
      <c r="H432" s="4">
        <v>13530400000</v>
      </c>
      <c r="I432" s="4">
        <f t="shared" si="33"/>
        <v>93</v>
      </c>
      <c r="J432" s="5">
        <f t="shared" si="34"/>
        <v>6.2983593789682204E-3</v>
      </c>
      <c r="K432" s="4">
        <f t="shared" si="31"/>
        <v>-11.950000000000728</v>
      </c>
      <c r="L432" s="5">
        <f t="shared" si="32"/>
        <v>-8.0705071925445582E-4</v>
      </c>
    </row>
    <row r="433" spans="1:12" hidden="1" x14ac:dyDescent="0.2">
      <c r="A433" s="2">
        <v>41863</v>
      </c>
      <c r="B433" s="2" t="str">
        <f t="shared" si="30"/>
        <v>Tuesday</v>
      </c>
      <c r="C433" s="4">
        <v>14943.8</v>
      </c>
      <c r="D433" s="4">
        <v>15078.1</v>
      </c>
      <c r="E433" s="4">
        <v>14850.15</v>
      </c>
      <c r="F433" s="4">
        <v>15056.7</v>
      </c>
      <c r="G433" s="4">
        <v>19702406</v>
      </c>
      <c r="H433" s="4">
        <v>13556900000</v>
      </c>
      <c r="I433" s="4">
        <f t="shared" si="33"/>
        <v>97</v>
      </c>
      <c r="J433" s="5">
        <f t="shared" si="34"/>
        <v>6.5333944014871895E-3</v>
      </c>
      <c r="K433" s="4">
        <f t="shared" si="31"/>
        <v>112.90000000000146</v>
      </c>
      <c r="L433" s="5">
        <f t="shared" si="32"/>
        <v>7.6026168085845235E-3</v>
      </c>
    </row>
    <row r="434" spans="1:12" hidden="1" x14ac:dyDescent="0.2">
      <c r="A434" s="2">
        <v>41864</v>
      </c>
      <c r="B434" s="2" t="str">
        <f t="shared" si="30"/>
        <v>Wednesday</v>
      </c>
      <c r="C434" s="4">
        <v>15007.25</v>
      </c>
      <c r="D434" s="4">
        <v>15078.35</v>
      </c>
      <c r="E434" s="4">
        <v>14843.8</v>
      </c>
      <c r="F434" s="4">
        <v>14910.9</v>
      </c>
      <c r="G434" s="4">
        <v>27185856</v>
      </c>
      <c r="H434" s="4">
        <v>18919400000</v>
      </c>
      <c r="I434" s="4">
        <f t="shared" si="33"/>
        <v>-49.450000000000728</v>
      </c>
      <c r="J434" s="5">
        <f t="shared" si="34"/>
        <v>-3.2842521933757547E-3</v>
      </c>
      <c r="K434" s="4">
        <f t="shared" si="31"/>
        <v>-96.350000000000364</v>
      </c>
      <c r="L434" s="5">
        <f t="shared" si="32"/>
        <v>-6.4909255042509576E-3</v>
      </c>
    </row>
    <row r="435" spans="1:12" hidden="1" x14ac:dyDescent="0.2">
      <c r="A435" s="2">
        <v>41865</v>
      </c>
      <c r="B435" s="2" t="str">
        <f t="shared" si="30"/>
        <v>Thursday</v>
      </c>
      <c r="C435" s="4">
        <v>14954.2</v>
      </c>
      <c r="D435" s="4">
        <v>15144.75</v>
      </c>
      <c r="E435" s="4">
        <v>14940.3</v>
      </c>
      <c r="F435" s="4">
        <v>15089.65</v>
      </c>
      <c r="G435" s="4">
        <v>24745845</v>
      </c>
      <c r="H435" s="4">
        <v>17216100000</v>
      </c>
      <c r="I435" s="4">
        <f t="shared" si="33"/>
        <v>43.300000000001091</v>
      </c>
      <c r="J435" s="5">
        <f t="shared" si="34"/>
        <v>2.9039159272747513E-3</v>
      </c>
      <c r="K435" s="4">
        <f t="shared" si="31"/>
        <v>135.44999999999891</v>
      </c>
      <c r="L435" s="5">
        <f t="shared" si="32"/>
        <v>9.0660830103812453E-3</v>
      </c>
    </row>
    <row r="436" spans="1:12" hidden="1" x14ac:dyDescent="0.2">
      <c r="A436" s="2">
        <v>41869</v>
      </c>
      <c r="B436" s="2" t="str">
        <f t="shared" si="30"/>
        <v>Monday</v>
      </c>
      <c r="C436" s="4">
        <v>15099.7</v>
      </c>
      <c r="D436" s="4">
        <v>15465.05</v>
      </c>
      <c r="E436" s="4">
        <v>15068.35</v>
      </c>
      <c r="F436" s="4">
        <v>15439.75</v>
      </c>
      <c r="G436" s="4">
        <v>28413852</v>
      </c>
      <c r="H436" s="4">
        <v>19349900000</v>
      </c>
      <c r="I436" s="4">
        <f t="shared" si="33"/>
        <v>10.050000000001091</v>
      </c>
      <c r="J436" s="5">
        <f t="shared" si="34"/>
        <v>6.6601942390983834E-4</v>
      </c>
      <c r="K436" s="4">
        <f t="shared" si="31"/>
        <v>340.04999999999927</v>
      </c>
      <c r="L436" s="5">
        <f t="shared" si="32"/>
        <v>2.2567168933559364E-2</v>
      </c>
    </row>
    <row r="437" spans="1:12" hidden="1" x14ac:dyDescent="0.2">
      <c r="A437" s="2">
        <v>41870</v>
      </c>
      <c r="B437" s="2" t="str">
        <f t="shared" si="30"/>
        <v>Tuesday</v>
      </c>
      <c r="C437" s="4">
        <v>15507.05</v>
      </c>
      <c r="D437" s="4">
        <v>15624.35</v>
      </c>
      <c r="E437" s="4">
        <v>15469.85</v>
      </c>
      <c r="F437" s="4">
        <v>15524.65</v>
      </c>
      <c r="G437" s="4">
        <v>31942362</v>
      </c>
      <c r="H437" s="4">
        <v>21762200000</v>
      </c>
      <c r="I437" s="4">
        <f t="shared" si="33"/>
        <v>67.299999999999272</v>
      </c>
      <c r="J437" s="5">
        <f t="shared" si="34"/>
        <v>4.3588788678572696E-3</v>
      </c>
      <c r="K437" s="4">
        <f t="shared" si="31"/>
        <v>17.600000000000364</v>
      </c>
      <c r="L437" s="5">
        <f t="shared" si="32"/>
        <v>1.1376968748889203E-3</v>
      </c>
    </row>
    <row r="438" spans="1:12" hidden="1" x14ac:dyDescent="0.2">
      <c r="A438" s="2">
        <v>41871</v>
      </c>
      <c r="B438" s="2" t="str">
        <f t="shared" si="30"/>
        <v>Wednesday</v>
      </c>
      <c r="C438" s="4">
        <v>15566.75</v>
      </c>
      <c r="D438" s="4">
        <v>15566.75</v>
      </c>
      <c r="E438" s="4">
        <v>15448.9</v>
      </c>
      <c r="F438" s="4">
        <v>15481.7</v>
      </c>
      <c r="G438" s="4">
        <v>19905172</v>
      </c>
      <c r="H438" s="4">
        <v>15270200000</v>
      </c>
      <c r="I438" s="4">
        <f t="shared" si="33"/>
        <v>42.100000000000364</v>
      </c>
      <c r="J438" s="5">
        <f t="shared" si="34"/>
        <v>2.7118163694511868E-3</v>
      </c>
      <c r="K438" s="4">
        <f t="shared" si="31"/>
        <v>-85.049999999999272</v>
      </c>
      <c r="L438" s="5">
        <f t="shared" si="32"/>
        <v>-5.5052463282174958E-3</v>
      </c>
    </row>
    <row r="439" spans="1:12" hidden="1" x14ac:dyDescent="0.2">
      <c r="A439" s="2">
        <v>41872</v>
      </c>
      <c r="B439" s="2" t="str">
        <f t="shared" si="30"/>
        <v>Thursday</v>
      </c>
      <c r="C439" s="4">
        <v>15475.5</v>
      </c>
      <c r="D439" s="4">
        <v>15721.95</v>
      </c>
      <c r="E439" s="4">
        <v>15462.5</v>
      </c>
      <c r="F439" s="4">
        <v>15662.2</v>
      </c>
      <c r="G439" s="4">
        <v>34520563</v>
      </c>
      <c r="H439" s="4">
        <v>25179900000</v>
      </c>
      <c r="I439" s="4">
        <f t="shared" si="33"/>
        <v>-6.2000000000007276</v>
      </c>
      <c r="J439" s="5">
        <f t="shared" si="34"/>
        <v>-4.0047281629283137E-4</v>
      </c>
      <c r="K439" s="4">
        <f t="shared" si="31"/>
        <v>186.70000000000073</v>
      </c>
      <c r="L439" s="5">
        <f t="shared" si="32"/>
        <v>1.2074373484236102E-2</v>
      </c>
    </row>
    <row r="440" spans="1:12" hidden="1" x14ac:dyDescent="0.2">
      <c r="A440" s="2">
        <v>41873</v>
      </c>
      <c r="B440" s="2" t="str">
        <f t="shared" si="30"/>
        <v>Friday</v>
      </c>
      <c r="C440" s="4">
        <v>15699.05</v>
      </c>
      <c r="D440" s="4">
        <v>15865.3</v>
      </c>
      <c r="E440" s="4">
        <v>15696.3</v>
      </c>
      <c r="F440" s="4">
        <v>15819.15</v>
      </c>
      <c r="G440" s="4">
        <v>32028572</v>
      </c>
      <c r="H440" s="4">
        <v>23803500000</v>
      </c>
      <c r="I440" s="4">
        <f t="shared" si="33"/>
        <v>36.849999999998545</v>
      </c>
      <c r="J440" s="5">
        <f t="shared" si="34"/>
        <v>2.3527984574324514E-3</v>
      </c>
      <c r="K440" s="4">
        <f t="shared" si="31"/>
        <v>120.10000000000036</v>
      </c>
      <c r="L440" s="5">
        <f t="shared" si="32"/>
        <v>7.6514847448124956E-3</v>
      </c>
    </row>
    <row r="441" spans="1:12" hidden="1" x14ac:dyDescent="0.2">
      <c r="A441" s="2">
        <v>41876</v>
      </c>
      <c r="B441" s="2" t="str">
        <f t="shared" si="30"/>
        <v>Monday</v>
      </c>
      <c r="C441" s="4">
        <v>15817.55</v>
      </c>
      <c r="D441" s="4">
        <v>15973.35</v>
      </c>
      <c r="E441" s="4">
        <v>15625.45</v>
      </c>
      <c r="F441" s="4">
        <v>15669</v>
      </c>
      <c r="G441" s="4">
        <v>22469543</v>
      </c>
      <c r="H441" s="4">
        <v>17760300000</v>
      </c>
      <c r="I441" s="4">
        <f t="shared" si="33"/>
        <v>-1.6000000000003638</v>
      </c>
      <c r="J441" s="5">
        <f t="shared" si="34"/>
        <v>-1.0114323462388079E-4</v>
      </c>
      <c r="K441" s="4">
        <f t="shared" si="31"/>
        <v>-148.54999999999927</v>
      </c>
      <c r="L441" s="5">
        <f t="shared" si="32"/>
        <v>-9.5069262005253782E-3</v>
      </c>
    </row>
    <row r="442" spans="1:12" hidden="1" x14ac:dyDescent="0.2">
      <c r="A442" s="2">
        <v>41877</v>
      </c>
      <c r="B442" s="2" t="str">
        <f t="shared" si="30"/>
        <v>Tuesday</v>
      </c>
      <c r="C442" s="4">
        <v>15530.65</v>
      </c>
      <c r="D442" s="4">
        <v>15674.55</v>
      </c>
      <c r="E442" s="4">
        <v>15503.4</v>
      </c>
      <c r="F442" s="4">
        <v>15624.1</v>
      </c>
      <c r="G442" s="4">
        <v>21077883</v>
      </c>
      <c r="H442" s="4">
        <v>14764200000</v>
      </c>
      <c r="I442" s="4">
        <f t="shared" si="33"/>
        <v>-138.35000000000036</v>
      </c>
      <c r="J442" s="5">
        <f t="shared" si="34"/>
        <v>-8.82953602654926E-3</v>
      </c>
      <c r="K442" s="4">
        <f t="shared" si="31"/>
        <v>93.450000000000728</v>
      </c>
      <c r="L442" s="5">
        <f t="shared" si="32"/>
        <v>6.0277100506986037E-3</v>
      </c>
    </row>
    <row r="443" spans="1:12" hidden="1" x14ac:dyDescent="0.2">
      <c r="A443" s="2">
        <v>41878</v>
      </c>
      <c r="B443" s="2" t="str">
        <f t="shared" si="30"/>
        <v>Wednesday</v>
      </c>
      <c r="C443" s="4">
        <v>15745.6</v>
      </c>
      <c r="D443" s="4">
        <v>15758.85</v>
      </c>
      <c r="E443" s="4">
        <v>15669.05</v>
      </c>
      <c r="F443" s="4">
        <v>15717.65</v>
      </c>
      <c r="G443" s="4">
        <v>18352395</v>
      </c>
      <c r="H443" s="4">
        <v>14157000000</v>
      </c>
      <c r="I443" s="4">
        <f t="shared" si="33"/>
        <v>121.5</v>
      </c>
      <c r="J443" s="5">
        <f t="shared" si="34"/>
        <v>7.776447923400388E-3</v>
      </c>
      <c r="K443" s="4">
        <f t="shared" si="31"/>
        <v>-27.950000000000728</v>
      </c>
      <c r="L443" s="5">
        <f t="shared" si="32"/>
        <v>-1.7837711922548418E-3</v>
      </c>
    </row>
    <row r="444" spans="1:12" hidden="1" x14ac:dyDescent="0.2">
      <c r="A444" s="2">
        <v>41879</v>
      </c>
      <c r="B444" s="2" t="str">
        <f t="shared" si="30"/>
        <v>Thursday</v>
      </c>
      <c r="C444" s="4">
        <v>15758.05</v>
      </c>
      <c r="D444" s="4">
        <v>15794.6</v>
      </c>
      <c r="E444" s="4">
        <v>15688.15</v>
      </c>
      <c r="F444" s="4">
        <v>15740.4</v>
      </c>
      <c r="G444" s="4">
        <v>27074422</v>
      </c>
      <c r="H444" s="4">
        <v>20241900000</v>
      </c>
      <c r="I444" s="4">
        <f t="shared" si="33"/>
        <v>40.399999999999636</v>
      </c>
      <c r="J444" s="5">
        <f t="shared" si="34"/>
        <v>2.5703588004567881E-3</v>
      </c>
      <c r="K444" s="4">
        <f t="shared" si="31"/>
        <v>-17.649999999999636</v>
      </c>
      <c r="L444" s="5">
        <f t="shared" si="32"/>
        <v>-1.1250529858523558E-3</v>
      </c>
    </row>
    <row r="445" spans="1:12" hidden="1" x14ac:dyDescent="0.2">
      <c r="A445" s="2">
        <v>41883</v>
      </c>
      <c r="B445" s="2" t="str">
        <f t="shared" si="30"/>
        <v>Monday</v>
      </c>
      <c r="C445" s="4">
        <v>15790.25</v>
      </c>
      <c r="D445" s="4">
        <v>16060.2</v>
      </c>
      <c r="E445" s="4">
        <v>15790.25</v>
      </c>
      <c r="F445" s="4">
        <v>16012.8</v>
      </c>
      <c r="G445" s="4">
        <v>23685389</v>
      </c>
      <c r="H445" s="4">
        <v>17014600000</v>
      </c>
      <c r="I445" s="4">
        <f t="shared" si="33"/>
        <v>49.850000000000364</v>
      </c>
      <c r="J445" s="5">
        <f t="shared" si="34"/>
        <v>3.1670097329165947E-3</v>
      </c>
      <c r="K445" s="4">
        <f t="shared" si="31"/>
        <v>222.54999999999927</v>
      </c>
      <c r="L445" s="5">
        <f t="shared" si="32"/>
        <v>1.4094140371431692E-2</v>
      </c>
    </row>
    <row r="446" spans="1:12" hidden="1" x14ac:dyDescent="0.2">
      <c r="A446" s="2">
        <v>41884</v>
      </c>
      <c r="B446" s="2" t="str">
        <f t="shared" si="30"/>
        <v>Tuesday</v>
      </c>
      <c r="C446" s="4">
        <v>16049.75</v>
      </c>
      <c r="D446" s="4">
        <v>16170.85</v>
      </c>
      <c r="E446" s="4">
        <v>16047.3</v>
      </c>
      <c r="F446" s="4">
        <v>16130.55</v>
      </c>
      <c r="G446" s="4">
        <v>26315789</v>
      </c>
      <c r="H446" s="4">
        <v>19325600000</v>
      </c>
      <c r="I446" s="4">
        <f t="shared" si="33"/>
        <v>36.950000000000728</v>
      </c>
      <c r="J446" s="5">
        <f t="shared" si="34"/>
        <v>2.3075289768185905E-3</v>
      </c>
      <c r="K446" s="4">
        <f t="shared" si="31"/>
        <v>80.799999999999272</v>
      </c>
      <c r="L446" s="5">
        <f t="shared" si="32"/>
        <v>5.0351149414542802E-3</v>
      </c>
    </row>
    <row r="447" spans="1:12" hidden="1" x14ac:dyDescent="0.2">
      <c r="A447" s="2">
        <v>41885</v>
      </c>
      <c r="B447" s="2" t="str">
        <f t="shared" si="30"/>
        <v>Wednesday</v>
      </c>
      <c r="C447" s="4">
        <v>16208.55</v>
      </c>
      <c r="D447" s="4">
        <v>16208.55</v>
      </c>
      <c r="E447" s="4">
        <v>16048.1</v>
      </c>
      <c r="F447" s="4">
        <v>16110</v>
      </c>
      <c r="G447" s="4">
        <v>30657042</v>
      </c>
      <c r="H447" s="4">
        <v>19963000000</v>
      </c>
      <c r="I447" s="4">
        <f t="shared" si="33"/>
        <v>78</v>
      </c>
      <c r="J447" s="5">
        <f t="shared" si="34"/>
        <v>4.8355449752178325E-3</v>
      </c>
      <c r="K447" s="4">
        <f t="shared" si="31"/>
        <v>-98.549999999999272</v>
      </c>
      <c r="L447" s="5">
        <f t="shared" si="32"/>
        <v>-6.1409138776552536E-3</v>
      </c>
    </row>
    <row r="448" spans="1:12" hidden="1" x14ac:dyDescent="0.2">
      <c r="A448" s="2">
        <v>41886</v>
      </c>
      <c r="B448" s="2" t="str">
        <f t="shared" si="30"/>
        <v>Thursday</v>
      </c>
      <c r="C448" s="4">
        <v>16102.9</v>
      </c>
      <c r="D448" s="4">
        <v>16114.75</v>
      </c>
      <c r="E448" s="4">
        <v>15926.65</v>
      </c>
      <c r="F448" s="4">
        <v>16033.55</v>
      </c>
      <c r="G448" s="4">
        <v>21703976</v>
      </c>
      <c r="H448" s="4">
        <v>15928900000</v>
      </c>
      <c r="I448" s="4">
        <f t="shared" si="33"/>
        <v>-7.1000000000003638</v>
      </c>
      <c r="J448" s="5">
        <f t="shared" si="34"/>
        <v>-4.4072004965861974E-4</v>
      </c>
      <c r="K448" s="4">
        <f t="shared" si="31"/>
        <v>-69.350000000000364</v>
      </c>
      <c r="L448" s="5">
        <f t="shared" si="32"/>
        <v>-4.3543369132868727E-3</v>
      </c>
    </row>
    <row r="449" spans="1:12" hidden="1" x14ac:dyDescent="0.2">
      <c r="A449" s="2">
        <v>41887</v>
      </c>
      <c r="B449" s="2" t="str">
        <f t="shared" si="30"/>
        <v>Friday</v>
      </c>
      <c r="C449" s="4">
        <v>16030.45</v>
      </c>
      <c r="D449" s="4">
        <v>16111</v>
      </c>
      <c r="E449" s="4">
        <v>15891.75</v>
      </c>
      <c r="F449" s="4">
        <v>15982.5</v>
      </c>
      <c r="G449" s="4">
        <v>21486911</v>
      </c>
      <c r="H449" s="4">
        <v>15778800000</v>
      </c>
      <c r="I449" s="4">
        <f t="shared" si="33"/>
        <v>-3.0999999999985448</v>
      </c>
      <c r="J449" s="5">
        <f t="shared" si="34"/>
        <v>-1.9334458058250012E-4</v>
      </c>
      <c r="K449" s="4">
        <f t="shared" si="31"/>
        <v>-47.950000000000728</v>
      </c>
      <c r="L449" s="5">
        <f t="shared" si="32"/>
        <v>-3.0172888448409224E-3</v>
      </c>
    </row>
    <row r="450" spans="1:12" hidden="1" x14ac:dyDescent="0.2">
      <c r="A450" s="2">
        <v>41890</v>
      </c>
      <c r="B450" s="2" t="str">
        <f t="shared" ref="B450:B513" si="35">TEXT(A450,"dddd")</f>
        <v>Monday</v>
      </c>
      <c r="C450" s="4">
        <v>16084.2</v>
      </c>
      <c r="D450" s="4">
        <v>16222.55</v>
      </c>
      <c r="E450" s="4">
        <v>16049.25</v>
      </c>
      <c r="F450" s="4">
        <v>16206.7</v>
      </c>
      <c r="G450" s="4">
        <v>20521106</v>
      </c>
      <c r="H450" s="4">
        <v>14956100000</v>
      </c>
      <c r="I450" s="4">
        <f t="shared" si="33"/>
        <v>101.70000000000073</v>
      </c>
      <c r="J450" s="5">
        <f t="shared" si="34"/>
        <v>6.3632097606757844E-3</v>
      </c>
      <c r="K450" s="4">
        <f t="shared" ref="K450:K513" si="36">F450-C450</f>
        <v>122.5</v>
      </c>
      <c r="L450" s="5">
        <f t="shared" ref="L450:L513" si="37">K450/E450</f>
        <v>7.6327554247083195E-3</v>
      </c>
    </row>
    <row r="451" spans="1:12" hidden="1" x14ac:dyDescent="0.2">
      <c r="A451" s="2">
        <v>41891</v>
      </c>
      <c r="B451" s="2" t="str">
        <f t="shared" si="35"/>
        <v>Tuesday</v>
      </c>
      <c r="C451" s="4">
        <v>16171.8</v>
      </c>
      <c r="D451" s="4">
        <v>16199.1</v>
      </c>
      <c r="E451" s="4">
        <v>16085.7</v>
      </c>
      <c r="F451" s="4">
        <v>16156.75</v>
      </c>
      <c r="G451" s="4">
        <v>17489600</v>
      </c>
      <c r="H451" s="4">
        <v>13471700000</v>
      </c>
      <c r="I451" s="4">
        <f t="shared" ref="I451:I514" si="38">C451-F450</f>
        <v>-34.900000000001455</v>
      </c>
      <c r="J451" s="5">
        <f t="shared" ref="J451:J514" si="39">I451/F450</f>
        <v>-2.1534303713897003E-3</v>
      </c>
      <c r="K451" s="4">
        <f t="shared" si="36"/>
        <v>-15.049999999999272</v>
      </c>
      <c r="L451" s="5">
        <f t="shared" si="37"/>
        <v>-9.3561361955023855E-4</v>
      </c>
    </row>
    <row r="452" spans="1:12" hidden="1" x14ac:dyDescent="0.2">
      <c r="A452" s="2">
        <v>41892</v>
      </c>
      <c r="B452" s="2" t="str">
        <f t="shared" si="35"/>
        <v>Wednesday</v>
      </c>
      <c r="C452" s="4">
        <v>16173.5</v>
      </c>
      <c r="D452" s="4">
        <v>16190.5</v>
      </c>
      <c r="E452" s="4">
        <v>16053.9</v>
      </c>
      <c r="F452" s="4">
        <v>16151.75</v>
      </c>
      <c r="G452" s="4">
        <v>20602012</v>
      </c>
      <c r="H452" s="4">
        <v>16446600000</v>
      </c>
      <c r="I452" s="4">
        <f t="shared" si="38"/>
        <v>16.75</v>
      </c>
      <c r="J452" s="5">
        <f t="shared" si="39"/>
        <v>1.0367183994305785E-3</v>
      </c>
      <c r="K452" s="4">
        <f t="shared" si="36"/>
        <v>-21.75</v>
      </c>
      <c r="L452" s="5">
        <f t="shared" si="37"/>
        <v>-1.354810980509409E-3</v>
      </c>
    </row>
    <row r="453" spans="1:12" hidden="1" x14ac:dyDescent="0.2">
      <c r="A453" s="2">
        <v>41893</v>
      </c>
      <c r="B453" s="2" t="str">
        <f t="shared" si="35"/>
        <v>Thursday</v>
      </c>
      <c r="C453" s="4">
        <v>16197.3</v>
      </c>
      <c r="D453" s="4">
        <v>16309.7</v>
      </c>
      <c r="E453" s="4">
        <v>16166.85</v>
      </c>
      <c r="F453" s="4">
        <v>16204.15</v>
      </c>
      <c r="G453" s="4">
        <v>30041684</v>
      </c>
      <c r="H453" s="4">
        <v>18469300000</v>
      </c>
      <c r="I453" s="4">
        <f t="shared" si="38"/>
        <v>45.549999999999272</v>
      </c>
      <c r="J453" s="5">
        <f t="shared" si="39"/>
        <v>2.8201278499233378E-3</v>
      </c>
      <c r="K453" s="4">
        <f t="shared" si="36"/>
        <v>6.8500000000003638</v>
      </c>
      <c r="L453" s="5">
        <f t="shared" si="37"/>
        <v>4.2370653528673571E-4</v>
      </c>
    </row>
    <row r="454" spans="1:12" hidden="1" x14ac:dyDescent="0.2">
      <c r="A454" s="2">
        <v>41894</v>
      </c>
      <c r="B454" s="2" t="str">
        <f t="shared" si="35"/>
        <v>Friday</v>
      </c>
      <c r="C454" s="4">
        <v>16208</v>
      </c>
      <c r="D454" s="4">
        <v>16278.65</v>
      </c>
      <c r="E454" s="4">
        <v>16145.7</v>
      </c>
      <c r="F454" s="4">
        <v>16254.15</v>
      </c>
      <c r="G454" s="4">
        <v>22583271</v>
      </c>
      <c r="H454" s="4">
        <v>15539900000</v>
      </c>
      <c r="I454" s="4">
        <f t="shared" si="38"/>
        <v>3.8500000000003638</v>
      </c>
      <c r="J454" s="5">
        <f t="shared" si="39"/>
        <v>2.3759345599740585E-4</v>
      </c>
      <c r="K454" s="4">
        <f t="shared" si="36"/>
        <v>46.149999999999636</v>
      </c>
      <c r="L454" s="5">
        <f t="shared" si="37"/>
        <v>2.8583461850523444E-3</v>
      </c>
    </row>
    <row r="455" spans="1:12" hidden="1" x14ac:dyDescent="0.2">
      <c r="A455" s="2">
        <v>41897</v>
      </c>
      <c r="B455" s="2" t="str">
        <f t="shared" si="35"/>
        <v>Monday</v>
      </c>
      <c r="C455" s="4">
        <v>16158.65</v>
      </c>
      <c r="D455" s="4">
        <v>16239.7</v>
      </c>
      <c r="E455" s="4">
        <v>16106.05</v>
      </c>
      <c r="F455" s="4">
        <v>16167.55</v>
      </c>
      <c r="G455" s="4">
        <v>27061568</v>
      </c>
      <c r="H455" s="4">
        <v>18013700000</v>
      </c>
      <c r="I455" s="4">
        <f t="shared" si="38"/>
        <v>-95.5</v>
      </c>
      <c r="J455" s="5">
        <f t="shared" si="39"/>
        <v>-5.8754225843861418E-3</v>
      </c>
      <c r="K455" s="4">
        <f t="shared" si="36"/>
        <v>8.8999999999996362</v>
      </c>
      <c r="L455" s="5">
        <f t="shared" si="37"/>
        <v>5.5258738176024765E-4</v>
      </c>
    </row>
    <row r="456" spans="1:12" hidden="1" x14ac:dyDescent="0.2">
      <c r="A456" s="2">
        <v>41898</v>
      </c>
      <c r="B456" s="2" t="str">
        <f t="shared" si="35"/>
        <v>Tuesday</v>
      </c>
      <c r="C456" s="4">
        <v>16160.7</v>
      </c>
      <c r="D456" s="4">
        <v>16169.6</v>
      </c>
      <c r="E456" s="4">
        <v>15814.65</v>
      </c>
      <c r="F456" s="4">
        <v>15844.1</v>
      </c>
      <c r="G456" s="4">
        <v>28607396</v>
      </c>
      <c r="H456" s="4">
        <v>17599000000</v>
      </c>
      <c r="I456" s="4">
        <f t="shared" si="38"/>
        <v>-6.8499999999985448</v>
      </c>
      <c r="J456" s="5">
        <f t="shared" si="39"/>
        <v>-4.2368819023281482E-4</v>
      </c>
      <c r="K456" s="4">
        <f t="shared" si="36"/>
        <v>-316.60000000000036</v>
      </c>
      <c r="L456" s="5">
        <f t="shared" si="37"/>
        <v>-2.0019412380292978E-2</v>
      </c>
    </row>
    <row r="457" spans="1:12" hidden="1" x14ac:dyDescent="0.2">
      <c r="A457" s="2">
        <v>41899</v>
      </c>
      <c r="B457" s="2" t="str">
        <f t="shared" si="35"/>
        <v>Wednesday</v>
      </c>
      <c r="C457" s="4">
        <v>15926.85</v>
      </c>
      <c r="D457" s="4">
        <v>15937.3</v>
      </c>
      <c r="E457" s="4">
        <v>15799.7</v>
      </c>
      <c r="F457" s="4">
        <v>15838.6</v>
      </c>
      <c r="G457" s="4">
        <v>22263757</v>
      </c>
      <c r="H457" s="4">
        <v>15619900000</v>
      </c>
      <c r="I457" s="4">
        <f t="shared" si="38"/>
        <v>82.75</v>
      </c>
      <c r="J457" s="5">
        <f t="shared" si="39"/>
        <v>5.2227643097430589E-3</v>
      </c>
      <c r="K457" s="4">
        <f t="shared" si="36"/>
        <v>-88.25</v>
      </c>
      <c r="L457" s="5">
        <f t="shared" si="37"/>
        <v>-5.5855490927042917E-3</v>
      </c>
    </row>
    <row r="458" spans="1:12" hidden="1" x14ac:dyDescent="0.2">
      <c r="A458" s="2">
        <v>41900</v>
      </c>
      <c r="B458" s="2" t="str">
        <f t="shared" si="35"/>
        <v>Thursday</v>
      </c>
      <c r="C458" s="4">
        <v>15778.75</v>
      </c>
      <c r="D458" s="4">
        <v>16173.8</v>
      </c>
      <c r="E458" s="4">
        <v>15770.8</v>
      </c>
      <c r="F458" s="4">
        <v>16156.85</v>
      </c>
      <c r="G458" s="4">
        <v>21551813</v>
      </c>
      <c r="H458" s="4">
        <v>16418500000</v>
      </c>
      <c r="I458" s="4">
        <f t="shared" si="38"/>
        <v>-59.850000000000364</v>
      </c>
      <c r="J458" s="5">
        <f t="shared" si="39"/>
        <v>-3.7787430707259709E-3</v>
      </c>
      <c r="K458" s="4">
        <f t="shared" si="36"/>
        <v>378.10000000000036</v>
      </c>
      <c r="L458" s="5">
        <f t="shared" si="37"/>
        <v>2.3974687396961496E-2</v>
      </c>
    </row>
    <row r="459" spans="1:12" hidden="1" x14ac:dyDescent="0.2">
      <c r="A459" s="2">
        <v>41901</v>
      </c>
      <c r="B459" s="2" t="str">
        <f t="shared" si="35"/>
        <v>Friday</v>
      </c>
      <c r="C459" s="4">
        <v>16197.5</v>
      </c>
      <c r="D459" s="4">
        <v>16197.5</v>
      </c>
      <c r="E459" s="4">
        <v>16064.6</v>
      </c>
      <c r="F459" s="4">
        <v>16152.15</v>
      </c>
      <c r="G459" s="4">
        <v>23901299</v>
      </c>
      <c r="H459" s="4">
        <v>16481400000</v>
      </c>
      <c r="I459" s="4">
        <f t="shared" si="38"/>
        <v>40.649999999999636</v>
      </c>
      <c r="J459" s="5">
        <f t="shared" si="39"/>
        <v>2.5159607225418096E-3</v>
      </c>
      <c r="K459" s="4">
        <f t="shared" si="36"/>
        <v>-45.350000000000364</v>
      </c>
      <c r="L459" s="5">
        <f t="shared" si="37"/>
        <v>-2.822977229436174E-3</v>
      </c>
    </row>
    <row r="460" spans="1:12" hidden="1" x14ac:dyDescent="0.2">
      <c r="A460" s="2">
        <v>41904</v>
      </c>
      <c r="B460" s="2" t="str">
        <f t="shared" si="35"/>
        <v>Monday</v>
      </c>
      <c r="C460" s="4">
        <v>16052.55</v>
      </c>
      <c r="D460" s="4">
        <v>16272.35</v>
      </c>
      <c r="E460" s="4">
        <v>16021.15</v>
      </c>
      <c r="F460" s="4">
        <v>16194.55</v>
      </c>
      <c r="G460" s="4">
        <v>19099454</v>
      </c>
      <c r="H460" s="4">
        <v>14121000000</v>
      </c>
      <c r="I460" s="4">
        <f t="shared" si="38"/>
        <v>-99.600000000000364</v>
      </c>
      <c r="J460" s="5">
        <f t="shared" si="39"/>
        <v>-6.1663617536984469E-3</v>
      </c>
      <c r="K460" s="4">
        <f t="shared" si="36"/>
        <v>142</v>
      </c>
      <c r="L460" s="5">
        <f t="shared" si="37"/>
        <v>8.8632838466651889E-3</v>
      </c>
    </row>
    <row r="461" spans="1:12" hidden="1" x14ac:dyDescent="0.2">
      <c r="A461" s="2">
        <v>41905</v>
      </c>
      <c r="B461" s="2" t="str">
        <f t="shared" si="35"/>
        <v>Tuesday</v>
      </c>
      <c r="C461" s="4">
        <v>16194.4</v>
      </c>
      <c r="D461" s="4">
        <v>16240.55</v>
      </c>
      <c r="E461" s="4">
        <v>15894.55</v>
      </c>
      <c r="F461" s="4">
        <v>15902.85</v>
      </c>
      <c r="G461" s="4">
        <v>23894197</v>
      </c>
      <c r="H461" s="4">
        <v>18335200000</v>
      </c>
      <c r="I461" s="4">
        <f t="shared" si="38"/>
        <v>-0.1499999999996362</v>
      </c>
      <c r="J461" s="5">
        <f t="shared" si="39"/>
        <v>-9.2623753052499892E-6</v>
      </c>
      <c r="K461" s="4">
        <f t="shared" si="36"/>
        <v>-291.54999999999927</v>
      </c>
      <c r="L461" s="5">
        <f t="shared" si="37"/>
        <v>-1.8342765287472706E-2</v>
      </c>
    </row>
    <row r="462" spans="1:12" hidden="1" x14ac:dyDescent="0.2">
      <c r="A462" s="2">
        <v>41906</v>
      </c>
      <c r="B462" s="2" t="str">
        <f t="shared" si="35"/>
        <v>Wednesday</v>
      </c>
      <c r="C462" s="4">
        <v>15883.45</v>
      </c>
      <c r="D462" s="4">
        <v>15954.45</v>
      </c>
      <c r="E462" s="4">
        <v>15625.85</v>
      </c>
      <c r="F462" s="4">
        <v>15740.3</v>
      </c>
      <c r="G462" s="4">
        <v>26015651</v>
      </c>
      <c r="H462" s="4">
        <v>20017500000</v>
      </c>
      <c r="I462" s="4">
        <f t="shared" si="38"/>
        <v>-19.399999999999636</v>
      </c>
      <c r="J462" s="5">
        <f t="shared" si="39"/>
        <v>-1.2199071235658788E-3</v>
      </c>
      <c r="K462" s="4">
        <f t="shared" si="36"/>
        <v>-143.15000000000146</v>
      </c>
      <c r="L462" s="5">
        <f t="shared" si="37"/>
        <v>-9.1611016360710913E-3</v>
      </c>
    </row>
    <row r="463" spans="1:12" hidden="1" x14ac:dyDescent="0.2">
      <c r="A463" s="2">
        <v>41907</v>
      </c>
      <c r="B463" s="2" t="str">
        <f t="shared" si="35"/>
        <v>Thursday</v>
      </c>
      <c r="C463" s="4">
        <v>15690.5</v>
      </c>
      <c r="D463" s="4">
        <v>15734.1</v>
      </c>
      <c r="E463" s="4">
        <v>15213.35</v>
      </c>
      <c r="F463" s="4">
        <v>15299.05</v>
      </c>
      <c r="G463" s="4">
        <v>41715540</v>
      </c>
      <c r="H463" s="4">
        <v>31481500000</v>
      </c>
      <c r="I463" s="4">
        <f t="shared" si="38"/>
        <v>-49.799999999999272</v>
      </c>
      <c r="J463" s="5">
        <f t="shared" si="39"/>
        <v>-3.1638532937745324E-3</v>
      </c>
      <c r="K463" s="4">
        <f t="shared" si="36"/>
        <v>-391.45000000000073</v>
      </c>
      <c r="L463" s="5">
        <f t="shared" si="37"/>
        <v>-2.5730690479085851E-2</v>
      </c>
    </row>
    <row r="464" spans="1:12" hidden="1" x14ac:dyDescent="0.2">
      <c r="A464" s="2">
        <v>41908</v>
      </c>
      <c r="B464" s="2" t="str">
        <f t="shared" si="35"/>
        <v>Friday</v>
      </c>
      <c r="C464" s="4">
        <v>15262.9</v>
      </c>
      <c r="D464" s="4">
        <v>15666.4</v>
      </c>
      <c r="E464" s="4">
        <v>15168.4</v>
      </c>
      <c r="F464" s="4">
        <v>15607.25</v>
      </c>
      <c r="G464" s="4">
        <v>37253894</v>
      </c>
      <c r="H464" s="4">
        <v>26793000000</v>
      </c>
      <c r="I464" s="4">
        <f t="shared" si="38"/>
        <v>-36.149999999999636</v>
      </c>
      <c r="J464" s="5">
        <f t="shared" si="39"/>
        <v>-2.3628918135439546E-3</v>
      </c>
      <c r="K464" s="4">
        <f t="shared" si="36"/>
        <v>344.35000000000036</v>
      </c>
      <c r="L464" s="5">
        <f t="shared" si="37"/>
        <v>2.2701801112839877E-2</v>
      </c>
    </row>
    <row r="465" spans="1:12" hidden="1" x14ac:dyDescent="0.2">
      <c r="A465" s="2">
        <v>41911</v>
      </c>
      <c r="B465" s="2" t="str">
        <f t="shared" si="35"/>
        <v>Monday</v>
      </c>
      <c r="C465" s="4">
        <v>15636.45</v>
      </c>
      <c r="D465" s="4">
        <v>15636.45</v>
      </c>
      <c r="E465" s="4">
        <v>15420.8</v>
      </c>
      <c r="F465" s="4">
        <v>15473.55</v>
      </c>
      <c r="G465" s="4">
        <v>20414879</v>
      </c>
      <c r="H465" s="4">
        <v>13814100000</v>
      </c>
      <c r="I465" s="4">
        <f t="shared" si="38"/>
        <v>29.200000000000728</v>
      </c>
      <c r="J465" s="5">
        <f t="shared" si="39"/>
        <v>1.8709253712217546E-3</v>
      </c>
      <c r="K465" s="4">
        <f t="shared" si="36"/>
        <v>-162.90000000000146</v>
      </c>
      <c r="L465" s="5">
        <f t="shared" si="37"/>
        <v>-1.0563654285121489E-2</v>
      </c>
    </row>
    <row r="466" spans="1:12" hidden="1" x14ac:dyDescent="0.2">
      <c r="A466" s="2">
        <v>41912</v>
      </c>
      <c r="B466" s="2" t="str">
        <f t="shared" si="35"/>
        <v>Tuesday</v>
      </c>
      <c r="C466" s="4">
        <v>15441.35</v>
      </c>
      <c r="D466" s="4">
        <v>15596.1</v>
      </c>
      <c r="E466" s="4">
        <v>15336.7</v>
      </c>
      <c r="F466" s="4">
        <v>15392.25</v>
      </c>
      <c r="G466" s="4">
        <v>28367263</v>
      </c>
      <c r="H466" s="4">
        <v>19132400000</v>
      </c>
      <c r="I466" s="4">
        <f t="shared" si="38"/>
        <v>-32.199999999998909</v>
      </c>
      <c r="J466" s="5">
        <f t="shared" si="39"/>
        <v>-2.0809704301856338E-3</v>
      </c>
      <c r="K466" s="4">
        <f t="shared" si="36"/>
        <v>-49.100000000000364</v>
      </c>
      <c r="L466" s="5">
        <f t="shared" si="37"/>
        <v>-3.201470981371505E-3</v>
      </c>
    </row>
    <row r="467" spans="1:12" hidden="1" x14ac:dyDescent="0.2">
      <c r="A467" s="2">
        <v>41913</v>
      </c>
      <c r="B467" s="2" t="str">
        <f t="shared" si="35"/>
        <v>Wednesday</v>
      </c>
      <c r="C467" s="4">
        <v>15370.7</v>
      </c>
      <c r="D467" s="4">
        <v>15377.6</v>
      </c>
      <c r="E467" s="4">
        <v>15270.95</v>
      </c>
      <c r="F467" s="4">
        <v>15316.2</v>
      </c>
      <c r="G467" s="4">
        <v>20668460</v>
      </c>
      <c r="H467" s="4">
        <v>13230600000</v>
      </c>
      <c r="I467" s="4">
        <f t="shared" si="38"/>
        <v>-21.549999999999272</v>
      </c>
      <c r="J467" s="5">
        <f t="shared" si="39"/>
        <v>-1.4000552225957397E-3</v>
      </c>
      <c r="K467" s="4">
        <f t="shared" si="36"/>
        <v>-54.5</v>
      </c>
      <c r="L467" s="5">
        <f t="shared" si="37"/>
        <v>-3.5688676866861588E-3</v>
      </c>
    </row>
    <row r="468" spans="1:12" hidden="1" x14ac:dyDescent="0.2">
      <c r="A468" s="2">
        <v>41919</v>
      </c>
      <c r="B468" s="2" t="str">
        <f t="shared" si="35"/>
        <v>Tuesday</v>
      </c>
      <c r="C468" s="4">
        <v>15214.25</v>
      </c>
      <c r="D468" s="4">
        <v>15344.6</v>
      </c>
      <c r="E468" s="4">
        <v>15157.7</v>
      </c>
      <c r="F468" s="4">
        <v>15180.25</v>
      </c>
      <c r="G468" s="4">
        <v>20601315</v>
      </c>
      <c r="H468" s="4">
        <v>15743500000</v>
      </c>
      <c r="I468" s="4">
        <f t="shared" si="38"/>
        <v>-101.95000000000073</v>
      </c>
      <c r="J468" s="5">
        <f t="shared" si="39"/>
        <v>-6.6563507919719465E-3</v>
      </c>
      <c r="K468" s="4">
        <f t="shared" si="36"/>
        <v>-34</v>
      </c>
      <c r="L468" s="5">
        <f t="shared" si="37"/>
        <v>-2.2430843729589582E-3</v>
      </c>
    </row>
    <row r="469" spans="1:12" hidden="1" x14ac:dyDescent="0.2">
      <c r="A469" s="2">
        <v>41920</v>
      </c>
      <c r="B469" s="2" t="str">
        <f t="shared" si="35"/>
        <v>Wednesday</v>
      </c>
      <c r="C469" s="4">
        <v>15130.35</v>
      </c>
      <c r="D469" s="4">
        <v>15371.8</v>
      </c>
      <c r="E469" s="4">
        <v>15130.35</v>
      </c>
      <c r="F469" s="4">
        <v>15344</v>
      </c>
      <c r="G469" s="4">
        <v>19840589</v>
      </c>
      <c r="H469" s="4">
        <v>14100600000</v>
      </c>
      <c r="I469" s="4">
        <f t="shared" si="38"/>
        <v>-49.899999999999636</v>
      </c>
      <c r="J469" s="5">
        <f t="shared" si="39"/>
        <v>-3.2871658898898002E-3</v>
      </c>
      <c r="K469" s="4">
        <f t="shared" si="36"/>
        <v>213.64999999999964</v>
      </c>
      <c r="L469" s="5">
        <f t="shared" si="37"/>
        <v>1.4120625101203847E-2</v>
      </c>
    </row>
    <row r="470" spans="1:12" hidden="1" x14ac:dyDescent="0.2">
      <c r="A470" s="2">
        <v>41921</v>
      </c>
      <c r="B470" s="2" t="str">
        <f t="shared" si="35"/>
        <v>Thursday</v>
      </c>
      <c r="C470" s="4">
        <v>15434.35</v>
      </c>
      <c r="D470" s="4">
        <v>15795.65</v>
      </c>
      <c r="E470" s="4">
        <v>15434.35</v>
      </c>
      <c r="F470" s="4">
        <v>15741.2</v>
      </c>
      <c r="G470" s="4">
        <v>27780819</v>
      </c>
      <c r="H470" s="4">
        <v>17846500000</v>
      </c>
      <c r="I470" s="4">
        <f t="shared" si="38"/>
        <v>90.350000000000364</v>
      </c>
      <c r="J470" s="5">
        <f t="shared" si="39"/>
        <v>5.8882950990615463E-3</v>
      </c>
      <c r="K470" s="4">
        <f t="shared" si="36"/>
        <v>306.85000000000036</v>
      </c>
      <c r="L470" s="5">
        <f t="shared" si="37"/>
        <v>1.9880979762672245E-2</v>
      </c>
    </row>
    <row r="471" spans="1:12" hidden="1" x14ac:dyDescent="0.2">
      <c r="A471" s="2">
        <v>41922</v>
      </c>
      <c r="B471" s="2" t="str">
        <f t="shared" si="35"/>
        <v>Friday</v>
      </c>
      <c r="C471" s="4">
        <v>15603.45</v>
      </c>
      <c r="D471" s="4">
        <v>15628.75</v>
      </c>
      <c r="E471" s="4">
        <v>15439.35</v>
      </c>
      <c r="F471" s="4">
        <v>15453.8</v>
      </c>
      <c r="G471" s="4">
        <v>24179823</v>
      </c>
      <c r="H471" s="4">
        <v>13620200000</v>
      </c>
      <c r="I471" s="4">
        <f t="shared" si="38"/>
        <v>-137.75</v>
      </c>
      <c r="J471" s="5">
        <f t="shared" si="39"/>
        <v>-8.7509211495946943E-3</v>
      </c>
      <c r="K471" s="4">
        <f t="shared" si="36"/>
        <v>-149.65000000000146</v>
      </c>
      <c r="L471" s="5">
        <f t="shared" si="37"/>
        <v>-9.6927655633172027E-3</v>
      </c>
    </row>
    <row r="472" spans="1:12" hidden="1" x14ac:dyDescent="0.2">
      <c r="A472" s="2">
        <v>41925</v>
      </c>
      <c r="B472" s="2" t="str">
        <f t="shared" si="35"/>
        <v>Monday</v>
      </c>
      <c r="C472" s="4">
        <v>15360.7</v>
      </c>
      <c r="D472" s="4">
        <v>15705.7</v>
      </c>
      <c r="E472" s="4">
        <v>15301.65</v>
      </c>
      <c r="F472" s="4">
        <v>15677.5</v>
      </c>
      <c r="G472" s="4">
        <v>26082820</v>
      </c>
      <c r="H472" s="4">
        <v>15976700000</v>
      </c>
      <c r="I472" s="4">
        <f t="shared" si="38"/>
        <v>-93.099999999998545</v>
      </c>
      <c r="J472" s="5">
        <f t="shared" si="39"/>
        <v>-6.0244082361618854E-3</v>
      </c>
      <c r="K472" s="4">
        <f t="shared" si="36"/>
        <v>316.79999999999927</v>
      </c>
      <c r="L472" s="5">
        <f t="shared" si="37"/>
        <v>2.0703649606414947E-2</v>
      </c>
    </row>
    <row r="473" spans="1:12" hidden="1" x14ac:dyDescent="0.2">
      <c r="A473" s="2">
        <v>41926</v>
      </c>
      <c r="B473" s="2" t="str">
        <f t="shared" si="35"/>
        <v>Tuesday</v>
      </c>
      <c r="C473" s="4">
        <v>15790.95</v>
      </c>
      <c r="D473" s="4">
        <v>15843.7</v>
      </c>
      <c r="E473" s="4">
        <v>15560.25</v>
      </c>
      <c r="F473" s="4">
        <v>15751.55</v>
      </c>
      <c r="G473" s="4">
        <v>32225926</v>
      </c>
      <c r="H473" s="4">
        <v>18646100000</v>
      </c>
      <c r="I473" s="4">
        <f t="shared" si="38"/>
        <v>113.45000000000073</v>
      </c>
      <c r="J473" s="5">
        <f t="shared" si="39"/>
        <v>7.2364854090257204E-3</v>
      </c>
      <c r="K473" s="4">
        <f t="shared" si="36"/>
        <v>-39.400000000001455</v>
      </c>
      <c r="L473" s="5">
        <f t="shared" si="37"/>
        <v>-2.532092993364596E-3</v>
      </c>
    </row>
    <row r="474" spans="1:12" hidden="1" x14ac:dyDescent="0.2">
      <c r="A474" s="2">
        <v>41928</v>
      </c>
      <c r="B474" s="2" t="str">
        <f t="shared" si="35"/>
        <v>Thursday</v>
      </c>
      <c r="C474" s="4">
        <v>15690.35</v>
      </c>
      <c r="D474" s="4">
        <v>15836.15</v>
      </c>
      <c r="E474" s="4">
        <v>15477.05</v>
      </c>
      <c r="F474" s="4">
        <v>15541.6</v>
      </c>
      <c r="G474" s="4">
        <v>30855086</v>
      </c>
      <c r="H474" s="4">
        <v>20046000000</v>
      </c>
      <c r="I474" s="4">
        <f t="shared" si="38"/>
        <v>-61.199999999998909</v>
      </c>
      <c r="J474" s="5">
        <f t="shared" si="39"/>
        <v>-3.8853319197157685E-3</v>
      </c>
      <c r="K474" s="4">
        <f t="shared" si="36"/>
        <v>-148.75</v>
      </c>
      <c r="L474" s="5">
        <f t="shared" si="37"/>
        <v>-9.6110046811246335E-3</v>
      </c>
    </row>
    <row r="475" spans="1:12" hidden="1" x14ac:dyDescent="0.2">
      <c r="A475" s="2">
        <v>41929</v>
      </c>
      <c r="B475" s="2" t="str">
        <f t="shared" si="35"/>
        <v>Friday</v>
      </c>
      <c r="C475" s="4">
        <v>15617.35</v>
      </c>
      <c r="D475" s="4">
        <v>15973.5</v>
      </c>
      <c r="E475" s="4">
        <v>15603.45</v>
      </c>
      <c r="F475" s="4">
        <v>15929.8</v>
      </c>
      <c r="G475" s="4">
        <v>31311659</v>
      </c>
      <c r="H475" s="4">
        <v>19628300000</v>
      </c>
      <c r="I475" s="4">
        <f t="shared" si="38"/>
        <v>75.75</v>
      </c>
      <c r="J475" s="5">
        <f t="shared" si="39"/>
        <v>4.8740155453749932E-3</v>
      </c>
      <c r="K475" s="4">
        <f t="shared" si="36"/>
        <v>312.44999999999891</v>
      </c>
      <c r="L475" s="5">
        <f t="shared" si="37"/>
        <v>2.0024417676859856E-2</v>
      </c>
    </row>
    <row r="476" spans="1:12" hidden="1" x14ac:dyDescent="0.2">
      <c r="A476" s="2">
        <v>41932</v>
      </c>
      <c r="B476" s="2" t="str">
        <f t="shared" si="35"/>
        <v>Monday</v>
      </c>
      <c r="C476" s="4">
        <v>16259.7</v>
      </c>
      <c r="D476" s="4">
        <v>16297.25</v>
      </c>
      <c r="E476" s="4">
        <v>16157.05</v>
      </c>
      <c r="F476" s="4">
        <v>16216.6</v>
      </c>
      <c r="G476" s="4">
        <v>32100648</v>
      </c>
      <c r="H476" s="4">
        <v>21350100000</v>
      </c>
      <c r="I476" s="4">
        <f t="shared" si="38"/>
        <v>329.90000000000146</v>
      </c>
      <c r="J476" s="5">
        <f t="shared" si="39"/>
        <v>2.0709613428919475E-2</v>
      </c>
      <c r="K476" s="4">
        <f t="shared" si="36"/>
        <v>-43.100000000000364</v>
      </c>
      <c r="L476" s="5">
        <f t="shared" si="37"/>
        <v>-2.6675661708047177E-3</v>
      </c>
    </row>
    <row r="477" spans="1:12" hidden="1" x14ac:dyDescent="0.2">
      <c r="A477" s="2">
        <v>41933</v>
      </c>
      <c r="B477" s="2" t="str">
        <f t="shared" si="35"/>
        <v>Tuesday</v>
      </c>
      <c r="C477" s="4">
        <v>16281.95</v>
      </c>
      <c r="D477" s="4">
        <v>16452.849999999999</v>
      </c>
      <c r="E477" s="4">
        <v>16269</v>
      </c>
      <c r="F477" s="4">
        <v>16427.25</v>
      </c>
      <c r="G477" s="4">
        <v>37131786</v>
      </c>
      <c r="H477" s="4">
        <v>24989900000</v>
      </c>
      <c r="I477" s="4">
        <f t="shared" si="38"/>
        <v>65.350000000000364</v>
      </c>
      <c r="J477" s="5">
        <f t="shared" si="39"/>
        <v>4.029821294229392E-3</v>
      </c>
      <c r="K477" s="4">
        <f t="shared" si="36"/>
        <v>145.29999999999927</v>
      </c>
      <c r="L477" s="5">
        <f t="shared" si="37"/>
        <v>8.9310959493514828E-3</v>
      </c>
    </row>
    <row r="478" spans="1:12" hidden="1" x14ac:dyDescent="0.2">
      <c r="A478" s="2">
        <v>41934</v>
      </c>
      <c r="B478" s="2" t="str">
        <f t="shared" si="35"/>
        <v>Wednesday</v>
      </c>
      <c r="C478" s="4">
        <v>16570.400000000001</v>
      </c>
      <c r="D478" s="4">
        <v>16572.5</v>
      </c>
      <c r="E478" s="4">
        <v>16365.6</v>
      </c>
      <c r="F478" s="4">
        <v>16444.7</v>
      </c>
      <c r="G478" s="4">
        <v>22170074</v>
      </c>
      <c r="H478" s="4">
        <v>16234500000</v>
      </c>
      <c r="I478" s="4">
        <f t="shared" si="38"/>
        <v>143.15000000000146</v>
      </c>
      <c r="J478" s="5">
        <f t="shared" si="39"/>
        <v>8.7141791839779308E-3</v>
      </c>
      <c r="K478" s="4">
        <f t="shared" si="36"/>
        <v>-125.70000000000073</v>
      </c>
      <c r="L478" s="5">
        <f t="shared" si="37"/>
        <v>-7.6807449772694388E-3</v>
      </c>
    </row>
    <row r="479" spans="1:12" hidden="1" x14ac:dyDescent="0.2">
      <c r="A479" s="2">
        <v>41935</v>
      </c>
      <c r="B479" s="2" t="str">
        <f t="shared" si="35"/>
        <v>Thursday</v>
      </c>
      <c r="C479" s="4">
        <v>16508.400000000001</v>
      </c>
      <c r="D479" s="4">
        <v>16524.900000000001</v>
      </c>
      <c r="E479" s="4">
        <v>16444.05</v>
      </c>
      <c r="F479" s="4">
        <v>16470.05</v>
      </c>
      <c r="G479" s="4">
        <v>2960759</v>
      </c>
      <c r="H479" s="4">
        <v>2093300000</v>
      </c>
      <c r="I479" s="4">
        <f t="shared" si="38"/>
        <v>63.700000000000728</v>
      </c>
      <c r="J479" s="5">
        <f t="shared" si="39"/>
        <v>3.8735884509903326E-3</v>
      </c>
      <c r="K479" s="4">
        <f t="shared" si="36"/>
        <v>-38.350000000002183</v>
      </c>
      <c r="L479" s="5">
        <f t="shared" si="37"/>
        <v>-2.3321505346920123E-3</v>
      </c>
    </row>
    <row r="480" spans="1:12" hidden="1" x14ac:dyDescent="0.2">
      <c r="A480" s="2">
        <v>41939</v>
      </c>
      <c r="B480" s="2" t="str">
        <f t="shared" si="35"/>
        <v>Monday</v>
      </c>
      <c r="C480" s="4">
        <v>16538.900000000001</v>
      </c>
      <c r="D480" s="4">
        <v>16664.3</v>
      </c>
      <c r="E480" s="4">
        <v>16470.849999999999</v>
      </c>
      <c r="F480" s="4">
        <v>16556.599999999999</v>
      </c>
      <c r="G480" s="4">
        <v>22942944</v>
      </c>
      <c r="H480" s="4">
        <v>16375800000</v>
      </c>
      <c r="I480" s="4">
        <f t="shared" si="38"/>
        <v>68.850000000002183</v>
      </c>
      <c r="J480" s="5">
        <f t="shared" si="39"/>
        <v>4.1803151781568473E-3</v>
      </c>
      <c r="K480" s="4">
        <f t="shared" si="36"/>
        <v>17.69999999999709</v>
      </c>
      <c r="L480" s="5">
        <f t="shared" si="37"/>
        <v>1.0746257782687045E-3</v>
      </c>
    </row>
    <row r="481" spans="1:12" hidden="1" x14ac:dyDescent="0.2">
      <c r="A481" s="2">
        <v>41940</v>
      </c>
      <c r="B481" s="2" t="str">
        <f t="shared" si="35"/>
        <v>Tuesday</v>
      </c>
      <c r="C481" s="4">
        <v>16607.5</v>
      </c>
      <c r="D481" s="4">
        <v>16702.3</v>
      </c>
      <c r="E481" s="4">
        <v>16607.5</v>
      </c>
      <c r="F481" s="4">
        <v>16667</v>
      </c>
      <c r="G481" s="4">
        <v>18058541</v>
      </c>
      <c r="H481" s="4">
        <v>16008600000</v>
      </c>
      <c r="I481" s="4">
        <f t="shared" si="38"/>
        <v>50.900000000001455</v>
      </c>
      <c r="J481" s="5">
        <f t="shared" si="39"/>
        <v>3.0743026949978532E-3</v>
      </c>
      <c r="K481" s="4">
        <f t="shared" si="36"/>
        <v>59.5</v>
      </c>
      <c r="L481" s="5">
        <f t="shared" si="37"/>
        <v>3.5827186512118019E-3</v>
      </c>
    </row>
    <row r="482" spans="1:12" hidden="1" x14ac:dyDescent="0.2">
      <c r="A482" s="2">
        <v>41941</v>
      </c>
      <c r="B482" s="2" t="str">
        <f t="shared" si="35"/>
        <v>Wednesday</v>
      </c>
      <c r="C482" s="4">
        <v>16770.2</v>
      </c>
      <c r="D482" s="4">
        <v>16770.2</v>
      </c>
      <c r="E482" s="4">
        <v>16596.25</v>
      </c>
      <c r="F482" s="4">
        <v>16634.05</v>
      </c>
      <c r="G482" s="4">
        <v>19023898</v>
      </c>
      <c r="H482" s="4">
        <v>16192000000</v>
      </c>
      <c r="I482" s="4">
        <f t="shared" si="38"/>
        <v>103.20000000000073</v>
      </c>
      <c r="J482" s="5">
        <f t="shared" si="39"/>
        <v>6.191876162476794E-3</v>
      </c>
      <c r="K482" s="4">
        <f t="shared" si="36"/>
        <v>-136.15000000000146</v>
      </c>
      <c r="L482" s="5">
        <f t="shared" si="37"/>
        <v>-8.2036604654666841E-3</v>
      </c>
    </row>
    <row r="483" spans="1:12" hidden="1" x14ac:dyDescent="0.2">
      <c r="A483" s="2">
        <v>41942</v>
      </c>
      <c r="B483" s="2" t="str">
        <f t="shared" si="35"/>
        <v>Thursday</v>
      </c>
      <c r="C483" s="4">
        <v>16606.5</v>
      </c>
      <c r="D483" s="4">
        <v>16776.349999999999</v>
      </c>
      <c r="E483" s="4">
        <v>16561.349999999999</v>
      </c>
      <c r="F483" s="4">
        <v>16760.05</v>
      </c>
      <c r="G483" s="4">
        <v>32012908</v>
      </c>
      <c r="H483" s="4">
        <v>25654800000</v>
      </c>
      <c r="I483" s="4">
        <f t="shared" si="38"/>
        <v>-27.549999999999272</v>
      </c>
      <c r="J483" s="5">
        <f t="shared" si="39"/>
        <v>-1.6562412641539057E-3</v>
      </c>
      <c r="K483" s="4">
        <f t="shared" si="36"/>
        <v>153.54999999999927</v>
      </c>
      <c r="L483" s="5">
        <f t="shared" si="37"/>
        <v>9.2715871592593171E-3</v>
      </c>
    </row>
    <row r="484" spans="1:12" hidden="1" x14ac:dyDescent="0.2">
      <c r="A484" s="2">
        <v>41943</v>
      </c>
      <c r="B484" s="2" t="str">
        <f t="shared" si="35"/>
        <v>Friday</v>
      </c>
      <c r="C484" s="4">
        <v>16812.45</v>
      </c>
      <c r="D484" s="4">
        <v>17060.150000000001</v>
      </c>
      <c r="E484" s="4">
        <v>16783.650000000001</v>
      </c>
      <c r="F484" s="4">
        <v>17045.05</v>
      </c>
      <c r="G484" s="4">
        <v>30066791</v>
      </c>
      <c r="H484" s="4">
        <v>23797300000</v>
      </c>
      <c r="I484" s="4">
        <f t="shared" si="38"/>
        <v>52.400000000001455</v>
      </c>
      <c r="J484" s="5">
        <f t="shared" si="39"/>
        <v>3.126482319563573E-3</v>
      </c>
      <c r="K484" s="4">
        <f t="shared" si="36"/>
        <v>232.59999999999854</v>
      </c>
      <c r="L484" s="5">
        <f t="shared" si="37"/>
        <v>1.3858725604978566E-2</v>
      </c>
    </row>
    <row r="485" spans="1:12" hidden="1" x14ac:dyDescent="0.2">
      <c r="A485" s="2">
        <v>41946</v>
      </c>
      <c r="B485" s="2" t="str">
        <f t="shared" si="35"/>
        <v>Monday</v>
      </c>
      <c r="C485" s="4">
        <v>17087</v>
      </c>
      <c r="D485" s="4">
        <v>17168.400000000001</v>
      </c>
      <c r="E485" s="4">
        <v>16934.849999999999</v>
      </c>
      <c r="F485" s="4">
        <v>17134.099999999999</v>
      </c>
      <c r="G485" s="4">
        <v>27947948</v>
      </c>
      <c r="H485" s="4">
        <v>19976000000</v>
      </c>
      <c r="I485" s="4">
        <f t="shared" si="38"/>
        <v>41.950000000000728</v>
      </c>
      <c r="J485" s="5">
        <f t="shared" si="39"/>
        <v>2.4611250773685458E-3</v>
      </c>
      <c r="K485" s="4">
        <f t="shared" si="36"/>
        <v>47.099999999998545</v>
      </c>
      <c r="L485" s="5">
        <f t="shared" si="37"/>
        <v>2.7812469552430962E-3</v>
      </c>
    </row>
    <row r="486" spans="1:12" hidden="1" x14ac:dyDescent="0.2">
      <c r="A486" s="2">
        <v>41948</v>
      </c>
      <c r="B486" s="2" t="str">
        <f t="shared" si="35"/>
        <v>Wednesday</v>
      </c>
      <c r="C486" s="4">
        <v>17201.45</v>
      </c>
      <c r="D486" s="4">
        <v>17425.2</v>
      </c>
      <c r="E486" s="4">
        <v>17157.8</v>
      </c>
      <c r="F486" s="4">
        <v>17352.95</v>
      </c>
      <c r="G486" s="4">
        <v>26884330</v>
      </c>
      <c r="H486" s="4">
        <v>23138700000</v>
      </c>
      <c r="I486" s="4">
        <f t="shared" si="38"/>
        <v>67.350000000002183</v>
      </c>
      <c r="J486" s="5">
        <f t="shared" si="39"/>
        <v>3.9307579621924811E-3</v>
      </c>
      <c r="K486" s="4">
        <f t="shared" si="36"/>
        <v>151.5</v>
      </c>
      <c r="L486" s="5">
        <f t="shared" si="37"/>
        <v>8.8298033547424496E-3</v>
      </c>
    </row>
    <row r="487" spans="1:12" hidden="1" x14ac:dyDescent="0.2">
      <c r="A487" s="2">
        <v>41950</v>
      </c>
      <c r="B487" s="2" t="str">
        <f t="shared" si="35"/>
        <v>Friday</v>
      </c>
      <c r="C487" s="4">
        <v>17366.849999999999</v>
      </c>
      <c r="D487" s="4">
        <v>17383.599999999999</v>
      </c>
      <c r="E487" s="4">
        <v>17202.2</v>
      </c>
      <c r="F487" s="4">
        <v>17347.05</v>
      </c>
      <c r="G487" s="4">
        <v>27539546</v>
      </c>
      <c r="H487" s="4">
        <v>20786200000</v>
      </c>
      <c r="I487" s="4">
        <f t="shared" si="38"/>
        <v>13.899999999997817</v>
      </c>
      <c r="J487" s="5">
        <f t="shared" si="39"/>
        <v>8.0101654185586984E-4</v>
      </c>
      <c r="K487" s="4">
        <f t="shared" si="36"/>
        <v>-19.799999999999272</v>
      </c>
      <c r="L487" s="5">
        <f t="shared" si="37"/>
        <v>-1.1510155677761722E-3</v>
      </c>
    </row>
    <row r="488" spans="1:12" hidden="1" x14ac:dyDescent="0.2">
      <c r="A488" s="2">
        <v>41953</v>
      </c>
      <c r="B488" s="2" t="str">
        <f t="shared" si="35"/>
        <v>Monday</v>
      </c>
      <c r="C488" s="4">
        <v>17364.650000000001</v>
      </c>
      <c r="D488" s="4">
        <v>17412</v>
      </c>
      <c r="E488" s="4">
        <v>17203</v>
      </c>
      <c r="F488" s="4">
        <v>17262.400000000001</v>
      </c>
      <c r="G488" s="4">
        <v>18619468</v>
      </c>
      <c r="H488" s="4">
        <v>14368900000</v>
      </c>
      <c r="I488" s="4">
        <f t="shared" si="38"/>
        <v>17.600000000002183</v>
      </c>
      <c r="J488" s="5">
        <f t="shared" si="39"/>
        <v>1.0145817300349156E-3</v>
      </c>
      <c r="K488" s="4">
        <f t="shared" si="36"/>
        <v>-102.25</v>
      </c>
      <c r="L488" s="5">
        <f t="shared" si="37"/>
        <v>-5.9437307446375629E-3</v>
      </c>
    </row>
    <row r="489" spans="1:12" hidden="1" x14ac:dyDescent="0.2">
      <c r="A489" s="2">
        <v>41954</v>
      </c>
      <c r="B489" s="2" t="str">
        <f t="shared" si="35"/>
        <v>Tuesday</v>
      </c>
      <c r="C489" s="4">
        <v>17266.25</v>
      </c>
      <c r="D489" s="4">
        <v>17434.150000000001</v>
      </c>
      <c r="E489" s="4">
        <v>17220.45</v>
      </c>
      <c r="F489" s="4">
        <v>17390.2</v>
      </c>
      <c r="G489" s="4">
        <v>22486483</v>
      </c>
      <c r="H489" s="4">
        <v>18055700000</v>
      </c>
      <c r="I489" s="4">
        <f t="shared" si="38"/>
        <v>3.8499999999985448</v>
      </c>
      <c r="J489" s="5">
        <f t="shared" si="39"/>
        <v>2.2302808415970807E-4</v>
      </c>
      <c r="K489" s="4">
        <f t="shared" si="36"/>
        <v>123.95000000000073</v>
      </c>
      <c r="L489" s="5">
        <f t="shared" si="37"/>
        <v>7.197837454886529E-3</v>
      </c>
    </row>
    <row r="490" spans="1:12" hidden="1" x14ac:dyDescent="0.2">
      <c r="A490" s="2">
        <v>41955</v>
      </c>
      <c r="B490" s="2" t="str">
        <f t="shared" si="35"/>
        <v>Wednesday</v>
      </c>
      <c r="C490" s="4">
        <v>17461.45</v>
      </c>
      <c r="D490" s="4">
        <v>17635.900000000001</v>
      </c>
      <c r="E490" s="4">
        <v>17453.45</v>
      </c>
      <c r="F490" s="4">
        <v>17587.05</v>
      </c>
      <c r="G490" s="4">
        <v>27093290</v>
      </c>
      <c r="H490" s="4">
        <v>21267100000</v>
      </c>
      <c r="I490" s="4">
        <f t="shared" si="38"/>
        <v>71.25</v>
      </c>
      <c r="J490" s="5">
        <f t="shared" si="39"/>
        <v>4.0971351680831733E-3</v>
      </c>
      <c r="K490" s="4">
        <f t="shared" si="36"/>
        <v>125.59999999999854</v>
      </c>
      <c r="L490" s="5">
        <f t="shared" si="37"/>
        <v>7.1962849751767439E-3</v>
      </c>
    </row>
    <row r="491" spans="1:12" hidden="1" x14ac:dyDescent="0.2">
      <c r="A491" s="2">
        <v>41956</v>
      </c>
      <c r="B491" s="2" t="str">
        <f t="shared" si="35"/>
        <v>Thursday</v>
      </c>
      <c r="C491" s="4">
        <v>17645.3</v>
      </c>
      <c r="D491" s="4">
        <v>17651</v>
      </c>
      <c r="E491" s="4">
        <v>17389.650000000001</v>
      </c>
      <c r="F491" s="4">
        <v>17453</v>
      </c>
      <c r="G491" s="4">
        <v>23662826</v>
      </c>
      <c r="H491" s="4">
        <v>20146400000</v>
      </c>
      <c r="I491" s="4">
        <f t="shared" si="38"/>
        <v>58.25</v>
      </c>
      <c r="J491" s="5">
        <f t="shared" si="39"/>
        <v>3.3120961161763915E-3</v>
      </c>
      <c r="K491" s="4">
        <f t="shared" si="36"/>
        <v>-192.29999999999927</v>
      </c>
      <c r="L491" s="5">
        <f t="shared" si="37"/>
        <v>-1.105830192097019E-2</v>
      </c>
    </row>
    <row r="492" spans="1:12" hidden="1" x14ac:dyDescent="0.2">
      <c r="A492" s="2">
        <v>41957</v>
      </c>
      <c r="B492" s="2" t="str">
        <f t="shared" si="35"/>
        <v>Friday</v>
      </c>
      <c r="C492" s="4">
        <v>17460.55</v>
      </c>
      <c r="D492" s="4">
        <v>17601.150000000001</v>
      </c>
      <c r="E492" s="4">
        <v>17410.5</v>
      </c>
      <c r="F492" s="4">
        <v>17576.8</v>
      </c>
      <c r="G492" s="4">
        <v>27021001</v>
      </c>
      <c r="H492" s="4">
        <v>27145500000</v>
      </c>
      <c r="I492" s="4">
        <f t="shared" si="38"/>
        <v>7.5499999999992724</v>
      </c>
      <c r="J492" s="5">
        <f t="shared" si="39"/>
        <v>4.3259038560701729E-4</v>
      </c>
      <c r="K492" s="4">
        <f t="shared" si="36"/>
        <v>116.25</v>
      </c>
      <c r="L492" s="5">
        <f t="shared" si="37"/>
        <v>6.6770052554492977E-3</v>
      </c>
    </row>
    <row r="493" spans="1:12" hidden="1" x14ac:dyDescent="0.2">
      <c r="A493" s="2">
        <v>41960</v>
      </c>
      <c r="B493" s="2" t="str">
        <f t="shared" si="35"/>
        <v>Monday</v>
      </c>
      <c r="C493" s="4">
        <v>17571.7</v>
      </c>
      <c r="D493" s="4">
        <v>17676.599999999999</v>
      </c>
      <c r="E493" s="4">
        <v>17469.25</v>
      </c>
      <c r="F493" s="4">
        <v>17640.400000000001</v>
      </c>
      <c r="G493" s="4">
        <v>26928513</v>
      </c>
      <c r="H493" s="4">
        <v>29186400000</v>
      </c>
      <c r="I493" s="4">
        <f t="shared" si="38"/>
        <v>-5.0999999999985448</v>
      </c>
      <c r="J493" s="5">
        <f t="shared" si="39"/>
        <v>-2.9015520458778302E-4</v>
      </c>
      <c r="K493" s="4">
        <f t="shared" si="36"/>
        <v>68.700000000000728</v>
      </c>
      <c r="L493" s="5">
        <f t="shared" si="37"/>
        <v>3.9326244687093448E-3</v>
      </c>
    </row>
    <row r="494" spans="1:12" hidden="1" x14ac:dyDescent="0.2">
      <c r="A494" s="2">
        <v>41961</v>
      </c>
      <c r="B494" s="2" t="str">
        <f t="shared" si="35"/>
        <v>Tuesday</v>
      </c>
      <c r="C494" s="4">
        <v>17672.849999999999</v>
      </c>
      <c r="D494" s="4">
        <v>17750.25</v>
      </c>
      <c r="E494" s="4">
        <v>17601.150000000001</v>
      </c>
      <c r="F494" s="4">
        <v>17702.55</v>
      </c>
      <c r="G494" s="4">
        <v>24168195</v>
      </c>
      <c r="H494" s="4">
        <v>23968400000</v>
      </c>
      <c r="I494" s="4">
        <f t="shared" si="38"/>
        <v>32.44999999999709</v>
      </c>
      <c r="J494" s="5">
        <f t="shared" si="39"/>
        <v>1.839527448357015E-3</v>
      </c>
      <c r="K494" s="4">
        <f t="shared" si="36"/>
        <v>29.700000000000728</v>
      </c>
      <c r="L494" s="5">
        <f t="shared" si="37"/>
        <v>1.6873897444201502E-3</v>
      </c>
    </row>
    <row r="495" spans="1:12" hidden="1" x14ac:dyDescent="0.2">
      <c r="A495" s="2">
        <v>41962</v>
      </c>
      <c r="B495" s="2" t="str">
        <f t="shared" si="35"/>
        <v>Wednesday</v>
      </c>
      <c r="C495" s="4">
        <v>17739.2</v>
      </c>
      <c r="D495" s="4">
        <v>17745.7</v>
      </c>
      <c r="E495" s="4">
        <v>17557.099999999999</v>
      </c>
      <c r="F495" s="4">
        <v>17585.650000000001</v>
      </c>
      <c r="G495" s="4">
        <v>19839984</v>
      </c>
      <c r="H495" s="4">
        <v>18079300000</v>
      </c>
      <c r="I495" s="4">
        <f t="shared" si="38"/>
        <v>36.650000000001455</v>
      </c>
      <c r="J495" s="5">
        <f t="shared" si="39"/>
        <v>2.0703232020246494E-3</v>
      </c>
      <c r="K495" s="4">
        <f t="shared" si="36"/>
        <v>-153.54999999999927</v>
      </c>
      <c r="L495" s="5">
        <f t="shared" si="37"/>
        <v>-8.7457495827898274E-3</v>
      </c>
    </row>
    <row r="496" spans="1:12" hidden="1" x14ac:dyDescent="0.2">
      <c r="A496" s="2">
        <v>41963</v>
      </c>
      <c r="B496" s="2" t="str">
        <f t="shared" si="35"/>
        <v>Thursday</v>
      </c>
      <c r="C496" s="4">
        <v>17649.349999999999</v>
      </c>
      <c r="D496" s="4">
        <v>17681.8</v>
      </c>
      <c r="E496" s="4">
        <v>17546.7</v>
      </c>
      <c r="F496" s="4">
        <v>17645.05</v>
      </c>
      <c r="G496" s="4">
        <v>38059457</v>
      </c>
      <c r="H496" s="4">
        <v>19347000000</v>
      </c>
      <c r="I496" s="4">
        <f t="shared" si="38"/>
        <v>63.69999999999709</v>
      </c>
      <c r="J496" s="5">
        <f t="shared" si="39"/>
        <v>3.6222715680112524E-3</v>
      </c>
      <c r="K496" s="4">
        <f t="shared" si="36"/>
        <v>-4.2999999999992724</v>
      </c>
      <c r="L496" s="5">
        <f t="shared" si="37"/>
        <v>-2.4506032473338419E-4</v>
      </c>
    </row>
    <row r="497" spans="1:12" hidden="1" x14ac:dyDescent="0.2">
      <c r="A497" s="2">
        <v>41964</v>
      </c>
      <c r="B497" s="2" t="str">
        <f t="shared" si="35"/>
        <v>Friday</v>
      </c>
      <c r="C497" s="4">
        <v>17767.75</v>
      </c>
      <c r="D497" s="4">
        <v>18139.95</v>
      </c>
      <c r="E497" s="4">
        <v>17716.650000000001</v>
      </c>
      <c r="F497" s="4">
        <v>18056.3</v>
      </c>
      <c r="G497" s="4">
        <v>56331995</v>
      </c>
      <c r="H497" s="4">
        <v>32904100000</v>
      </c>
      <c r="I497" s="4">
        <f t="shared" si="38"/>
        <v>122.70000000000073</v>
      </c>
      <c r="J497" s="5">
        <f t="shared" si="39"/>
        <v>6.9537915732741321E-3</v>
      </c>
      <c r="K497" s="4">
        <f t="shared" si="36"/>
        <v>288.54999999999927</v>
      </c>
      <c r="L497" s="5">
        <f t="shared" si="37"/>
        <v>1.6286939122238078E-2</v>
      </c>
    </row>
    <row r="498" spans="1:12" hidden="1" x14ac:dyDescent="0.2">
      <c r="A498" s="2">
        <v>41967</v>
      </c>
      <c r="B498" s="2" t="str">
        <f t="shared" si="35"/>
        <v>Monday</v>
      </c>
      <c r="C498" s="4">
        <v>18128.599999999999</v>
      </c>
      <c r="D498" s="4">
        <v>18313.099999999999</v>
      </c>
      <c r="E498" s="4">
        <v>18119.650000000001</v>
      </c>
      <c r="F498" s="4">
        <v>18281.95</v>
      </c>
      <c r="G498" s="4">
        <v>40439295</v>
      </c>
      <c r="H498" s="4">
        <v>21263900000</v>
      </c>
      <c r="I498" s="4">
        <f t="shared" si="38"/>
        <v>72.299999999999272</v>
      </c>
      <c r="J498" s="5">
        <f t="shared" si="39"/>
        <v>4.0041425984282094E-3</v>
      </c>
      <c r="K498" s="4">
        <f t="shared" si="36"/>
        <v>153.35000000000218</v>
      </c>
      <c r="L498" s="5">
        <f t="shared" si="37"/>
        <v>8.4631877547304817E-3</v>
      </c>
    </row>
    <row r="499" spans="1:12" hidden="1" x14ac:dyDescent="0.2">
      <c r="A499" s="2">
        <v>41968</v>
      </c>
      <c r="B499" s="2" t="str">
        <f t="shared" si="35"/>
        <v>Tuesday</v>
      </c>
      <c r="C499" s="4">
        <v>18261.95</v>
      </c>
      <c r="D499" s="4">
        <v>18261.95</v>
      </c>
      <c r="E499" s="4">
        <v>17992.5</v>
      </c>
      <c r="F499" s="4">
        <v>18037.05</v>
      </c>
      <c r="G499" s="4">
        <v>57611224</v>
      </c>
      <c r="H499" s="4">
        <v>27307800000</v>
      </c>
      <c r="I499" s="4">
        <f t="shared" si="38"/>
        <v>-20</v>
      </c>
      <c r="J499" s="5">
        <f t="shared" si="39"/>
        <v>-1.0939752050519774E-3</v>
      </c>
      <c r="K499" s="4">
        <f t="shared" si="36"/>
        <v>-224.90000000000146</v>
      </c>
      <c r="L499" s="5">
        <f t="shared" si="37"/>
        <v>-1.2499652633041626E-2</v>
      </c>
    </row>
    <row r="500" spans="1:12" hidden="1" x14ac:dyDescent="0.2">
      <c r="A500" s="2">
        <v>41969</v>
      </c>
      <c r="B500" s="2" t="str">
        <f t="shared" si="35"/>
        <v>Wednesday</v>
      </c>
      <c r="C500" s="4">
        <v>17914.349999999999</v>
      </c>
      <c r="D500" s="4">
        <v>18128.150000000001</v>
      </c>
      <c r="E500" s="4">
        <v>17890.849999999999</v>
      </c>
      <c r="F500" s="4">
        <v>17975.95</v>
      </c>
      <c r="G500" s="4">
        <v>32391132</v>
      </c>
      <c r="H500" s="4">
        <v>18959200000</v>
      </c>
      <c r="I500" s="4">
        <f t="shared" si="38"/>
        <v>-122.70000000000073</v>
      </c>
      <c r="J500" s="5">
        <f t="shared" si="39"/>
        <v>-6.8026645155388902E-3</v>
      </c>
      <c r="K500" s="4">
        <f t="shared" si="36"/>
        <v>61.600000000002183</v>
      </c>
      <c r="L500" s="5">
        <f t="shared" si="37"/>
        <v>3.4431008029245222E-3</v>
      </c>
    </row>
    <row r="501" spans="1:12" hidden="1" x14ac:dyDescent="0.2">
      <c r="A501" s="2">
        <v>41970</v>
      </c>
      <c r="B501" s="2" t="str">
        <f t="shared" si="35"/>
        <v>Thursday</v>
      </c>
      <c r="C501" s="4">
        <v>17988.7</v>
      </c>
      <c r="D501" s="4">
        <v>18054.650000000001</v>
      </c>
      <c r="E501" s="4">
        <v>17898.400000000001</v>
      </c>
      <c r="F501" s="4">
        <v>18022.5</v>
      </c>
      <c r="G501" s="4">
        <v>44024254</v>
      </c>
      <c r="H501" s="4">
        <v>24874900000</v>
      </c>
      <c r="I501" s="4">
        <f t="shared" si="38"/>
        <v>12.75</v>
      </c>
      <c r="J501" s="5">
        <f t="shared" si="39"/>
        <v>7.0928101157379723E-4</v>
      </c>
      <c r="K501" s="4">
        <f t="shared" si="36"/>
        <v>33.799999999999272</v>
      </c>
      <c r="L501" s="5">
        <f t="shared" si="37"/>
        <v>1.8884369552585299E-3</v>
      </c>
    </row>
    <row r="502" spans="1:12" hidden="1" x14ac:dyDescent="0.2">
      <c r="A502" s="2">
        <v>41971</v>
      </c>
      <c r="B502" s="2" t="str">
        <f t="shared" si="35"/>
        <v>Friday</v>
      </c>
      <c r="C502" s="4">
        <v>18082.400000000001</v>
      </c>
      <c r="D502" s="4">
        <v>18615.400000000001</v>
      </c>
      <c r="E502" s="4">
        <v>18082.400000000001</v>
      </c>
      <c r="F502" s="4">
        <v>18513.150000000001</v>
      </c>
      <c r="G502" s="4">
        <v>67159535</v>
      </c>
      <c r="H502" s="4">
        <v>34996800000</v>
      </c>
      <c r="I502" s="4">
        <f t="shared" si="38"/>
        <v>59.900000000001455</v>
      </c>
      <c r="J502" s="5">
        <f t="shared" si="39"/>
        <v>3.3236232487169623E-3</v>
      </c>
      <c r="K502" s="4">
        <f t="shared" si="36"/>
        <v>430.75</v>
      </c>
      <c r="L502" s="5">
        <f t="shared" si="37"/>
        <v>2.3821505994779453E-2</v>
      </c>
    </row>
    <row r="503" spans="1:12" hidden="1" x14ac:dyDescent="0.2">
      <c r="A503" s="2">
        <v>41974</v>
      </c>
      <c r="B503" s="2" t="str">
        <f t="shared" si="35"/>
        <v>Monday</v>
      </c>
      <c r="C503" s="4">
        <v>18586.95</v>
      </c>
      <c r="D503" s="4">
        <v>18676.099999999999</v>
      </c>
      <c r="E503" s="4">
        <v>18497</v>
      </c>
      <c r="F503" s="4">
        <v>18525.3</v>
      </c>
      <c r="G503" s="4">
        <v>43682395</v>
      </c>
      <c r="H503" s="4">
        <v>24994300000</v>
      </c>
      <c r="I503" s="4">
        <f t="shared" si="38"/>
        <v>73.799999999999272</v>
      </c>
      <c r="J503" s="5">
        <f t="shared" si="39"/>
        <v>3.9863556445013017E-3</v>
      </c>
      <c r="K503" s="4">
        <f t="shared" si="36"/>
        <v>-61.650000000001455</v>
      </c>
      <c r="L503" s="5">
        <f t="shared" si="37"/>
        <v>-3.3329729145267586E-3</v>
      </c>
    </row>
    <row r="504" spans="1:12" hidden="1" x14ac:dyDescent="0.2">
      <c r="A504" s="2">
        <v>41975</v>
      </c>
      <c r="B504" s="2" t="str">
        <f t="shared" si="35"/>
        <v>Tuesday</v>
      </c>
      <c r="C504" s="4">
        <v>18434.75</v>
      </c>
      <c r="D504" s="4">
        <v>18601.849999999999</v>
      </c>
      <c r="E504" s="4">
        <v>18301</v>
      </c>
      <c r="F504" s="4">
        <v>18555.849999999999</v>
      </c>
      <c r="G504" s="4">
        <v>54738132</v>
      </c>
      <c r="H504" s="4">
        <v>27826700000</v>
      </c>
      <c r="I504" s="4">
        <f t="shared" si="38"/>
        <v>-90.549999999999272</v>
      </c>
      <c r="J504" s="5">
        <f t="shared" si="39"/>
        <v>-4.887910047340625E-3</v>
      </c>
      <c r="K504" s="4">
        <f t="shared" si="36"/>
        <v>121.09999999999854</v>
      </c>
      <c r="L504" s="5">
        <f t="shared" si="37"/>
        <v>6.6171247472814896E-3</v>
      </c>
    </row>
    <row r="505" spans="1:12" hidden="1" x14ac:dyDescent="0.2">
      <c r="A505" s="2">
        <v>41976</v>
      </c>
      <c r="B505" s="2" t="str">
        <f t="shared" si="35"/>
        <v>Wednesday</v>
      </c>
      <c r="C505" s="4">
        <v>18549.75</v>
      </c>
      <c r="D505" s="4">
        <v>18723.650000000001</v>
      </c>
      <c r="E505" s="4">
        <v>18518</v>
      </c>
      <c r="F505" s="4">
        <v>18645.849999999999</v>
      </c>
      <c r="G505" s="4">
        <v>44130903</v>
      </c>
      <c r="H505" s="4">
        <v>23684000000</v>
      </c>
      <c r="I505" s="4">
        <f t="shared" si="38"/>
        <v>-6.0999999999985448</v>
      </c>
      <c r="J505" s="5">
        <f t="shared" si="39"/>
        <v>-3.2873729847991576E-4</v>
      </c>
      <c r="K505" s="4">
        <f t="shared" si="36"/>
        <v>96.099999999998545</v>
      </c>
      <c r="L505" s="5">
        <f t="shared" si="37"/>
        <v>5.1895453072685251E-3</v>
      </c>
    </row>
    <row r="506" spans="1:12" hidden="1" x14ac:dyDescent="0.2">
      <c r="A506" s="2">
        <v>41977</v>
      </c>
      <c r="B506" s="2" t="str">
        <f t="shared" si="35"/>
        <v>Thursday</v>
      </c>
      <c r="C506" s="4">
        <v>18758.8</v>
      </c>
      <c r="D506" s="4">
        <v>18793.150000000001</v>
      </c>
      <c r="E506" s="4">
        <v>18575.349999999999</v>
      </c>
      <c r="F506" s="4">
        <v>18782.849999999999</v>
      </c>
      <c r="G506" s="4">
        <v>46278757</v>
      </c>
      <c r="H506" s="4">
        <v>20569700000</v>
      </c>
      <c r="I506" s="4">
        <f t="shared" si="38"/>
        <v>112.95000000000073</v>
      </c>
      <c r="J506" s="5">
        <f t="shared" si="39"/>
        <v>6.0576482166273321E-3</v>
      </c>
      <c r="K506" s="4">
        <f t="shared" si="36"/>
        <v>24.049999999999272</v>
      </c>
      <c r="L506" s="5">
        <f t="shared" si="37"/>
        <v>1.2947266134958036E-3</v>
      </c>
    </row>
    <row r="507" spans="1:12" hidden="1" x14ac:dyDescent="0.2">
      <c r="A507" s="2">
        <v>41978</v>
      </c>
      <c r="B507" s="2" t="str">
        <f t="shared" si="35"/>
        <v>Friday</v>
      </c>
      <c r="C507" s="4">
        <v>18827.599999999999</v>
      </c>
      <c r="D507" s="4">
        <v>18875.45</v>
      </c>
      <c r="E507" s="4">
        <v>18706.25</v>
      </c>
      <c r="F507" s="4">
        <v>18756.75</v>
      </c>
      <c r="G507" s="4">
        <v>41358139</v>
      </c>
      <c r="H507" s="4">
        <v>19335400000</v>
      </c>
      <c r="I507" s="4">
        <f t="shared" si="38"/>
        <v>44.75</v>
      </c>
      <c r="J507" s="5">
        <f t="shared" si="39"/>
        <v>2.3824925397370475E-3</v>
      </c>
      <c r="K507" s="4">
        <f t="shared" si="36"/>
        <v>-70.849999999998545</v>
      </c>
      <c r="L507" s="5">
        <f t="shared" si="37"/>
        <v>-3.7875041764115491E-3</v>
      </c>
    </row>
    <row r="508" spans="1:12" hidden="1" x14ac:dyDescent="0.2">
      <c r="A508" s="2">
        <v>41981</v>
      </c>
      <c r="B508" s="2" t="str">
        <f t="shared" si="35"/>
        <v>Monday</v>
      </c>
      <c r="C508" s="4">
        <v>18804.95</v>
      </c>
      <c r="D508" s="4">
        <v>18804.95</v>
      </c>
      <c r="E508" s="4">
        <v>18486.55</v>
      </c>
      <c r="F508" s="4">
        <v>18510.05</v>
      </c>
      <c r="G508" s="4">
        <v>32475946</v>
      </c>
      <c r="H508" s="4">
        <v>15079800000</v>
      </c>
      <c r="I508" s="4">
        <f t="shared" si="38"/>
        <v>48.200000000000728</v>
      </c>
      <c r="J508" s="5">
        <f t="shared" si="39"/>
        <v>2.5697415597052114E-3</v>
      </c>
      <c r="K508" s="4">
        <f t="shared" si="36"/>
        <v>-294.90000000000146</v>
      </c>
      <c r="L508" s="5">
        <f t="shared" si="37"/>
        <v>-1.5952138176133539E-2</v>
      </c>
    </row>
    <row r="509" spans="1:12" hidden="1" x14ac:dyDescent="0.2">
      <c r="A509" s="2">
        <v>41982</v>
      </c>
      <c r="B509" s="2" t="str">
        <f t="shared" si="35"/>
        <v>Tuesday</v>
      </c>
      <c r="C509" s="4">
        <v>18499.95</v>
      </c>
      <c r="D509" s="4">
        <v>18585.349999999999</v>
      </c>
      <c r="E509" s="4">
        <v>18248.099999999999</v>
      </c>
      <c r="F509" s="4">
        <v>18290.650000000001</v>
      </c>
      <c r="G509" s="4">
        <v>39683603</v>
      </c>
      <c r="H509" s="4">
        <v>17109000000</v>
      </c>
      <c r="I509" s="4">
        <f t="shared" si="38"/>
        <v>-10.099999999998545</v>
      </c>
      <c r="J509" s="5">
        <f t="shared" si="39"/>
        <v>-5.4564952552794532E-4</v>
      </c>
      <c r="K509" s="4">
        <f t="shared" si="36"/>
        <v>-209.29999999999927</v>
      </c>
      <c r="L509" s="5">
        <f t="shared" si="37"/>
        <v>-1.1469687255111452E-2</v>
      </c>
    </row>
    <row r="510" spans="1:12" hidden="1" x14ac:dyDescent="0.2">
      <c r="A510" s="2">
        <v>41983</v>
      </c>
      <c r="B510" s="2" t="str">
        <f t="shared" si="35"/>
        <v>Wednesday</v>
      </c>
      <c r="C510" s="4">
        <v>18183.099999999999</v>
      </c>
      <c r="D510" s="4">
        <v>18532.900000000001</v>
      </c>
      <c r="E510" s="4">
        <v>18183.099999999999</v>
      </c>
      <c r="F510" s="4">
        <v>18462.95</v>
      </c>
      <c r="G510" s="4">
        <v>47192327</v>
      </c>
      <c r="H510" s="4">
        <v>20613600000</v>
      </c>
      <c r="I510" s="4">
        <f t="shared" si="38"/>
        <v>-107.55000000000291</v>
      </c>
      <c r="J510" s="5">
        <f t="shared" si="39"/>
        <v>-5.8800534699424518E-3</v>
      </c>
      <c r="K510" s="4">
        <f t="shared" si="36"/>
        <v>279.85000000000218</v>
      </c>
      <c r="L510" s="5">
        <f t="shared" si="37"/>
        <v>1.5390664958120574E-2</v>
      </c>
    </row>
    <row r="511" spans="1:12" hidden="1" x14ac:dyDescent="0.2">
      <c r="A511" s="2">
        <v>41984</v>
      </c>
      <c r="B511" s="2" t="str">
        <f t="shared" si="35"/>
        <v>Thursday</v>
      </c>
      <c r="C511" s="4">
        <v>18427.5</v>
      </c>
      <c r="D511" s="4">
        <v>18529.650000000001</v>
      </c>
      <c r="E511" s="4">
        <v>18218.400000000001</v>
      </c>
      <c r="F511" s="4">
        <v>18405</v>
      </c>
      <c r="G511" s="4">
        <v>45844918</v>
      </c>
      <c r="H511" s="4">
        <v>20345800000</v>
      </c>
      <c r="I511" s="4">
        <f t="shared" si="38"/>
        <v>-35.450000000000728</v>
      </c>
      <c r="J511" s="5">
        <f t="shared" si="39"/>
        <v>-1.9200615286289963E-3</v>
      </c>
      <c r="K511" s="4">
        <f t="shared" si="36"/>
        <v>-22.5</v>
      </c>
      <c r="L511" s="5">
        <f t="shared" si="37"/>
        <v>-1.2350151495191673E-3</v>
      </c>
    </row>
    <row r="512" spans="1:12" hidden="1" x14ac:dyDescent="0.2">
      <c r="A512" s="2">
        <v>41985</v>
      </c>
      <c r="B512" s="2" t="str">
        <f t="shared" si="35"/>
        <v>Friday</v>
      </c>
      <c r="C512" s="4">
        <v>18413.7</v>
      </c>
      <c r="D512" s="4">
        <v>18501.75</v>
      </c>
      <c r="E512" s="4">
        <v>18236.55</v>
      </c>
      <c r="F512" s="4">
        <v>18299.75</v>
      </c>
      <c r="G512" s="4">
        <v>38148580</v>
      </c>
      <c r="H512" s="4">
        <v>16511600000</v>
      </c>
      <c r="I512" s="4">
        <f t="shared" si="38"/>
        <v>8.7000000000007276</v>
      </c>
      <c r="J512" s="5">
        <f t="shared" si="39"/>
        <v>4.7269763651185695E-4</v>
      </c>
      <c r="K512" s="4">
        <f t="shared" si="36"/>
        <v>-113.95000000000073</v>
      </c>
      <c r="L512" s="5">
        <f t="shared" si="37"/>
        <v>-6.2484406315888004E-3</v>
      </c>
    </row>
    <row r="513" spans="1:12" hidden="1" x14ac:dyDescent="0.2">
      <c r="A513" s="2">
        <v>41988</v>
      </c>
      <c r="B513" s="2" t="str">
        <f t="shared" si="35"/>
        <v>Monday</v>
      </c>
      <c r="C513" s="4">
        <v>18176.7</v>
      </c>
      <c r="D513" s="4">
        <v>18470.05</v>
      </c>
      <c r="E513" s="4">
        <v>18157.25</v>
      </c>
      <c r="F513" s="4">
        <v>18372.650000000001</v>
      </c>
      <c r="G513" s="4">
        <v>41440078</v>
      </c>
      <c r="H513" s="4">
        <v>18976600000</v>
      </c>
      <c r="I513" s="4">
        <f t="shared" si="38"/>
        <v>-123.04999999999927</v>
      </c>
      <c r="J513" s="5">
        <f t="shared" si="39"/>
        <v>-6.7241355756225783E-3</v>
      </c>
      <c r="K513" s="4">
        <f t="shared" si="36"/>
        <v>195.95000000000073</v>
      </c>
      <c r="L513" s="5">
        <f t="shared" si="37"/>
        <v>1.0791832463616502E-2</v>
      </c>
    </row>
    <row r="514" spans="1:12" hidden="1" x14ac:dyDescent="0.2">
      <c r="A514" s="2">
        <v>41989</v>
      </c>
      <c r="B514" s="2" t="str">
        <f t="shared" ref="B514:B577" si="40">TEXT(A514,"dddd")</f>
        <v>Tuesday</v>
      </c>
      <c r="C514" s="4">
        <v>18249</v>
      </c>
      <c r="D514" s="4">
        <v>18308.95</v>
      </c>
      <c r="E514" s="4">
        <v>17776.349999999999</v>
      </c>
      <c r="F514" s="4">
        <v>17830.55</v>
      </c>
      <c r="G514" s="4">
        <v>63860864</v>
      </c>
      <c r="H514" s="4">
        <v>26359100000</v>
      </c>
      <c r="I514" s="4">
        <f t="shared" si="38"/>
        <v>-123.65000000000146</v>
      </c>
      <c r="J514" s="5">
        <f t="shared" si="39"/>
        <v>-6.7301124225411929E-3</v>
      </c>
      <c r="K514" s="4">
        <f t="shared" ref="K514:K577" si="41">F514-C514</f>
        <v>-418.45000000000073</v>
      </c>
      <c r="L514" s="5">
        <f t="shared" ref="L514:L577" si="42">K514/E514</f>
        <v>-2.3539703032399831E-2</v>
      </c>
    </row>
    <row r="515" spans="1:12" hidden="1" x14ac:dyDescent="0.2">
      <c r="A515" s="2">
        <v>41990</v>
      </c>
      <c r="B515" s="2" t="str">
        <f t="shared" si="40"/>
        <v>Wednesday</v>
      </c>
      <c r="C515" s="4">
        <v>17762.25</v>
      </c>
      <c r="D515" s="4">
        <v>18051.849999999999</v>
      </c>
      <c r="E515" s="4">
        <v>17502.45</v>
      </c>
      <c r="F515" s="4">
        <v>17865.75</v>
      </c>
      <c r="G515" s="4">
        <v>81367367</v>
      </c>
      <c r="H515" s="4">
        <v>33059900000</v>
      </c>
      <c r="I515" s="4">
        <f t="shared" ref="I515:I578" si="43">C515-F514</f>
        <v>-68.299999999999272</v>
      </c>
      <c r="J515" s="5">
        <f t="shared" ref="J515:J578" si="44">I515/F514</f>
        <v>-3.8305043871332783E-3</v>
      </c>
      <c r="K515" s="4">
        <f t="shared" si="41"/>
        <v>103.5</v>
      </c>
      <c r="L515" s="5">
        <f t="shared" si="42"/>
        <v>5.9134578301894879E-3</v>
      </c>
    </row>
    <row r="516" spans="1:12" hidden="1" x14ac:dyDescent="0.2">
      <c r="A516" s="2">
        <v>41991</v>
      </c>
      <c r="B516" s="2" t="str">
        <f t="shared" si="40"/>
        <v>Thursday</v>
      </c>
      <c r="C516" s="4">
        <v>18238</v>
      </c>
      <c r="D516" s="4">
        <v>18356.3</v>
      </c>
      <c r="E516" s="4">
        <v>18109.349999999999</v>
      </c>
      <c r="F516" s="4">
        <v>18326.599999999999</v>
      </c>
      <c r="G516" s="4">
        <v>56245826</v>
      </c>
      <c r="H516" s="4">
        <v>22263700000</v>
      </c>
      <c r="I516" s="4">
        <f t="shared" si="43"/>
        <v>372.25</v>
      </c>
      <c r="J516" s="5">
        <f t="shared" si="44"/>
        <v>2.083595706869289E-2</v>
      </c>
      <c r="K516" s="4">
        <f t="shared" si="41"/>
        <v>88.599999999998545</v>
      </c>
      <c r="L516" s="5">
        <f t="shared" si="42"/>
        <v>4.892500283002899E-3</v>
      </c>
    </row>
    <row r="517" spans="1:12" hidden="1" x14ac:dyDescent="0.2">
      <c r="A517" s="2">
        <v>41992</v>
      </c>
      <c r="B517" s="2" t="str">
        <f t="shared" si="40"/>
        <v>Friday</v>
      </c>
      <c r="C517" s="4">
        <v>18545.7</v>
      </c>
      <c r="D517" s="4">
        <v>18563.599999999999</v>
      </c>
      <c r="E517" s="4">
        <v>18413.75</v>
      </c>
      <c r="F517" s="4">
        <v>18478.900000000001</v>
      </c>
      <c r="G517" s="4">
        <v>63612345</v>
      </c>
      <c r="H517" s="4">
        <v>25652300000</v>
      </c>
      <c r="I517" s="4">
        <f t="shared" si="43"/>
        <v>219.10000000000218</v>
      </c>
      <c r="J517" s="5">
        <f t="shared" si="44"/>
        <v>1.1955299946525935E-2</v>
      </c>
      <c r="K517" s="4">
        <f t="shared" si="41"/>
        <v>-66.799999999999272</v>
      </c>
      <c r="L517" s="5">
        <f t="shared" si="42"/>
        <v>-3.6277238476681434E-3</v>
      </c>
    </row>
    <row r="518" spans="1:12" hidden="1" x14ac:dyDescent="0.2">
      <c r="A518" s="2">
        <v>41995</v>
      </c>
      <c r="B518" s="2" t="str">
        <f t="shared" si="40"/>
        <v>Monday</v>
      </c>
      <c r="C518" s="4">
        <v>18562.349999999999</v>
      </c>
      <c r="D518" s="4">
        <v>18801.150000000001</v>
      </c>
      <c r="E518" s="4">
        <v>18424</v>
      </c>
      <c r="F518" s="4">
        <v>18747.349999999999</v>
      </c>
      <c r="G518" s="4">
        <v>39132217</v>
      </c>
      <c r="H518" s="4">
        <v>16208800000</v>
      </c>
      <c r="I518" s="4">
        <f t="shared" si="43"/>
        <v>83.44999999999709</v>
      </c>
      <c r="J518" s="5">
        <f t="shared" si="44"/>
        <v>4.515961447921526E-3</v>
      </c>
      <c r="K518" s="4">
        <f t="shared" si="41"/>
        <v>185</v>
      </c>
      <c r="L518" s="5">
        <f t="shared" si="42"/>
        <v>1.0041250542770299E-2</v>
      </c>
    </row>
    <row r="519" spans="1:12" hidden="1" x14ac:dyDescent="0.2">
      <c r="A519" s="2">
        <v>41996</v>
      </c>
      <c r="B519" s="2" t="str">
        <f t="shared" si="40"/>
        <v>Tuesday</v>
      </c>
      <c r="C519" s="4">
        <v>18746.8</v>
      </c>
      <c r="D519" s="4">
        <v>18923.599999999999</v>
      </c>
      <c r="E519" s="4">
        <v>18558.5</v>
      </c>
      <c r="F519" s="4">
        <v>18603.75</v>
      </c>
      <c r="G519" s="4">
        <v>41066755</v>
      </c>
      <c r="H519" s="4">
        <v>17332100000</v>
      </c>
      <c r="I519" s="4">
        <f t="shared" si="43"/>
        <v>-0.5499999999992724</v>
      </c>
      <c r="J519" s="5">
        <f t="shared" si="44"/>
        <v>-2.9337479697091718E-5</v>
      </c>
      <c r="K519" s="4">
        <f t="shared" si="41"/>
        <v>-143.04999999999927</v>
      </c>
      <c r="L519" s="5">
        <f t="shared" si="42"/>
        <v>-7.7080583021256711E-3</v>
      </c>
    </row>
    <row r="520" spans="1:12" hidden="1" x14ac:dyDescent="0.2">
      <c r="A520" s="2">
        <v>41997</v>
      </c>
      <c r="B520" s="2" t="str">
        <f t="shared" si="40"/>
        <v>Wednesday</v>
      </c>
      <c r="C520" s="4">
        <v>18582.75</v>
      </c>
      <c r="D520" s="4">
        <v>18709.150000000001</v>
      </c>
      <c r="E520" s="4">
        <v>18493.3</v>
      </c>
      <c r="F520" s="4">
        <v>18535.349999999999</v>
      </c>
      <c r="G520" s="4">
        <v>54661971</v>
      </c>
      <c r="H520" s="4">
        <v>23088600000</v>
      </c>
      <c r="I520" s="4">
        <f t="shared" si="43"/>
        <v>-21</v>
      </c>
      <c r="J520" s="5">
        <f t="shared" si="44"/>
        <v>-1.1288046764765169E-3</v>
      </c>
      <c r="K520" s="4">
        <f t="shared" si="41"/>
        <v>-47.400000000001455</v>
      </c>
      <c r="L520" s="5">
        <f t="shared" si="42"/>
        <v>-2.5630904165293081E-3</v>
      </c>
    </row>
    <row r="521" spans="1:12" hidden="1" x14ac:dyDescent="0.2">
      <c r="A521" s="2">
        <v>41999</v>
      </c>
      <c r="B521" s="2" t="str">
        <f t="shared" si="40"/>
        <v>Friday</v>
      </c>
      <c r="C521" s="4">
        <v>18602.55</v>
      </c>
      <c r="D521" s="4">
        <v>18681.75</v>
      </c>
      <c r="E521" s="4">
        <v>18448.599999999999</v>
      </c>
      <c r="F521" s="4">
        <v>18557.2</v>
      </c>
      <c r="G521" s="4">
        <v>29898270</v>
      </c>
      <c r="H521" s="4">
        <v>11658600000</v>
      </c>
      <c r="I521" s="4">
        <f t="shared" si="43"/>
        <v>67.200000000000728</v>
      </c>
      <c r="J521" s="5">
        <f t="shared" si="44"/>
        <v>3.6255047787066732E-3</v>
      </c>
      <c r="K521" s="4">
        <f t="shared" si="41"/>
        <v>-45.349999999998545</v>
      </c>
      <c r="L521" s="5">
        <f t="shared" si="42"/>
        <v>-2.4581811085935272E-3</v>
      </c>
    </row>
    <row r="522" spans="1:12" hidden="1" x14ac:dyDescent="0.2">
      <c r="A522" s="2">
        <v>42002</v>
      </c>
      <c r="B522" s="2" t="str">
        <f t="shared" si="40"/>
        <v>Monday</v>
      </c>
      <c r="C522" s="4">
        <v>18589.599999999999</v>
      </c>
      <c r="D522" s="4">
        <v>18700.7</v>
      </c>
      <c r="E522" s="4">
        <v>18501.05</v>
      </c>
      <c r="F522" s="4">
        <v>18528.349999999999</v>
      </c>
      <c r="G522" s="4">
        <v>26414596</v>
      </c>
      <c r="H522" s="4">
        <v>10658600000</v>
      </c>
      <c r="I522" s="4">
        <f t="shared" si="43"/>
        <v>32.399999999997817</v>
      </c>
      <c r="J522" s="5">
        <f t="shared" si="44"/>
        <v>1.7459530532622279E-3</v>
      </c>
      <c r="K522" s="4">
        <f t="shared" si="41"/>
        <v>-61.25</v>
      </c>
      <c r="L522" s="5">
        <f t="shared" si="42"/>
        <v>-3.310622910591561E-3</v>
      </c>
    </row>
    <row r="523" spans="1:12" hidden="1" x14ac:dyDescent="0.2">
      <c r="A523" s="2">
        <v>42003</v>
      </c>
      <c r="B523" s="2" t="str">
        <f t="shared" si="40"/>
        <v>Tuesday</v>
      </c>
      <c r="C523" s="4">
        <v>18573.25</v>
      </c>
      <c r="D523" s="4">
        <v>18671.95</v>
      </c>
      <c r="E523" s="4">
        <v>18428.099999999999</v>
      </c>
      <c r="F523" s="4">
        <v>18647.55</v>
      </c>
      <c r="G523" s="4">
        <v>33793298</v>
      </c>
      <c r="H523" s="4">
        <v>14428600000</v>
      </c>
      <c r="I523" s="4">
        <f t="shared" si="43"/>
        <v>44.900000000001455</v>
      </c>
      <c r="J523" s="5">
        <f t="shared" si="44"/>
        <v>2.4233134628826344E-3</v>
      </c>
      <c r="K523" s="4">
        <f t="shared" si="41"/>
        <v>74.299999999999272</v>
      </c>
      <c r="L523" s="5">
        <f t="shared" si="42"/>
        <v>4.0318860870083885E-3</v>
      </c>
    </row>
    <row r="524" spans="1:12" hidden="1" x14ac:dyDescent="0.2">
      <c r="A524" s="2">
        <v>42004</v>
      </c>
      <c r="B524" s="2" t="str">
        <f t="shared" si="40"/>
        <v>Wednesday</v>
      </c>
      <c r="C524" s="4">
        <v>18659.599999999999</v>
      </c>
      <c r="D524" s="4">
        <v>18774.2</v>
      </c>
      <c r="E524" s="4">
        <v>18659.599999999999</v>
      </c>
      <c r="F524" s="4">
        <v>18736.650000000001</v>
      </c>
      <c r="G524" s="4">
        <v>27006490</v>
      </c>
      <c r="H524" s="4">
        <v>11962600000</v>
      </c>
      <c r="I524" s="4">
        <f t="shared" si="43"/>
        <v>12.049999999999272</v>
      </c>
      <c r="J524" s="5">
        <f t="shared" si="44"/>
        <v>6.461974897506253E-4</v>
      </c>
      <c r="K524" s="4">
        <f t="shared" si="41"/>
        <v>77.05000000000291</v>
      </c>
      <c r="L524" s="5">
        <f t="shared" si="42"/>
        <v>4.1292417843899606E-3</v>
      </c>
    </row>
    <row r="525" spans="1:12" hidden="1" x14ac:dyDescent="0.2">
      <c r="A525" s="2">
        <v>42005</v>
      </c>
      <c r="B525" s="2" t="str">
        <f t="shared" si="40"/>
        <v>Thursday</v>
      </c>
      <c r="C525" s="4">
        <v>18728.2</v>
      </c>
      <c r="D525" s="4">
        <v>18781.55</v>
      </c>
      <c r="E525" s="4">
        <v>18638.849999999999</v>
      </c>
      <c r="F525" s="4">
        <v>18750.45</v>
      </c>
      <c r="G525" s="4">
        <v>20469847</v>
      </c>
      <c r="H525" s="4">
        <v>8101700000</v>
      </c>
      <c r="I525" s="4">
        <f t="shared" si="43"/>
        <v>-8.4500000000007276</v>
      </c>
      <c r="J525" s="5">
        <f t="shared" si="44"/>
        <v>-4.509877699589162E-4</v>
      </c>
      <c r="K525" s="4">
        <f t="shared" si="41"/>
        <v>22.25</v>
      </c>
      <c r="L525" s="5">
        <f t="shared" si="42"/>
        <v>1.1937431762152708E-3</v>
      </c>
    </row>
    <row r="526" spans="1:12" hidden="1" x14ac:dyDescent="0.2">
      <c r="A526" s="2">
        <v>42006</v>
      </c>
      <c r="B526" s="2" t="str">
        <f t="shared" si="40"/>
        <v>Friday</v>
      </c>
      <c r="C526" s="4">
        <v>18752.2</v>
      </c>
      <c r="D526" s="4">
        <v>19118.849999999999</v>
      </c>
      <c r="E526" s="4">
        <v>18752.2</v>
      </c>
      <c r="F526" s="4">
        <v>19057.8</v>
      </c>
      <c r="G526" s="4">
        <v>41288039</v>
      </c>
      <c r="H526" s="4">
        <v>17134800000</v>
      </c>
      <c r="I526" s="4">
        <f t="shared" si="43"/>
        <v>1.75</v>
      </c>
      <c r="J526" s="5">
        <f t="shared" si="44"/>
        <v>9.3331093387092037E-5</v>
      </c>
      <c r="K526" s="4">
        <f t="shared" si="41"/>
        <v>305.59999999999854</v>
      </c>
      <c r="L526" s="5">
        <f t="shared" si="42"/>
        <v>1.6296754514136931E-2</v>
      </c>
    </row>
    <row r="527" spans="1:12" hidden="1" x14ac:dyDescent="0.2">
      <c r="A527" s="2">
        <v>42009</v>
      </c>
      <c r="B527" s="2" t="str">
        <f t="shared" si="40"/>
        <v>Monday</v>
      </c>
      <c r="C527" s="4">
        <v>19155.2</v>
      </c>
      <c r="D527" s="4">
        <v>19166</v>
      </c>
      <c r="E527" s="4">
        <v>18987.7</v>
      </c>
      <c r="F527" s="4">
        <v>19017.400000000001</v>
      </c>
      <c r="G527" s="4">
        <v>36318747</v>
      </c>
      <c r="H527" s="4">
        <v>14974000000</v>
      </c>
      <c r="I527" s="4">
        <f t="shared" si="43"/>
        <v>97.400000000001455</v>
      </c>
      <c r="J527" s="5">
        <f t="shared" si="44"/>
        <v>5.1107682943467483E-3</v>
      </c>
      <c r="K527" s="4">
        <f t="shared" si="41"/>
        <v>-137.79999999999927</v>
      </c>
      <c r="L527" s="5">
        <f t="shared" si="42"/>
        <v>-7.2573297450454384E-3</v>
      </c>
    </row>
    <row r="528" spans="1:12" hidden="1" x14ac:dyDescent="0.2">
      <c r="A528" s="2">
        <v>42010</v>
      </c>
      <c r="B528" s="2" t="str">
        <f t="shared" si="40"/>
        <v>Tuesday</v>
      </c>
      <c r="C528" s="4">
        <v>18874.599999999999</v>
      </c>
      <c r="D528" s="4">
        <v>18874.599999999999</v>
      </c>
      <c r="E528" s="4">
        <v>18388.349999999999</v>
      </c>
      <c r="F528" s="4">
        <v>18430.75</v>
      </c>
      <c r="G528" s="4">
        <v>52069776</v>
      </c>
      <c r="H528" s="4">
        <v>21246400000</v>
      </c>
      <c r="I528" s="4">
        <f t="shared" si="43"/>
        <v>-142.80000000000291</v>
      </c>
      <c r="J528" s="5">
        <f t="shared" si="44"/>
        <v>-7.508912890300614E-3</v>
      </c>
      <c r="K528" s="4">
        <f t="shared" si="41"/>
        <v>-443.84999999999854</v>
      </c>
      <c r="L528" s="5">
        <f t="shared" si="42"/>
        <v>-2.4137565360676655E-2</v>
      </c>
    </row>
    <row r="529" spans="1:12" hidden="1" x14ac:dyDescent="0.2">
      <c r="A529" s="2">
        <v>42011</v>
      </c>
      <c r="B529" s="2" t="str">
        <f t="shared" si="40"/>
        <v>Wednesday</v>
      </c>
      <c r="C529" s="4">
        <v>18382.55</v>
      </c>
      <c r="D529" s="4">
        <v>18482.05</v>
      </c>
      <c r="E529" s="4">
        <v>18211.5</v>
      </c>
      <c r="F529" s="4">
        <v>18304.25</v>
      </c>
      <c r="G529" s="4">
        <v>58241387</v>
      </c>
      <c r="H529" s="4">
        <v>23415800000</v>
      </c>
      <c r="I529" s="4">
        <f t="shared" si="43"/>
        <v>-48.200000000000728</v>
      </c>
      <c r="J529" s="5">
        <f t="shared" si="44"/>
        <v>-2.615194715353457E-3</v>
      </c>
      <c r="K529" s="4">
        <f t="shared" si="41"/>
        <v>-78.299999999999272</v>
      </c>
      <c r="L529" s="5">
        <f t="shared" si="42"/>
        <v>-4.2994810971089294E-3</v>
      </c>
    </row>
    <row r="530" spans="1:12" hidden="1" x14ac:dyDescent="0.2">
      <c r="A530" s="2">
        <v>42012</v>
      </c>
      <c r="B530" s="2" t="str">
        <f t="shared" si="40"/>
        <v>Thursday</v>
      </c>
      <c r="C530" s="4">
        <v>18587.099999999999</v>
      </c>
      <c r="D530" s="4">
        <v>18752.3</v>
      </c>
      <c r="E530" s="4">
        <v>18486.2</v>
      </c>
      <c r="F530" s="4">
        <v>18701.400000000001</v>
      </c>
      <c r="G530" s="4">
        <v>47744703</v>
      </c>
      <c r="H530" s="4">
        <v>22087000000</v>
      </c>
      <c r="I530" s="4">
        <f t="shared" si="43"/>
        <v>282.84999999999854</v>
      </c>
      <c r="J530" s="5">
        <f t="shared" si="44"/>
        <v>1.5452695412267563E-2</v>
      </c>
      <c r="K530" s="4">
        <f t="shared" si="41"/>
        <v>114.30000000000291</v>
      </c>
      <c r="L530" s="5">
        <f t="shared" si="42"/>
        <v>6.1829905551169474E-3</v>
      </c>
    </row>
    <row r="531" spans="1:12" hidden="1" x14ac:dyDescent="0.2">
      <c r="A531" s="2">
        <v>42013</v>
      </c>
      <c r="B531" s="2" t="str">
        <f t="shared" si="40"/>
        <v>Friday</v>
      </c>
      <c r="C531" s="4">
        <v>18845.900000000001</v>
      </c>
      <c r="D531" s="4">
        <v>18864</v>
      </c>
      <c r="E531" s="4">
        <v>18479.650000000001</v>
      </c>
      <c r="F531" s="4">
        <v>18637.25</v>
      </c>
      <c r="G531" s="4">
        <v>51848548</v>
      </c>
      <c r="H531" s="4">
        <v>23607800000</v>
      </c>
      <c r="I531" s="4">
        <f t="shared" si="43"/>
        <v>144.5</v>
      </c>
      <c r="J531" s="5">
        <f t="shared" si="44"/>
        <v>7.7266942581838789E-3</v>
      </c>
      <c r="K531" s="4">
        <f t="shared" si="41"/>
        <v>-208.65000000000146</v>
      </c>
      <c r="L531" s="5">
        <f t="shared" si="42"/>
        <v>-1.1290798256460562E-2</v>
      </c>
    </row>
    <row r="532" spans="1:12" hidden="1" x14ac:dyDescent="0.2">
      <c r="A532" s="2">
        <v>42016</v>
      </c>
      <c r="B532" s="2" t="str">
        <f t="shared" si="40"/>
        <v>Monday</v>
      </c>
      <c r="C532" s="4">
        <v>18632</v>
      </c>
      <c r="D532" s="4">
        <v>18822.05</v>
      </c>
      <c r="E532" s="4">
        <v>18530.099999999999</v>
      </c>
      <c r="F532" s="4">
        <v>18795.849999999999</v>
      </c>
      <c r="G532" s="4">
        <v>35089936</v>
      </c>
      <c r="H532" s="4">
        <v>14292000000</v>
      </c>
      <c r="I532" s="4">
        <f t="shared" si="43"/>
        <v>-5.25</v>
      </c>
      <c r="J532" s="5">
        <f t="shared" si="44"/>
        <v>-2.8169391943553906E-4</v>
      </c>
      <c r="K532" s="4">
        <f t="shared" si="41"/>
        <v>163.84999999999854</v>
      </c>
      <c r="L532" s="5">
        <f t="shared" si="42"/>
        <v>8.8423699818132966E-3</v>
      </c>
    </row>
    <row r="533" spans="1:12" hidden="1" x14ac:dyDescent="0.2">
      <c r="A533" s="2">
        <v>42017</v>
      </c>
      <c r="B533" s="2" t="str">
        <f t="shared" si="40"/>
        <v>Tuesday</v>
      </c>
      <c r="C533" s="4">
        <v>18889</v>
      </c>
      <c r="D533" s="4">
        <v>18920.650000000001</v>
      </c>
      <c r="E533" s="4">
        <v>18642.8</v>
      </c>
      <c r="F533" s="4">
        <v>18707.2</v>
      </c>
      <c r="G533" s="4">
        <v>44597947</v>
      </c>
      <c r="H533" s="4">
        <v>20541400000</v>
      </c>
      <c r="I533" s="4">
        <f t="shared" si="43"/>
        <v>93.150000000001455</v>
      </c>
      <c r="J533" s="5">
        <f t="shared" si="44"/>
        <v>4.9558812184605358E-3</v>
      </c>
      <c r="K533" s="4">
        <f t="shared" si="41"/>
        <v>-181.79999999999927</v>
      </c>
      <c r="L533" s="5">
        <f t="shared" si="42"/>
        <v>-9.7517540283647997E-3</v>
      </c>
    </row>
    <row r="534" spans="1:12" hidden="1" x14ac:dyDescent="0.2">
      <c r="A534" s="2">
        <v>42018</v>
      </c>
      <c r="B534" s="2" t="str">
        <f t="shared" si="40"/>
        <v>Wednesday</v>
      </c>
      <c r="C534" s="4">
        <v>18670.400000000001</v>
      </c>
      <c r="D534" s="4">
        <v>18769.650000000001</v>
      </c>
      <c r="E534" s="4">
        <v>18517.900000000001</v>
      </c>
      <c r="F534" s="4">
        <v>18603.8</v>
      </c>
      <c r="G534" s="4">
        <v>41590949</v>
      </c>
      <c r="H534" s="4">
        <v>18498900000</v>
      </c>
      <c r="I534" s="4">
        <f t="shared" si="43"/>
        <v>-36.799999999999272</v>
      </c>
      <c r="J534" s="5">
        <f t="shared" si="44"/>
        <v>-1.9671570304481308E-3</v>
      </c>
      <c r="K534" s="4">
        <f t="shared" si="41"/>
        <v>-66.600000000002183</v>
      </c>
      <c r="L534" s="5">
        <f t="shared" si="42"/>
        <v>-3.5965201237722517E-3</v>
      </c>
    </row>
    <row r="535" spans="1:12" hidden="1" x14ac:dyDescent="0.2">
      <c r="A535" s="2">
        <v>42019</v>
      </c>
      <c r="B535" s="2" t="str">
        <f t="shared" si="40"/>
        <v>Thursday</v>
      </c>
      <c r="C535" s="4">
        <v>19340.45</v>
      </c>
      <c r="D535" s="4">
        <v>19410.400000000001</v>
      </c>
      <c r="E535" s="4">
        <v>19061.349999999999</v>
      </c>
      <c r="F535" s="4">
        <v>19235.650000000001</v>
      </c>
      <c r="G535" s="4">
        <v>86507935</v>
      </c>
      <c r="H535" s="4">
        <v>36332500000</v>
      </c>
      <c r="I535" s="4">
        <f t="shared" si="43"/>
        <v>736.65000000000146</v>
      </c>
      <c r="J535" s="5">
        <f t="shared" si="44"/>
        <v>3.9596749051269177E-2</v>
      </c>
      <c r="K535" s="4">
        <f t="shared" si="41"/>
        <v>-104.79999999999927</v>
      </c>
      <c r="L535" s="5">
        <f t="shared" si="42"/>
        <v>-5.498036602863873E-3</v>
      </c>
    </row>
    <row r="536" spans="1:12" hidden="1" x14ac:dyDescent="0.2">
      <c r="A536" s="2">
        <v>42020</v>
      </c>
      <c r="B536" s="2" t="str">
        <f t="shared" si="40"/>
        <v>Friday</v>
      </c>
      <c r="C536" s="4">
        <v>19274.150000000001</v>
      </c>
      <c r="D536" s="4">
        <v>19275.8</v>
      </c>
      <c r="E536" s="4">
        <v>19108.349999999999</v>
      </c>
      <c r="F536" s="4">
        <v>19223.150000000001</v>
      </c>
      <c r="G536" s="4">
        <v>64054519</v>
      </c>
      <c r="H536" s="4">
        <v>27272600000</v>
      </c>
      <c r="I536" s="4">
        <f t="shared" si="43"/>
        <v>38.5</v>
      </c>
      <c r="J536" s="5">
        <f t="shared" si="44"/>
        <v>2.0014920213249875E-3</v>
      </c>
      <c r="K536" s="4">
        <f t="shared" si="41"/>
        <v>-51</v>
      </c>
      <c r="L536" s="5">
        <f t="shared" si="42"/>
        <v>-2.668990258185558E-3</v>
      </c>
    </row>
    <row r="537" spans="1:12" hidden="1" x14ac:dyDescent="0.2">
      <c r="A537" s="2">
        <v>42023</v>
      </c>
      <c r="B537" s="2" t="str">
        <f t="shared" si="40"/>
        <v>Monday</v>
      </c>
      <c r="C537" s="4">
        <v>19345.650000000001</v>
      </c>
      <c r="D537" s="4">
        <v>19434.2</v>
      </c>
      <c r="E537" s="4">
        <v>19299.099999999999</v>
      </c>
      <c r="F537" s="4">
        <v>19406.05</v>
      </c>
      <c r="G537" s="4">
        <v>43457730</v>
      </c>
      <c r="H537" s="4">
        <v>18412800000</v>
      </c>
      <c r="I537" s="4">
        <f t="shared" si="43"/>
        <v>122.5</v>
      </c>
      <c r="J537" s="5">
        <f t="shared" si="44"/>
        <v>6.3725247943235107E-3</v>
      </c>
      <c r="K537" s="4">
        <f t="shared" si="41"/>
        <v>60.399999999997817</v>
      </c>
      <c r="L537" s="5">
        <f t="shared" si="42"/>
        <v>3.129679622365697E-3</v>
      </c>
    </row>
    <row r="538" spans="1:12" hidden="1" x14ac:dyDescent="0.2">
      <c r="A538" s="2">
        <v>42024</v>
      </c>
      <c r="B538" s="2" t="str">
        <f t="shared" si="40"/>
        <v>Tuesday</v>
      </c>
      <c r="C538" s="4">
        <v>19446.8</v>
      </c>
      <c r="D538" s="4">
        <v>19808.25</v>
      </c>
      <c r="E538" s="4">
        <v>19446.8</v>
      </c>
      <c r="F538" s="4">
        <v>19767.05</v>
      </c>
      <c r="G538" s="4">
        <v>53748223</v>
      </c>
      <c r="H538" s="4">
        <v>25064800000</v>
      </c>
      <c r="I538" s="4">
        <f t="shared" si="43"/>
        <v>40.75</v>
      </c>
      <c r="J538" s="5">
        <f t="shared" si="44"/>
        <v>2.0998606104797217E-3</v>
      </c>
      <c r="K538" s="4">
        <f t="shared" si="41"/>
        <v>320.25</v>
      </c>
      <c r="L538" s="5">
        <f t="shared" si="42"/>
        <v>1.6468005018820578E-2</v>
      </c>
    </row>
    <row r="539" spans="1:12" hidden="1" x14ac:dyDescent="0.2">
      <c r="A539" s="2">
        <v>42025</v>
      </c>
      <c r="B539" s="2" t="str">
        <f t="shared" si="40"/>
        <v>Wednesday</v>
      </c>
      <c r="C539" s="4">
        <v>19811.849999999999</v>
      </c>
      <c r="D539" s="4">
        <v>19964.95</v>
      </c>
      <c r="E539" s="4">
        <v>19803.150000000001</v>
      </c>
      <c r="F539" s="4">
        <v>19843.25</v>
      </c>
      <c r="G539" s="4">
        <v>70754102</v>
      </c>
      <c r="H539" s="4">
        <v>31072600000</v>
      </c>
      <c r="I539" s="4">
        <f t="shared" si="43"/>
        <v>44.799999999999272</v>
      </c>
      <c r="J539" s="5">
        <f t="shared" si="44"/>
        <v>2.2663978691812524E-3</v>
      </c>
      <c r="K539" s="4">
        <f t="shared" si="41"/>
        <v>31.400000000001455</v>
      </c>
      <c r="L539" s="5">
        <f t="shared" si="42"/>
        <v>1.5856063303061106E-3</v>
      </c>
    </row>
    <row r="540" spans="1:12" hidden="1" x14ac:dyDescent="0.2">
      <c r="A540" s="2">
        <v>42026</v>
      </c>
      <c r="B540" s="2" t="str">
        <f t="shared" si="40"/>
        <v>Thursday</v>
      </c>
      <c r="C540" s="4">
        <v>19898.5</v>
      </c>
      <c r="D540" s="4">
        <v>19964.25</v>
      </c>
      <c r="E540" s="4">
        <v>19788.7</v>
      </c>
      <c r="F540" s="4">
        <v>19917.650000000001</v>
      </c>
      <c r="G540" s="4">
        <v>48970464</v>
      </c>
      <c r="H540" s="4">
        <v>20887100000</v>
      </c>
      <c r="I540" s="4">
        <f t="shared" si="43"/>
        <v>55.25</v>
      </c>
      <c r="J540" s="5">
        <f t="shared" si="44"/>
        <v>2.7843221246519599E-3</v>
      </c>
      <c r="K540" s="4">
        <f t="shared" si="41"/>
        <v>19.150000000001455</v>
      </c>
      <c r="L540" s="5">
        <f t="shared" si="42"/>
        <v>9.6772400410342538E-4</v>
      </c>
    </row>
    <row r="541" spans="1:12" hidden="1" x14ac:dyDescent="0.2">
      <c r="A541" s="2">
        <v>42027</v>
      </c>
      <c r="B541" s="2" t="str">
        <f t="shared" si="40"/>
        <v>Friday</v>
      </c>
      <c r="C541" s="4">
        <v>20133.849999999999</v>
      </c>
      <c r="D541" s="4">
        <v>20167.650000000001</v>
      </c>
      <c r="E541" s="4">
        <v>19967.349999999999</v>
      </c>
      <c r="F541" s="4">
        <v>20072.7</v>
      </c>
      <c r="G541" s="4">
        <v>60572191</v>
      </c>
      <c r="H541" s="4">
        <v>25187500000</v>
      </c>
      <c r="I541" s="4">
        <f t="shared" si="43"/>
        <v>216.19999999999709</v>
      </c>
      <c r="J541" s="5">
        <f t="shared" si="44"/>
        <v>1.085469420338228E-2</v>
      </c>
      <c r="K541" s="4">
        <f t="shared" si="41"/>
        <v>-61.149999999997817</v>
      </c>
      <c r="L541" s="5">
        <f t="shared" si="42"/>
        <v>-3.0624995304834052E-3</v>
      </c>
    </row>
    <row r="542" spans="1:12" hidden="1" x14ac:dyDescent="0.2">
      <c r="A542" s="2">
        <v>42031</v>
      </c>
      <c r="B542" s="2" t="str">
        <f t="shared" si="40"/>
        <v>Tuesday</v>
      </c>
      <c r="C542" s="4">
        <v>20179.8</v>
      </c>
      <c r="D542" s="4">
        <v>20609.25</v>
      </c>
      <c r="E542" s="4">
        <v>20098.25</v>
      </c>
      <c r="F542" s="4">
        <v>20555.25</v>
      </c>
      <c r="G542" s="4">
        <v>54239370</v>
      </c>
      <c r="H542" s="4">
        <v>23613900000</v>
      </c>
      <c r="I542" s="4">
        <f t="shared" si="43"/>
        <v>107.09999999999854</v>
      </c>
      <c r="J542" s="5">
        <f t="shared" si="44"/>
        <v>5.3356050755503015E-3</v>
      </c>
      <c r="K542" s="4">
        <f t="shared" si="41"/>
        <v>375.45000000000073</v>
      </c>
      <c r="L542" s="5">
        <f t="shared" si="42"/>
        <v>1.8680730909407573E-2</v>
      </c>
    </row>
    <row r="543" spans="1:12" hidden="1" x14ac:dyDescent="0.2">
      <c r="A543" s="2">
        <v>42032</v>
      </c>
      <c r="B543" s="2" t="str">
        <f t="shared" si="40"/>
        <v>Wednesday</v>
      </c>
      <c r="C543" s="4">
        <v>20507.5</v>
      </c>
      <c r="D543" s="4">
        <v>20907.55</v>
      </c>
      <c r="E543" s="4">
        <v>20435</v>
      </c>
      <c r="F543" s="4">
        <v>20491.75</v>
      </c>
      <c r="G543" s="4">
        <v>67840741</v>
      </c>
      <c r="H543" s="4">
        <v>31291300000</v>
      </c>
      <c r="I543" s="4">
        <f t="shared" si="43"/>
        <v>-47.75</v>
      </c>
      <c r="J543" s="5">
        <f t="shared" si="44"/>
        <v>-2.3230075041656023E-3</v>
      </c>
      <c r="K543" s="4">
        <f t="shared" si="41"/>
        <v>-15.75</v>
      </c>
      <c r="L543" s="5">
        <f t="shared" si="42"/>
        <v>-7.7073648152679224E-4</v>
      </c>
    </row>
    <row r="544" spans="1:12" hidden="1" x14ac:dyDescent="0.2">
      <c r="A544" s="2">
        <v>42033</v>
      </c>
      <c r="B544" s="2" t="str">
        <f t="shared" si="40"/>
        <v>Thursday</v>
      </c>
      <c r="C544" s="4">
        <v>20475.7</v>
      </c>
      <c r="D544" s="4">
        <v>20579</v>
      </c>
      <c r="E544" s="4">
        <v>20338.95</v>
      </c>
      <c r="F544" s="4">
        <v>20528.599999999999</v>
      </c>
      <c r="G544" s="4">
        <v>74660443</v>
      </c>
      <c r="H544" s="4">
        <v>33118000000</v>
      </c>
      <c r="I544" s="4">
        <f t="shared" si="43"/>
        <v>-16.049999999999272</v>
      </c>
      <c r="J544" s="5">
        <f t="shared" si="44"/>
        <v>-7.8324203642925921E-4</v>
      </c>
      <c r="K544" s="4">
        <f t="shared" si="41"/>
        <v>52.899999999997817</v>
      </c>
      <c r="L544" s="5">
        <f t="shared" si="42"/>
        <v>2.6009208931630106E-3</v>
      </c>
    </row>
    <row r="545" spans="1:12" hidden="1" x14ac:dyDescent="0.2">
      <c r="A545" s="2">
        <v>42034</v>
      </c>
      <c r="B545" s="2" t="str">
        <f t="shared" si="40"/>
        <v>Friday</v>
      </c>
      <c r="C545" s="4">
        <v>20600.650000000001</v>
      </c>
      <c r="D545" s="4">
        <v>20600.650000000001</v>
      </c>
      <c r="E545" s="4">
        <v>19732.45</v>
      </c>
      <c r="F545" s="4">
        <v>19843.75</v>
      </c>
      <c r="G545" s="4">
        <v>120252455</v>
      </c>
      <c r="H545" s="4">
        <v>41125800000</v>
      </c>
      <c r="I545" s="4">
        <f t="shared" si="43"/>
        <v>72.05000000000291</v>
      </c>
      <c r="J545" s="5">
        <f t="shared" si="44"/>
        <v>3.5097376343249378E-3</v>
      </c>
      <c r="K545" s="4">
        <f t="shared" si="41"/>
        <v>-756.90000000000146</v>
      </c>
      <c r="L545" s="5">
        <f t="shared" si="42"/>
        <v>-3.8358135963856566E-2</v>
      </c>
    </row>
    <row r="546" spans="1:12" hidden="1" x14ac:dyDescent="0.2">
      <c r="A546" s="2">
        <v>42037</v>
      </c>
      <c r="B546" s="2" t="str">
        <f t="shared" si="40"/>
        <v>Monday</v>
      </c>
      <c r="C546" s="4">
        <v>19778.95</v>
      </c>
      <c r="D546" s="4">
        <v>19991.400000000001</v>
      </c>
      <c r="E546" s="4">
        <v>19564.5</v>
      </c>
      <c r="F546" s="4">
        <v>19865.900000000001</v>
      </c>
      <c r="G546" s="4">
        <v>90687967</v>
      </c>
      <c r="H546" s="4">
        <v>36762700000</v>
      </c>
      <c r="I546" s="4">
        <f t="shared" si="43"/>
        <v>-64.799999999999272</v>
      </c>
      <c r="J546" s="5">
        <f t="shared" si="44"/>
        <v>-3.2655118110235856E-3</v>
      </c>
      <c r="K546" s="4">
        <f t="shared" si="41"/>
        <v>86.950000000000728</v>
      </c>
      <c r="L546" s="5">
        <f t="shared" si="42"/>
        <v>4.4442740678269687E-3</v>
      </c>
    </row>
    <row r="547" spans="1:12" hidden="1" x14ac:dyDescent="0.2">
      <c r="A547" s="2">
        <v>42038</v>
      </c>
      <c r="B547" s="2" t="str">
        <f t="shared" si="40"/>
        <v>Tuesday</v>
      </c>
      <c r="C547" s="4">
        <v>19941.7</v>
      </c>
      <c r="D547" s="4">
        <v>19963.7</v>
      </c>
      <c r="E547" s="4">
        <v>19303.5</v>
      </c>
      <c r="F547" s="4">
        <v>19382.95</v>
      </c>
      <c r="G547" s="4">
        <v>107824150</v>
      </c>
      <c r="H547" s="4">
        <v>39664500000</v>
      </c>
      <c r="I547" s="4">
        <f t="shared" si="43"/>
        <v>75.799999999999272</v>
      </c>
      <c r="J547" s="5">
        <f t="shared" si="44"/>
        <v>3.8155834872821903E-3</v>
      </c>
      <c r="K547" s="4">
        <f t="shared" si="41"/>
        <v>-558.75</v>
      </c>
      <c r="L547" s="5">
        <f t="shared" si="42"/>
        <v>-2.8945528013054628E-2</v>
      </c>
    </row>
    <row r="548" spans="1:12" hidden="1" x14ac:dyDescent="0.2">
      <c r="A548" s="2">
        <v>42039</v>
      </c>
      <c r="B548" s="2" t="str">
        <f t="shared" si="40"/>
        <v>Wednesday</v>
      </c>
      <c r="C548" s="4">
        <v>19423.25</v>
      </c>
      <c r="D548" s="4">
        <v>19423.25</v>
      </c>
      <c r="E548" s="4">
        <v>19113.349999999999</v>
      </c>
      <c r="F548" s="4">
        <v>19174</v>
      </c>
      <c r="G548" s="4">
        <v>81360048</v>
      </c>
      <c r="H548" s="4">
        <v>31794300000</v>
      </c>
      <c r="I548" s="4">
        <f t="shared" si="43"/>
        <v>40.299999999999272</v>
      </c>
      <c r="J548" s="5">
        <f t="shared" si="44"/>
        <v>2.0791468790869951E-3</v>
      </c>
      <c r="K548" s="4">
        <f t="shared" si="41"/>
        <v>-249.25</v>
      </c>
      <c r="L548" s="5">
        <f t="shared" si="42"/>
        <v>-1.3040623438591352E-2</v>
      </c>
    </row>
    <row r="549" spans="1:12" hidden="1" x14ac:dyDescent="0.2">
      <c r="A549" s="2">
        <v>42040</v>
      </c>
      <c r="B549" s="2" t="str">
        <f t="shared" si="40"/>
        <v>Thursday</v>
      </c>
      <c r="C549" s="4">
        <v>19170.150000000001</v>
      </c>
      <c r="D549" s="4">
        <v>19444.650000000001</v>
      </c>
      <c r="E549" s="4">
        <v>18977.900000000001</v>
      </c>
      <c r="F549" s="4">
        <v>19051.900000000001</v>
      </c>
      <c r="G549" s="4">
        <v>70976148</v>
      </c>
      <c r="H549" s="4">
        <v>26474900000</v>
      </c>
      <c r="I549" s="4">
        <f t="shared" si="43"/>
        <v>-3.8499999999985448</v>
      </c>
      <c r="J549" s="5">
        <f t="shared" si="44"/>
        <v>-2.0079274016890293E-4</v>
      </c>
      <c r="K549" s="4">
        <f t="shared" si="41"/>
        <v>-118.25</v>
      </c>
      <c r="L549" s="5">
        <f t="shared" si="42"/>
        <v>-6.2309317680038353E-3</v>
      </c>
    </row>
    <row r="550" spans="1:12" hidden="1" x14ac:dyDescent="0.2">
      <c r="A550" s="2">
        <v>42041</v>
      </c>
      <c r="B550" s="2" t="str">
        <f t="shared" si="40"/>
        <v>Friday</v>
      </c>
      <c r="C550" s="4">
        <v>19066.25</v>
      </c>
      <c r="D550" s="4">
        <v>19119.7</v>
      </c>
      <c r="E550" s="4">
        <v>18740.349999999999</v>
      </c>
      <c r="F550" s="4">
        <v>18786.7</v>
      </c>
      <c r="G550" s="4">
        <v>72602607</v>
      </c>
      <c r="H550" s="4">
        <v>25473700000</v>
      </c>
      <c r="I550" s="4">
        <f t="shared" si="43"/>
        <v>14.349999999998545</v>
      </c>
      <c r="J550" s="5">
        <f t="shared" si="44"/>
        <v>7.5320571701502446E-4</v>
      </c>
      <c r="K550" s="4">
        <f t="shared" si="41"/>
        <v>-279.54999999999927</v>
      </c>
      <c r="L550" s="5">
        <f t="shared" si="42"/>
        <v>-1.4917010621466477E-2</v>
      </c>
    </row>
    <row r="551" spans="1:12" hidden="1" x14ac:dyDescent="0.2">
      <c r="A551" s="2">
        <v>42044</v>
      </c>
      <c r="B551" s="2" t="str">
        <f t="shared" si="40"/>
        <v>Monday</v>
      </c>
      <c r="C551" s="4">
        <v>18650</v>
      </c>
      <c r="D551" s="4">
        <v>18667.05</v>
      </c>
      <c r="E551" s="4">
        <v>18379.599999999999</v>
      </c>
      <c r="F551" s="4">
        <v>18403.849999999999</v>
      </c>
      <c r="G551" s="4">
        <v>60429342</v>
      </c>
      <c r="H551" s="4">
        <v>20795300000</v>
      </c>
      <c r="I551" s="4">
        <f t="shared" si="43"/>
        <v>-136.70000000000073</v>
      </c>
      <c r="J551" s="5">
        <f t="shared" si="44"/>
        <v>-7.2764242788781811E-3</v>
      </c>
      <c r="K551" s="4">
        <f t="shared" si="41"/>
        <v>-246.15000000000146</v>
      </c>
      <c r="L551" s="5">
        <f t="shared" si="42"/>
        <v>-1.3392565670634914E-2</v>
      </c>
    </row>
    <row r="552" spans="1:12" hidden="1" x14ac:dyDescent="0.2">
      <c r="A552" s="2">
        <v>42045</v>
      </c>
      <c r="B552" s="2" t="str">
        <f t="shared" si="40"/>
        <v>Tuesday</v>
      </c>
      <c r="C552" s="4">
        <v>18242.95</v>
      </c>
      <c r="D552" s="4">
        <v>18933.7</v>
      </c>
      <c r="E552" s="4">
        <v>18226.900000000001</v>
      </c>
      <c r="F552" s="4">
        <v>18752.5</v>
      </c>
      <c r="G552" s="4">
        <v>95139429</v>
      </c>
      <c r="H552" s="4">
        <v>35240000000</v>
      </c>
      <c r="I552" s="4">
        <f t="shared" si="43"/>
        <v>-160.89999999999782</v>
      </c>
      <c r="J552" s="5">
        <f t="shared" si="44"/>
        <v>-8.7427358949349089E-3</v>
      </c>
      <c r="K552" s="4">
        <f t="shared" si="41"/>
        <v>509.54999999999927</v>
      </c>
      <c r="L552" s="5">
        <f t="shared" si="42"/>
        <v>2.7955933263473176E-2</v>
      </c>
    </row>
    <row r="553" spans="1:12" hidden="1" x14ac:dyDescent="0.2">
      <c r="A553" s="2">
        <v>42046</v>
      </c>
      <c r="B553" s="2" t="str">
        <f t="shared" si="40"/>
        <v>Wednesday</v>
      </c>
      <c r="C553" s="4">
        <v>18890.75</v>
      </c>
      <c r="D553" s="4">
        <v>19051.8</v>
      </c>
      <c r="E553" s="4">
        <v>18890.75</v>
      </c>
      <c r="F553" s="4">
        <v>18940.8</v>
      </c>
      <c r="G553" s="4">
        <v>56943797</v>
      </c>
      <c r="H553" s="4">
        <v>20570100000</v>
      </c>
      <c r="I553" s="4">
        <f t="shared" si="43"/>
        <v>138.25</v>
      </c>
      <c r="J553" s="5">
        <f t="shared" si="44"/>
        <v>7.3723503532862281E-3</v>
      </c>
      <c r="K553" s="4">
        <f t="shared" si="41"/>
        <v>50.049999999999272</v>
      </c>
      <c r="L553" s="5">
        <f t="shared" si="42"/>
        <v>2.6494448341118945E-3</v>
      </c>
    </row>
    <row r="554" spans="1:12" hidden="1" x14ac:dyDescent="0.2">
      <c r="A554" s="2">
        <v>42047</v>
      </c>
      <c r="B554" s="2" t="str">
        <f t="shared" si="40"/>
        <v>Thursday</v>
      </c>
      <c r="C554" s="4">
        <v>19073.45</v>
      </c>
      <c r="D554" s="4">
        <v>19176.8</v>
      </c>
      <c r="E554" s="4">
        <v>18739.849999999999</v>
      </c>
      <c r="F554" s="4">
        <v>19128.599999999999</v>
      </c>
      <c r="G554" s="4">
        <v>71078575</v>
      </c>
      <c r="H554" s="4">
        <v>24795200000</v>
      </c>
      <c r="I554" s="4">
        <f t="shared" si="43"/>
        <v>132.65000000000146</v>
      </c>
      <c r="J554" s="5">
        <f t="shared" si="44"/>
        <v>7.0034000675790603E-3</v>
      </c>
      <c r="K554" s="4">
        <f t="shared" si="41"/>
        <v>55.149999999997817</v>
      </c>
      <c r="L554" s="5">
        <f t="shared" si="42"/>
        <v>2.9429264375113902E-3</v>
      </c>
    </row>
    <row r="555" spans="1:12" hidden="1" x14ac:dyDescent="0.2">
      <c r="A555" s="2">
        <v>42048</v>
      </c>
      <c r="B555" s="2" t="str">
        <f t="shared" si="40"/>
        <v>Friday</v>
      </c>
      <c r="C555" s="4">
        <v>19284.3</v>
      </c>
      <c r="D555" s="4">
        <v>19441</v>
      </c>
      <c r="E555" s="4">
        <v>19164.25</v>
      </c>
      <c r="F555" s="4">
        <v>19369.7</v>
      </c>
      <c r="G555" s="4">
        <v>114369392</v>
      </c>
      <c r="H555" s="4">
        <v>38223400000</v>
      </c>
      <c r="I555" s="4">
        <f t="shared" si="43"/>
        <v>155.70000000000073</v>
      </c>
      <c r="J555" s="5">
        <f t="shared" si="44"/>
        <v>8.1396443022490276E-3</v>
      </c>
      <c r="K555" s="4">
        <f t="shared" si="41"/>
        <v>85.400000000001455</v>
      </c>
      <c r="L555" s="5">
        <f t="shared" si="42"/>
        <v>4.4562140443795851E-3</v>
      </c>
    </row>
    <row r="556" spans="1:12" hidden="1" x14ac:dyDescent="0.2">
      <c r="A556" s="2">
        <v>42051</v>
      </c>
      <c r="B556" s="2" t="str">
        <f t="shared" si="40"/>
        <v>Monday</v>
      </c>
      <c r="C556" s="4">
        <v>19518.849999999999</v>
      </c>
      <c r="D556" s="4">
        <v>19532.7</v>
      </c>
      <c r="E556" s="4">
        <v>19127.150000000001</v>
      </c>
      <c r="F556" s="4">
        <v>19189.95</v>
      </c>
      <c r="G556" s="4">
        <v>57732371</v>
      </c>
      <c r="H556" s="4">
        <v>21225000000</v>
      </c>
      <c r="I556" s="4">
        <f t="shared" si="43"/>
        <v>149.14999999999782</v>
      </c>
      <c r="J556" s="5">
        <f t="shared" si="44"/>
        <v>7.7001708854550054E-3</v>
      </c>
      <c r="K556" s="4">
        <f t="shared" si="41"/>
        <v>-328.89999999999782</v>
      </c>
      <c r="L556" s="5">
        <f t="shared" si="42"/>
        <v>-1.7195452537361697E-2</v>
      </c>
    </row>
    <row r="557" spans="1:12" hidden="1" x14ac:dyDescent="0.2">
      <c r="A557" s="2">
        <v>42053</v>
      </c>
      <c r="B557" s="2" t="str">
        <f t="shared" si="40"/>
        <v>Wednesday</v>
      </c>
      <c r="C557" s="4">
        <v>19226.400000000001</v>
      </c>
      <c r="D557" s="4">
        <v>19389.8</v>
      </c>
      <c r="E557" s="4">
        <v>19171.900000000001</v>
      </c>
      <c r="F557" s="4">
        <v>19296.5</v>
      </c>
      <c r="G557" s="4">
        <v>46736878</v>
      </c>
      <c r="H557" s="4">
        <v>17403500000</v>
      </c>
      <c r="I557" s="4">
        <f t="shared" si="43"/>
        <v>36.450000000000728</v>
      </c>
      <c r="J557" s="5">
        <f t="shared" si="44"/>
        <v>1.8994317337981978E-3</v>
      </c>
      <c r="K557" s="4">
        <f t="shared" si="41"/>
        <v>70.099999999998545</v>
      </c>
      <c r="L557" s="5">
        <f t="shared" si="42"/>
        <v>3.6563929500987662E-3</v>
      </c>
    </row>
    <row r="558" spans="1:12" hidden="1" x14ac:dyDescent="0.2">
      <c r="A558" s="2">
        <v>42054</v>
      </c>
      <c r="B558" s="2" t="str">
        <f t="shared" si="40"/>
        <v>Thursday</v>
      </c>
      <c r="C558" s="4">
        <v>19296.150000000001</v>
      </c>
      <c r="D558" s="4">
        <v>19377.45</v>
      </c>
      <c r="E558" s="4">
        <v>18876.25</v>
      </c>
      <c r="F558" s="4">
        <v>19188.3</v>
      </c>
      <c r="G558" s="4">
        <v>53870593</v>
      </c>
      <c r="H558" s="4">
        <v>19564300000</v>
      </c>
      <c r="I558" s="4">
        <f t="shared" si="43"/>
        <v>-0.34999999999854481</v>
      </c>
      <c r="J558" s="5">
        <f t="shared" si="44"/>
        <v>-1.813800430122275E-5</v>
      </c>
      <c r="K558" s="4">
        <f t="shared" si="41"/>
        <v>-107.85000000000218</v>
      </c>
      <c r="L558" s="5">
        <f t="shared" si="42"/>
        <v>-5.7135289053706212E-3</v>
      </c>
    </row>
    <row r="559" spans="1:12" hidden="1" x14ac:dyDescent="0.2">
      <c r="A559" s="2">
        <v>42055</v>
      </c>
      <c r="B559" s="2" t="str">
        <f t="shared" si="40"/>
        <v>Friday</v>
      </c>
      <c r="C559" s="4">
        <v>19157.3</v>
      </c>
      <c r="D559" s="4">
        <v>19307.8</v>
      </c>
      <c r="E559" s="4">
        <v>18882.25</v>
      </c>
      <c r="F559" s="4">
        <v>19073.55</v>
      </c>
      <c r="G559" s="4">
        <v>63838362</v>
      </c>
      <c r="H559" s="4">
        <v>23214200000</v>
      </c>
      <c r="I559" s="4">
        <f t="shared" si="43"/>
        <v>-31</v>
      </c>
      <c r="J559" s="5">
        <f t="shared" si="44"/>
        <v>-1.6155678199736298E-3</v>
      </c>
      <c r="K559" s="4">
        <f t="shared" si="41"/>
        <v>-83.75</v>
      </c>
      <c r="L559" s="5">
        <f t="shared" si="42"/>
        <v>-4.4353824358855541E-3</v>
      </c>
    </row>
    <row r="560" spans="1:12" hidden="1" x14ac:dyDescent="0.2">
      <c r="A560" s="2">
        <v>42058</v>
      </c>
      <c r="B560" s="2" t="str">
        <f t="shared" si="40"/>
        <v>Monday</v>
      </c>
      <c r="C560" s="4">
        <v>19199.150000000001</v>
      </c>
      <c r="D560" s="4">
        <v>19219.75</v>
      </c>
      <c r="E560" s="4">
        <v>18835.349999999999</v>
      </c>
      <c r="F560" s="4">
        <v>18913.400000000001</v>
      </c>
      <c r="G560" s="4">
        <v>51088766</v>
      </c>
      <c r="H560" s="4">
        <v>20712800000</v>
      </c>
      <c r="I560" s="4">
        <f t="shared" si="43"/>
        <v>125.60000000000218</v>
      </c>
      <c r="J560" s="5">
        <f t="shared" si="44"/>
        <v>6.5850352975718833E-3</v>
      </c>
      <c r="K560" s="4">
        <f t="shared" si="41"/>
        <v>-285.75</v>
      </c>
      <c r="L560" s="5">
        <f t="shared" si="42"/>
        <v>-1.5170941872595944E-2</v>
      </c>
    </row>
    <row r="561" spans="1:12" hidden="1" x14ac:dyDescent="0.2">
      <c r="A561" s="2">
        <v>42059</v>
      </c>
      <c r="B561" s="2" t="str">
        <f t="shared" si="40"/>
        <v>Tuesday</v>
      </c>
      <c r="C561" s="4">
        <v>18940.45</v>
      </c>
      <c r="D561" s="4">
        <v>19022.150000000001</v>
      </c>
      <c r="E561" s="4">
        <v>18737.75</v>
      </c>
      <c r="F561" s="4">
        <v>18883.8</v>
      </c>
      <c r="G561" s="4">
        <v>59152218</v>
      </c>
      <c r="H561" s="4">
        <v>23957600000</v>
      </c>
      <c r="I561" s="4">
        <f t="shared" si="43"/>
        <v>27.049999999999272</v>
      </c>
      <c r="J561" s="5">
        <f t="shared" si="44"/>
        <v>1.4302029249103423E-3</v>
      </c>
      <c r="K561" s="4">
        <f t="shared" si="41"/>
        <v>-56.650000000001455</v>
      </c>
      <c r="L561" s="5">
        <f t="shared" si="42"/>
        <v>-3.0233085615936519E-3</v>
      </c>
    </row>
    <row r="562" spans="1:12" hidden="1" x14ac:dyDescent="0.2">
      <c r="A562" s="2">
        <v>42060</v>
      </c>
      <c r="B562" s="2" t="str">
        <f t="shared" si="40"/>
        <v>Wednesday</v>
      </c>
      <c r="C562" s="4">
        <v>18969.2</v>
      </c>
      <c r="D562" s="4">
        <v>19069.150000000001</v>
      </c>
      <c r="E562" s="4">
        <v>18700.2</v>
      </c>
      <c r="F562" s="4">
        <v>18733.05</v>
      </c>
      <c r="G562" s="4">
        <v>54229904</v>
      </c>
      <c r="H562" s="4">
        <v>21221500000</v>
      </c>
      <c r="I562" s="4">
        <f t="shared" si="43"/>
        <v>85.400000000001455</v>
      </c>
      <c r="J562" s="5">
        <f t="shared" si="44"/>
        <v>4.5223948569674249E-3</v>
      </c>
      <c r="K562" s="4">
        <f t="shared" si="41"/>
        <v>-236.15000000000146</v>
      </c>
      <c r="L562" s="5">
        <f t="shared" si="42"/>
        <v>-1.2628207184949971E-2</v>
      </c>
    </row>
    <row r="563" spans="1:12" hidden="1" x14ac:dyDescent="0.2">
      <c r="A563" s="2">
        <v>42061</v>
      </c>
      <c r="B563" s="2" t="str">
        <f t="shared" si="40"/>
        <v>Thursday</v>
      </c>
      <c r="C563" s="4">
        <v>18781.400000000001</v>
      </c>
      <c r="D563" s="4">
        <v>18795.099999999999</v>
      </c>
      <c r="E563" s="4">
        <v>18489.599999999999</v>
      </c>
      <c r="F563" s="4">
        <v>18538.099999999999</v>
      </c>
      <c r="G563" s="4">
        <v>76878910</v>
      </c>
      <c r="H563" s="4">
        <v>28943500000</v>
      </c>
      <c r="I563" s="4">
        <f t="shared" si="43"/>
        <v>48.350000000002183</v>
      </c>
      <c r="J563" s="5">
        <f t="shared" si="44"/>
        <v>2.5809998905678565E-3</v>
      </c>
      <c r="K563" s="4">
        <f t="shared" si="41"/>
        <v>-243.30000000000291</v>
      </c>
      <c r="L563" s="5">
        <f t="shared" si="42"/>
        <v>-1.315874870197316E-2</v>
      </c>
    </row>
    <row r="564" spans="1:12" hidden="1" x14ac:dyDescent="0.2">
      <c r="A564" s="2">
        <v>42062</v>
      </c>
      <c r="B564" s="2" t="str">
        <f t="shared" si="40"/>
        <v>Friday</v>
      </c>
      <c r="C564" s="4">
        <v>18659.650000000001</v>
      </c>
      <c r="D564" s="4">
        <v>19114.45</v>
      </c>
      <c r="E564" s="4">
        <v>18654.849999999999</v>
      </c>
      <c r="F564" s="4">
        <v>19074.55</v>
      </c>
      <c r="G564" s="4">
        <v>69819276</v>
      </c>
      <c r="H564" s="4">
        <v>25817800000</v>
      </c>
      <c r="I564" s="4">
        <f t="shared" si="43"/>
        <v>121.55000000000291</v>
      </c>
      <c r="J564" s="5">
        <f t="shared" si="44"/>
        <v>6.5567668747068429E-3</v>
      </c>
      <c r="K564" s="4">
        <f t="shared" si="41"/>
        <v>414.89999999999782</v>
      </c>
      <c r="L564" s="5">
        <f t="shared" si="42"/>
        <v>2.2240864976132098E-2</v>
      </c>
    </row>
    <row r="565" spans="1:12" hidden="1" x14ac:dyDescent="0.2">
      <c r="A565" s="2">
        <v>42063</v>
      </c>
      <c r="B565" s="2" t="str">
        <f t="shared" si="40"/>
        <v>Saturday</v>
      </c>
      <c r="C565" s="4">
        <v>19306.5</v>
      </c>
      <c r="D565" s="4">
        <v>19776.900000000001</v>
      </c>
      <c r="E565" s="4">
        <v>19023.55</v>
      </c>
      <c r="F565" s="4">
        <v>19691.2</v>
      </c>
      <c r="G565" s="4">
        <v>100390043</v>
      </c>
      <c r="H565" s="4">
        <v>40137800000</v>
      </c>
      <c r="I565" s="4">
        <f t="shared" si="43"/>
        <v>231.95000000000073</v>
      </c>
      <c r="J565" s="5">
        <f t="shared" si="44"/>
        <v>1.2160182022642775E-2</v>
      </c>
      <c r="K565" s="4">
        <f t="shared" si="41"/>
        <v>384.70000000000073</v>
      </c>
      <c r="L565" s="5">
        <f t="shared" si="42"/>
        <v>2.0222303408144154E-2</v>
      </c>
    </row>
    <row r="566" spans="1:12" hidden="1" x14ac:dyDescent="0.2">
      <c r="A566" s="2">
        <v>42065</v>
      </c>
      <c r="B566" s="2" t="str">
        <f t="shared" si="40"/>
        <v>Monday</v>
      </c>
      <c r="C566" s="4">
        <v>19954.5</v>
      </c>
      <c r="D566" s="4">
        <v>20065.5</v>
      </c>
      <c r="E566" s="4">
        <v>19750.849999999999</v>
      </c>
      <c r="F566" s="4">
        <v>20008.099999999999</v>
      </c>
      <c r="G566" s="4">
        <v>76974161</v>
      </c>
      <c r="H566" s="4">
        <v>35133800000</v>
      </c>
      <c r="I566" s="4">
        <f t="shared" si="43"/>
        <v>263.29999999999927</v>
      </c>
      <c r="J566" s="5">
        <f t="shared" si="44"/>
        <v>1.3371455269358864E-2</v>
      </c>
      <c r="K566" s="4">
        <f t="shared" si="41"/>
        <v>53.599999999998545</v>
      </c>
      <c r="L566" s="5">
        <f t="shared" si="42"/>
        <v>2.7138072538649503E-3</v>
      </c>
    </row>
    <row r="567" spans="1:12" hidden="1" x14ac:dyDescent="0.2">
      <c r="A567" s="2">
        <v>42066</v>
      </c>
      <c r="B567" s="2" t="str">
        <f t="shared" si="40"/>
        <v>Tuesday</v>
      </c>
      <c r="C567" s="4">
        <v>20043.400000000001</v>
      </c>
      <c r="D567" s="4">
        <v>20043.400000000001</v>
      </c>
      <c r="E567" s="4">
        <v>19821.55</v>
      </c>
      <c r="F567" s="4">
        <v>19961.2</v>
      </c>
      <c r="G567" s="4">
        <v>58340797</v>
      </c>
      <c r="H567" s="4">
        <v>23599400000</v>
      </c>
      <c r="I567" s="4">
        <f t="shared" si="43"/>
        <v>35.30000000000291</v>
      </c>
      <c r="J567" s="5">
        <f t="shared" si="44"/>
        <v>1.7642854643870689E-3</v>
      </c>
      <c r="K567" s="4">
        <f t="shared" si="41"/>
        <v>-82.200000000000728</v>
      </c>
      <c r="L567" s="5">
        <f t="shared" si="42"/>
        <v>-4.1470016219720823E-3</v>
      </c>
    </row>
    <row r="568" spans="1:12" hidden="1" x14ac:dyDescent="0.2">
      <c r="A568" s="2">
        <v>42067</v>
      </c>
      <c r="B568" s="2" t="str">
        <f t="shared" si="40"/>
        <v>Wednesday</v>
      </c>
      <c r="C568" s="4">
        <v>20541.650000000001</v>
      </c>
      <c r="D568" s="4">
        <v>20541.650000000001</v>
      </c>
      <c r="E568" s="4">
        <v>19555.099999999999</v>
      </c>
      <c r="F568" s="4">
        <v>19643.900000000001</v>
      </c>
      <c r="G568" s="4">
        <v>118684182</v>
      </c>
      <c r="H568" s="4">
        <v>47581100000</v>
      </c>
      <c r="I568" s="4">
        <f t="shared" si="43"/>
        <v>580.45000000000073</v>
      </c>
      <c r="J568" s="5">
        <f t="shared" si="44"/>
        <v>2.9078913091397346E-2</v>
      </c>
      <c r="K568" s="4">
        <f t="shared" si="41"/>
        <v>-897.75</v>
      </c>
      <c r="L568" s="5">
        <f t="shared" si="42"/>
        <v>-4.5908739919509493E-2</v>
      </c>
    </row>
    <row r="569" spans="1:12" hidden="1" x14ac:dyDescent="0.2">
      <c r="A569" s="2">
        <v>42068</v>
      </c>
      <c r="B569" s="2" t="str">
        <f t="shared" si="40"/>
        <v>Thursday</v>
      </c>
      <c r="C569" s="4">
        <v>19605.599999999999</v>
      </c>
      <c r="D569" s="4">
        <v>19830.349999999999</v>
      </c>
      <c r="E569" s="4">
        <v>19398.75</v>
      </c>
      <c r="F569" s="4">
        <v>19748</v>
      </c>
      <c r="G569" s="4">
        <v>59875106</v>
      </c>
      <c r="H569" s="4">
        <v>24364600000</v>
      </c>
      <c r="I569" s="4">
        <f t="shared" si="43"/>
        <v>-38.30000000000291</v>
      </c>
      <c r="J569" s="5">
        <f t="shared" si="44"/>
        <v>-1.949714669694048E-3</v>
      </c>
      <c r="K569" s="4">
        <f t="shared" si="41"/>
        <v>142.40000000000146</v>
      </c>
      <c r="L569" s="5">
        <f t="shared" si="42"/>
        <v>7.3406791674722064E-3</v>
      </c>
    </row>
    <row r="570" spans="1:12" hidden="1" x14ac:dyDescent="0.2">
      <c r="A570" s="2">
        <v>42072</v>
      </c>
      <c r="B570" s="2" t="str">
        <f t="shared" si="40"/>
        <v>Monday</v>
      </c>
      <c r="C570" s="4">
        <v>19545.25</v>
      </c>
      <c r="D570" s="4">
        <v>19545.25</v>
      </c>
      <c r="E570" s="4">
        <v>19112.650000000001</v>
      </c>
      <c r="F570" s="4">
        <v>19145.55</v>
      </c>
      <c r="G570" s="4">
        <v>53042357</v>
      </c>
      <c r="H570" s="4">
        <v>20498300000</v>
      </c>
      <c r="I570" s="4">
        <f t="shared" si="43"/>
        <v>-202.75</v>
      </c>
      <c r="J570" s="5">
        <f t="shared" si="44"/>
        <v>-1.0266862467085275E-2</v>
      </c>
      <c r="K570" s="4">
        <f t="shared" si="41"/>
        <v>-399.70000000000073</v>
      </c>
      <c r="L570" s="5">
        <f t="shared" si="42"/>
        <v>-2.0912850912877111E-2</v>
      </c>
    </row>
    <row r="571" spans="1:12" hidden="1" x14ac:dyDescent="0.2">
      <c r="A571" s="2">
        <v>42073</v>
      </c>
      <c r="B571" s="2" t="str">
        <f t="shared" si="40"/>
        <v>Tuesday</v>
      </c>
      <c r="C571" s="4">
        <v>19170.3</v>
      </c>
      <c r="D571" s="4">
        <v>19271.8</v>
      </c>
      <c r="E571" s="4">
        <v>18915.099999999999</v>
      </c>
      <c r="F571" s="4">
        <v>19054.400000000001</v>
      </c>
      <c r="G571" s="4">
        <v>57599232</v>
      </c>
      <c r="H571" s="4">
        <v>21649300000</v>
      </c>
      <c r="I571" s="4">
        <f t="shared" si="43"/>
        <v>24.75</v>
      </c>
      <c r="J571" s="5">
        <f t="shared" si="44"/>
        <v>1.2927285975069926E-3</v>
      </c>
      <c r="K571" s="4">
        <f t="shared" si="41"/>
        <v>-115.89999999999782</v>
      </c>
      <c r="L571" s="5">
        <f t="shared" si="42"/>
        <v>-6.1273797125047094E-3</v>
      </c>
    </row>
    <row r="572" spans="1:12" hidden="1" x14ac:dyDescent="0.2">
      <c r="A572" s="2">
        <v>42074</v>
      </c>
      <c r="B572" s="2" t="str">
        <f t="shared" si="40"/>
        <v>Wednesday</v>
      </c>
      <c r="C572" s="4">
        <v>19050.3</v>
      </c>
      <c r="D572" s="4">
        <v>19181.8</v>
      </c>
      <c r="E572" s="4">
        <v>18917.900000000001</v>
      </c>
      <c r="F572" s="4">
        <v>19044</v>
      </c>
      <c r="G572" s="4">
        <v>55360126</v>
      </c>
      <c r="H572" s="4">
        <v>20073100000</v>
      </c>
      <c r="I572" s="4">
        <f t="shared" si="43"/>
        <v>-4.1000000000021828</v>
      </c>
      <c r="J572" s="5">
        <f t="shared" si="44"/>
        <v>-2.1517339827033035E-4</v>
      </c>
      <c r="K572" s="4">
        <f t="shared" si="41"/>
        <v>-6.2999999999992724</v>
      </c>
      <c r="L572" s="5">
        <f t="shared" si="42"/>
        <v>-3.3301793539448205E-4</v>
      </c>
    </row>
    <row r="573" spans="1:12" hidden="1" x14ac:dyDescent="0.2">
      <c r="A573" s="2">
        <v>42075</v>
      </c>
      <c r="B573" s="2" t="str">
        <f t="shared" si="40"/>
        <v>Thursday</v>
      </c>
      <c r="C573" s="4">
        <v>19201.099999999999</v>
      </c>
      <c r="D573" s="4">
        <v>19255.900000000001</v>
      </c>
      <c r="E573" s="4">
        <v>19095.3</v>
      </c>
      <c r="F573" s="4">
        <v>19141.849999999999</v>
      </c>
      <c r="G573" s="4">
        <v>41367973</v>
      </c>
      <c r="H573" s="4">
        <v>16161700000</v>
      </c>
      <c r="I573" s="4">
        <f t="shared" si="43"/>
        <v>157.09999999999854</v>
      </c>
      <c r="J573" s="5">
        <f t="shared" si="44"/>
        <v>8.2493173703002808E-3</v>
      </c>
      <c r="K573" s="4">
        <f t="shared" si="41"/>
        <v>-59.25</v>
      </c>
      <c r="L573" s="5">
        <f t="shared" si="42"/>
        <v>-3.1028577712840333E-3</v>
      </c>
    </row>
    <row r="574" spans="1:12" hidden="1" x14ac:dyDescent="0.2">
      <c r="A574" s="2">
        <v>42076</v>
      </c>
      <c r="B574" s="2" t="str">
        <f t="shared" si="40"/>
        <v>Friday</v>
      </c>
      <c r="C574" s="4">
        <v>19359.75</v>
      </c>
      <c r="D574" s="4">
        <v>19376.849999999999</v>
      </c>
      <c r="E574" s="4">
        <v>18737.349999999999</v>
      </c>
      <c r="F574" s="4">
        <v>18779.8</v>
      </c>
      <c r="G574" s="4">
        <v>54939717</v>
      </c>
      <c r="H574" s="4">
        <v>20093700000</v>
      </c>
      <c r="I574" s="4">
        <f t="shared" si="43"/>
        <v>217.90000000000146</v>
      </c>
      <c r="J574" s="5">
        <f t="shared" si="44"/>
        <v>1.1383434725483768E-2</v>
      </c>
      <c r="K574" s="4">
        <f t="shared" si="41"/>
        <v>-579.95000000000073</v>
      </c>
      <c r="L574" s="5">
        <f t="shared" si="42"/>
        <v>-3.0951548644819079E-2</v>
      </c>
    </row>
    <row r="575" spans="1:12" hidden="1" x14ac:dyDescent="0.2">
      <c r="A575" s="2">
        <v>42079</v>
      </c>
      <c r="B575" s="2" t="str">
        <f t="shared" si="40"/>
        <v>Monday</v>
      </c>
      <c r="C575" s="4">
        <v>18786.650000000001</v>
      </c>
      <c r="D575" s="4">
        <v>18912.849999999999</v>
      </c>
      <c r="E575" s="4">
        <v>18688</v>
      </c>
      <c r="F575" s="4">
        <v>18837.349999999999</v>
      </c>
      <c r="G575" s="4">
        <v>48153899</v>
      </c>
      <c r="H575" s="4">
        <v>18791400000</v>
      </c>
      <c r="I575" s="4">
        <f t="shared" si="43"/>
        <v>6.8500000000021828</v>
      </c>
      <c r="J575" s="5">
        <f t="shared" si="44"/>
        <v>3.6475361824951186E-4</v>
      </c>
      <c r="K575" s="4">
        <f t="shared" si="41"/>
        <v>50.69999999999709</v>
      </c>
      <c r="L575" s="5">
        <f t="shared" si="42"/>
        <v>2.7129708904108031E-3</v>
      </c>
    </row>
    <row r="576" spans="1:12" hidden="1" x14ac:dyDescent="0.2">
      <c r="A576" s="2">
        <v>42080</v>
      </c>
      <c r="B576" s="2" t="str">
        <f t="shared" si="40"/>
        <v>Tuesday</v>
      </c>
      <c r="C576" s="4">
        <v>18961.3</v>
      </c>
      <c r="D576" s="4">
        <v>19121.849999999999</v>
      </c>
      <c r="E576" s="4">
        <v>18781.5</v>
      </c>
      <c r="F576" s="4">
        <v>19058.25</v>
      </c>
      <c r="G576" s="4">
        <v>47743992</v>
      </c>
      <c r="H576" s="4">
        <v>17588700000</v>
      </c>
      <c r="I576" s="4">
        <f t="shared" si="43"/>
        <v>123.95000000000073</v>
      </c>
      <c r="J576" s="5">
        <f t="shared" si="44"/>
        <v>6.5800125813875489E-3</v>
      </c>
      <c r="K576" s="4">
        <f t="shared" si="41"/>
        <v>96.950000000000728</v>
      </c>
      <c r="L576" s="5">
        <f t="shared" si="42"/>
        <v>5.1619945158800267E-3</v>
      </c>
    </row>
    <row r="577" spans="1:12" hidden="1" x14ac:dyDescent="0.2">
      <c r="A577" s="2">
        <v>42081</v>
      </c>
      <c r="B577" s="2" t="str">
        <f t="shared" si="40"/>
        <v>Wednesday</v>
      </c>
      <c r="C577" s="4">
        <v>19080.25</v>
      </c>
      <c r="D577" s="4">
        <v>19234.400000000001</v>
      </c>
      <c r="E577" s="4">
        <v>18937.25</v>
      </c>
      <c r="F577" s="4">
        <v>19147.25</v>
      </c>
      <c r="G577" s="4">
        <v>59060854</v>
      </c>
      <c r="H577" s="4">
        <v>21126000000</v>
      </c>
      <c r="I577" s="4">
        <f t="shared" si="43"/>
        <v>22</v>
      </c>
      <c r="J577" s="5">
        <f t="shared" si="44"/>
        <v>1.1543557252108668E-3</v>
      </c>
      <c r="K577" s="4">
        <f t="shared" si="41"/>
        <v>67</v>
      </c>
      <c r="L577" s="5">
        <f t="shared" si="42"/>
        <v>3.5380005016567876E-3</v>
      </c>
    </row>
    <row r="578" spans="1:12" hidden="1" x14ac:dyDescent="0.2">
      <c r="A578" s="2">
        <v>42082</v>
      </c>
      <c r="B578" s="2" t="str">
        <f t="shared" ref="B578:B641" si="45">TEXT(A578,"dddd")</f>
        <v>Thursday</v>
      </c>
      <c r="C578" s="4">
        <v>19345.7</v>
      </c>
      <c r="D578" s="4">
        <v>19373.45</v>
      </c>
      <c r="E578" s="4">
        <v>18739.849999999999</v>
      </c>
      <c r="F578" s="4">
        <v>18811.150000000001</v>
      </c>
      <c r="G578" s="4">
        <v>51683013</v>
      </c>
      <c r="H578" s="4">
        <v>21528400000</v>
      </c>
      <c r="I578" s="4">
        <f t="shared" si="43"/>
        <v>198.45000000000073</v>
      </c>
      <c r="J578" s="5">
        <f t="shared" si="44"/>
        <v>1.0364412644113422E-2</v>
      </c>
      <c r="K578" s="4">
        <f t="shared" ref="K578:K641" si="46">F578-C578</f>
        <v>-534.54999999999927</v>
      </c>
      <c r="L578" s="5">
        <f t="shared" ref="L578:L641" si="47">K578/E578</f>
        <v>-2.8524774744728441E-2</v>
      </c>
    </row>
    <row r="579" spans="1:12" hidden="1" x14ac:dyDescent="0.2">
      <c r="A579" s="2">
        <v>42083</v>
      </c>
      <c r="B579" s="2" t="str">
        <f t="shared" si="45"/>
        <v>Friday</v>
      </c>
      <c r="C579" s="4">
        <v>18778.8</v>
      </c>
      <c r="D579" s="4">
        <v>18782.95</v>
      </c>
      <c r="E579" s="4">
        <v>18541.5</v>
      </c>
      <c r="F579" s="4">
        <v>18606.349999999999</v>
      </c>
      <c r="G579" s="4">
        <v>62962667</v>
      </c>
      <c r="H579" s="4">
        <v>23942600000</v>
      </c>
      <c r="I579" s="4">
        <f t="shared" ref="I579:I642" si="48">C579-F578</f>
        <v>-32.350000000002183</v>
      </c>
      <c r="J579" s="5">
        <f t="shared" ref="J579:J642" si="49">I579/F578</f>
        <v>-1.7197247377221585E-3</v>
      </c>
      <c r="K579" s="4">
        <f t="shared" si="46"/>
        <v>-172.45000000000073</v>
      </c>
      <c r="L579" s="5">
        <f t="shared" si="47"/>
        <v>-9.3007577596203508E-3</v>
      </c>
    </row>
    <row r="580" spans="1:12" hidden="1" x14ac:dyDescent="0.2">
      <c r="A580" s="2">
        <v>42086</v>
      </c>
      <c r="B580" s="2" t="str">
        <f t="shared" si="45"/>
        <v>Monday</v>
      </c>
      <c r="C580" s="4">
        <v>18695.05</v>
      </c>
      <c r="D580" s="4">
        <v>18696.7</v>
      </c>
      <c r="E580" s="4">
        <v>18409.900000000001</v>
      </c>
      <c r="F580" s="4">
        <v>18449</v>
      </c>
      <c r="G580" s="4">
        <v>42987120</v>
      </c>
      <c r="H580" s="4">
        <v>15774900000</v>
      </c>
      <c r="I580" s="4">
        <f t="shared" si="48"/>
        <v>88.700000000000728</v>
      </c>
      <c r="J580" s="5">
        <f t="shared" si="49"/>
        <v>4.7671896959909244E-3</v>
      </c>
      <c r="K580" s="4">
        <f t="shared" si="46"/>
        <v>-246.04999999999927</v>
      </c>
      <c r="L580" s="5">
        <f t="shared" si="47"/>
        <v>-1.3365091608319396E-2</v>
      </c>
    </row>
    <row r="581" spans="1:12" hidden="1" x14ac:dyDescent="0.2">
      <c r="A581" s="2">
        <v>42087</v>
      </c>
      <c r="B581" s="2" t="str">
        <f t="shared" si="45"/>
        <v>Tuesday</v>
      </c>
      <c r="C581" s="4">
        <v>18348.349999999999</v>
      </c>
      <c r="D581" s="4">
        <v>18546.25</v>
      </c>
      <c r="E581" s="4">
        <v>18289.75</v>
      </c>
      <c r="F581" s="4">
        <v>18331.45</v>
      </c>
      <c r="G581" s="4">
        <v>62690934</v>
      </c>
      <c r="H581" s="4">
        <v>23212700000</v>
      </c>
      <c r="I581" s="4">
        <f t="shared" si="48"/>
        <v>-100.65000000000146</v>
      </c>
      <c r="J581" s="5">
        <f t="shared" si="49"/>
        <v>-5.4555802482520168E-3</v>
      </c>
      <c r="K581" s="4">
        <f t="shared" si="46"/>
        <v>-16.899999999997817</v>
      </c>
      <c r="L581" s="5">
        <f t="shared" si="47"/>
        <v>-9.2401481704221309E-4</v>
      </c>
    </row>
    <row r="582" spans="1:12" hidden="1" x14ac:dyDescent="0.2">
      <c r="A582" s="2">
        <v>42088</v>
      </c>
      <c r="B582" s="2" t="str">
        <f t="shared" si="45"/>
        <v>Wednesday</v>
      </c>
      <c r="C582" s="4">
        <v>18364.3</v>
      </c>
      <c r="D582" s="4">
        <v>18433</v>
      </c>
      <c r="E582" s="4">
        <v>18271.599999999999</v>
      </c>
      <c r="F582" s="4">
        <v>18310.099999999999</v>
      </c>
      <c r="G582" s="4">
        <v>53985052</v>
      </c>
      <c r="H582" s="4">
        <v>20212100000</v>
      </c>
      <c r="I582" s="4">
        <f t="shared" si="48"/>
        <v>32.849999999998545</v>
      </c>
      <c r="J582" s="5">
        <f t="shared" si="49"/>
        <v>1.7920022693239512E-3</v>
      </c>
      <c r="K582" s="4">
        <f t="shared" si="46"/>
        <v>-54.200000000000728</v>
      </c>
      <c r="L582" s="5">
        <f t="shared" si="47"/>
        <v>-2.9663521530681894E-3</v>
      </c>
    </row>
    <row r="583" spans="1:12" hidden="1" x14ac:dyDescent="0.2">
      <c r="A583" s="2">
        <v>42089</v>
      </c>
      <c r="B583" s="2" t="str">
        <f t="shared" si="45"/>
        <v>Thursday</v>
      </c>
      <c r="C583" s="4">
        <v>18138.8</v>
      </c>
      <c r="D583" s="4">
        <v>18224.099999999999</v>
      </c>
      <c r="E583" s="4">
        <v>17729.099999999999</v>
      </c>
      <c r="F583" s="4">
        <v>17831.650000000001</v>
      </c>
      <c r="G583" s="4">
        <v>104061184</v>
      </c>
      <c r="H583" s="4">
        <v>44443100000.000008</v>
      </c>
      <c r="I583" s="4">
        <f t="shared" si="48"/>
        <v>-171.29999999999927</v>
      </c>
      <c r="J583" s="5">
        <f t="shared" si="49"/>
        <v>-9.3554923239086239E-3</v>
      </c>
      <c r="K583" s="4">
        <f t="shared" si="46"/>
        <v>-307.14999999999782</v>
      </c>
      <c r="L583" s="5">
        <f t="shared" si="47"/>
        <v>-1.7324624487424507E-2</v>
      </c>
    </row>
    <row r="584" spans="1:12" hidden="1" x14ac:dyDescent="0.2">
      <c r="A584" s="2">
        <v>42090</v>
      </c>
      <c r="B584" s="2" t="str">
        <f t="shared" si="45"/>
        <v>Friday</v>
      </c>
      <c r="C584" s="4">
        <v>18013.650000000001</v>
      </c>
      <c r="D584" s="4">
        <v>18092.400000000001</v>
      </c>
      <c r="E584" s="4">
        <v>17719.349999999999</v>
      </c>
      <c r="F584" s="4">
        <v>18044.8</v>
      </c>
      <c r="G584" s="4">
        <v>79498523</v>
      </c>
      <c r="H584" s="4">
        <v>28812500000</v>
      </c>
      <c r="I584" s="4">
        <f t="shared" si="48"/>
        <v>182</v>
      </c>
      <c r="J584" s="5">
        <f t="shared" si="49"/>
        <v>1.0206570900617721E-2</v>
      </c>
      <c r="K584" s="4">
        <f t="shared" si="46"/>
        <v>31.149999999997817</v>
      </c>
      <c r="L584" s="5">
        <f t="shared" si="47"/>
        <v>1.7579651623788582E-3</v>
      </c>
    </row>
    <row r="585" spans="1:12" hidden="1" x14ac:dyDescent="0.2">
      <c r="A585" s="2">
        <v>42093</v>
      </c>
      <c r="B585" s="2" t="str">
        <f t="shared" si="45"/>
        <v>Monday</v>
      </c>
      <c r="C585" s="4">
        <v>18160.2</v>
      </c>
      <c r="D585" s="4">
        <v>18393.25</v>
      </c>
      <c r="E585" s="4">
        <v>18089.45</v>
      </c>
      <c r="F585" s="4">
        <v>18361.8</v>
      </c>
      <c r="G585" s="4">
        <v>50868224</v>
      </c>
      <c r="H585" s="4">
        <v>18924700000</v>
      </c>
      <c r="I585" s="4">
        <f t="shared" si="48"/>
        <v>115.40000000000146</v>
      </c>
      <c r="J585" s="5">
        <f t="shared" si="49"/>
        <v>6.3951941833659256E-3</v>
      </c>
      <c r="K585" s="4">
        <f t="shared" si="46"/>
        <v>201.59999999999854</v>
      </c>
      <c r="L585" s="5">
        <f t="shared" si="47"/>
        <v>1.1144617442763519E-2</v>
      </c>
    </row>
    <row r="586" spans="1:12" hidden="1" x14ac:dyDescent="0.2">
      <c r="A586" s="2">
        <v>42094</v>
      </c>
      <c r="B586" s="2" t="str">
        <f t="shared" si="45"/>
        <v>Tuesday</v>
      </c>
      <c r="C586" s="4">
        <v>18424.099999999999</v>
      </c>
      <c r="D586" s="4">
        <v>18494.349999999999</v>
      </c>
      <c r="E586" s="4">
        <v>18158.55</v>
      </c>
      <c r="F586" s="4">
        <v>18206.650000000001</v>
      </c>
      <c r="G586" s="4">
        <v>57948741</v>
      </c>
      <c r="H586" s="4">
        <v>20235100000</v>
      </c>
      <c r="I586" s="4">
        <f t="shared" si="48"/>
        <v>62.299999999999272</v>
      </c>
      <c r="J586" s="5">
        <f t="shared" si="49"/>
        <v>3.3929135487805813E-3</v>
      </c>
      <c r="K586" s="4">
        <f t="shared" si="46"/>
        <v>-217.44999999999709</v>
      </c>
      <c r="L586" s="5">
        <f t="shared" si="47"/>
        <v>-1.1975075102362088E-2</v>
      </c>
    </row>
    <row r="587" spans="1:12" hidden="1" x14ac:dyDescent="0.2">
      <c r="A587" s="2">
        <v>42095</v>
      </c>
      <c r="B587" s="2" t="str">
        <f t="shared" si="45"/>
        <v>Wednesday</v>
      </c>
      <c r="C587" s="4">
        <v>18204.55</v>
      </c>
      <c r="D587" s="4">
        <v>18668.849999999999</v>
      </c>
      <c r="E587" s="4">
        <v>18131.400000000001</v>
      </c>
      <c r="F587" s="4">
        <v>18617.849999999999</v>
      </c>
      <c r="G587" s="4">
        <v>45673069</v>
      </c>
      <c r="H587" s="4">
        <v>15896900000</v>
      </c>
      <c r="I587" s="4">
        <f t="shared" si="48"/>
        <v>-2.1000000000021828</v>
      </c>
      <c r="J587" s="5">
        <f t="shared" si="49"/>
        <v>-1.1534247102032403E-4</v>
      </c>
      <c r="K587" s="4">
        <f t="shared" si="46"/>
        <v>413.29999999999927</v>
      </c>
      <c r="L587" s="5">
        <f t="shared" si="47"/>
        <v>2.2794709730081474E-2</v>
      </c>
    </row>
    <row r="588" spans="1:12" hidden="1" x14ac:dyDescent="0.2">
      <c r="A588" s="2">
        <v>42100</v>
      </c>
      <c r="B588" s="2" t="str">
        <f t="shared" si="45"/>
        <v>Monday</v>
      </c>
      <c r="C588" s="4">
        <v>18702.599999999999</v>
      </c>
      <c r="D588" s="4">
        <v>18702.599999999999</v>
      </c>
      <c r="E588" s="4">
        <v>18455.2</v>
      </c>
      <c r="F588" s="4">
        <v>18605.45</v>
      </c>
      <c r="G588" s="4">
        <v>47587506</v>
      </c>
      <c r="H588" s="4">
        <v>17780800000</v>
      </c>
      <c r="I588" s="4">
        <f t="shared" si="48"/>
        <v>84.75</v>
      </c>
      <c r="J588" s="5">
        <f t="shared" si="49"/>
        <v>4.5520830815588267E-3</v>
      </c>
      <c r="K588" s="4">
        <f t="shared" si="46"/>
        <v>-97.149999999997817</v>
      </c>
      <c r="L588" s="5">
        <f t="shared" si="47"/>
        <v>-5.2640990073257298E-3</v>
      </c>
    </row>
    <row r="589" spans="1:12" hidden="1" x14ac:dyDescent="0.2">
      <c r="A589" s="2">
        <v>42101</v>
      </c>
      <c r="B589" s="2" t="str">
        <f t="shared" si="45"/>
        <v>Tuesday</v>
      </c>
      <c r="C589" s="4">
        <v>18666.599999999999</v>
      </c>
      <c r="D589" s="4">
        <v>18669.599999999999</v>
      </c>
      <c r="E589" s="4">
        <v>18351.8</v>
      </c>
      <c r="F589" s="4">
        <v>18469.3</v>
      </c>
      <c r="G589" s="4">
        <v>53179556</v>
      </c>
      <c r="H589" s="4">
        <v>20225100000</v>
      </c>
      <c r="I589" s="4">
        <f t="shared" si="48"/>
        <v>61.149999999997817</v>
      </c>
      <c r="J589" s="5">
        <f t="shared" si="49"/>
        <v>3.2866713785475662E-3</v>
      </c>
      <c r="K589" s="4">
        <f t="shared" si="46"/>
        <v>-197.29999999999927</v>
      </c>
      <c r="L589" s="5">
        <f t="shared" si="47"/>
        <v>-1.0750989003803403E-2</v>
      </c>
    </row>
    <row r="590" spans="1:12" hidden="1" x14ac:dyDescent="0.2">
      <c r="A590" s="2">
        <v>42102</v>
      </c>
      <c r="B590" s="2" t="str">
        <f t="shared" si="45"/>
        <v>Wednesday</v>
      </c>
      <c r="C590" s="4">
        <v>18559.55</v>
      </c>
      <c r="D590" s="4">
        <v>18595.599999999999</v>
      </c>
      <c r="E590" s="4">
        <v>18381.55</v>
      </c>
      <c r="F590" s="4">
        <v>18416.599999999999</v>
      </c>
      <c r="G590" s="4">
        <v>45753359</v>
      </c>
      <c r="H590" s="4">
        <v>16577300000</v>
      </c>
      <c r="I590" s="4">
        <f t="shared" si="48"/>
        <v>90.25</v>
      </c>
      <c r="J590" s="5">
        <f t="shared" si="49"/>
        <v>4.8864873059617855E-3</v>
      </c>
      <c r="K590" s="4">
        <f t="shared" si="46"/>
        <v>-142.95000000000073</v>
      </c>
      <c r="L590" s="5">
        <f t="shared" si="47"/>
        <v>-7.7768196914841641E-3</v>
      </c>
    </row>
    <row r="591" spans="1:12" hidden="1" x14ac:dyDescent="0.2">
      <c r="A591" s="2">
        <v>42103</v>
      </c>
      <c r="B591" s="2" t="str">
        <f t="shared" si="45"/>
        <v>Thursday</v>
      </c>
      <c r="C591" s="4">
        <v>18523.349999999999</v>
      </c>
      <c r="D591" s="4">
        <v>18894.75</v>
      </c>
      <c r="E591" s="4">
        <v>18401.45</v>
      </c>
      <c r="F591" s="4">
        <v>18875.849999999999</v>
      </c>
      <c r="G591" s="4">
        <v>72684119</v>
      </c>
      <c r="H591" s="4">
        <v>26747700000</v>
      </c>
      <c r="I591" s="4">
        <f t="shared" si="48"/>
        <v>106.75</v>
      </c>
      <c r="J591" s="5">
        <f t="shared" si="49"/>
        <v>5.7964010729450611E-3</v>
      </c>
      <c r="K591" s="4">
        <f t="shared" si="46"/>
        <v>352.5</v>
      </c>
      <c r="L591" s="5">
        <f t="shared" si="47"/>
        <v>1.9156099111754778E-2</v>
      </c>
    </row>
    <row r="592" spans="1:12" hidden="1" x14ac:dyDescent="0.2">
      <c r="A592" s="2">
        <v>42104</v>
      </c>
      <c r="B592" s="2" t="str">
        <f t="shared" si="45"/>
        <v>Friday</v>
      </c>
      <c r="C592" s="4">
        <v>18869.849999999999</v>
      </c>
      <c r="D592" s="4">
        <v>18896.5</v>
      </c>
      <c r="E592" s="4">
        <v>18724.95</v>
      </c>
      <c r="F592" s="4">
        <v>18800.849999999999</v>
      </c>
      <c r="G592" s="4">
        <v>54223553</v>
      </c>
      <c r="H592" s="4">
        <v>19382900000</v>
      </c>
      <c r="I592" s="4">
        <f t="shared" si="48"/>
        <v>-6</v>
      </c>
      <c r="J592" s="5">
        <f t="shared" si="49"/>
        <v>-3.178664801849983E-4</v>
      </c>
      <c r="K592" s="4">
        <f t="shared" si="46"/>
        <v>-69</v>
      </c>
      <c r="L592" s="5">
        <f t="shared" si="47"/>
        <v>-3.6849230572044249E-3</v>
      </c>
    </row>
    <row r="593" spans="1:12" hidden="1" x14ac:dyDescent="0.2">
      <c r="A593" s="2">
        <v>42107</v>
      </c>
      <c r="B593" s="2" t="str">
        <f t="shared" si="45"/>
        <v>Monday</v>
      </c>
      <c r="C593" s="4">
        <v>18842.25</v>
      </c>
      <c r="D593" s="4">
        <v>18890.650000000001</v>
      </c>
      <c r="E593" s="4">
        <v>18708.3</v>
      </c>
      <c r="F593" s="4">
        <v>18798.25</v>
      </c>
      <c r="G593" s="4">
        <v>43773210</v>
      </c>
      <c r="H593" s="4">
        <v>16198200000</v>
      </c>
      <c r="I593" s="4">
        <f t="shared" si="48"/>
        <v>41.400000000001455</v>
      </c>
      <c r="J593" s="5">
        <f t="shared" si="49"/>
        <v>2.2020280997934378E-3</v>
      </c>
      <c r="K593" s="4">
        <f t="shared" si="46"/>
        <v>-44</v>
      </c>
      <c r="L593" s="5">
        <f t="shared" si="47"/>
        <v>-2.3518972862312452E-3</v>
      </c>
    </row>
    <row r="594" spans="1:12" hidden="1" x14ac:dyDescent="0.2">
      <c r="A594" s="2">
        <v>42109</v>
      </c>
      <c r="B594" s="2" t="str">
        <f t="shared" si="45"/>
        <v>Wednesday</v>
      </c>
      <c r="C594" s="4">
        <v>18848.650000000001</v>
      </c>
      <c r="D594" s="4">
        <v>19038.5</v>
      </c>
      <c r="E594" s="4">
        <v>18615.849999999999</v>
      </c>
      <c r="F594" s="4">
        <v>18716.3</v>
      </c>
      <c r="G594" s="4">
        <v>66391246</v>
      </c>
      <c r="H594" s="4">
        <v>26508200000</v>
      </c>
      <c r="I594" s="4">
        <f t="shared" si="48"/>
        <v>50.400000000001455</v>
      </c>
      <c r="J594" s="5">
        <f t="shared" si="49"/>
        <v>2.6811006343676383E-3</v>
      </c>
      <c r="K594" s="4">
        <f t="shared" si="46"/>
        <v>-132.35000000000218</v>
      </c>
      <c r="L594" s="5">
        <f t="shared" si="47"/>
        <v>-7.1095330054766334E-3</v>
      </c>
    </row>
    <row r="595" spans="1:12" hidden="1" x14ac:dyDescent="0.2">
      <c r="A595" s="2">
        <v>42110</v>
      </c>
      <c r="B595" s="2" t="str">
        <f t="shared" si="45"/>
        <v>Thursday</v>
      </c>
      <c r="C595" s="4">
        <v>18731.650000000001</v>
      </c>
      <c r="D595" s="4">
        <v>18731.650000000001</v>
      </c>
      <c r="E595" s="4">
        <v>18504.7</v>
      </c>
      <c r="F595" s="4">
        <v>18637.05</v>
      </c>
      <c r="G595" s="4">
        <v>55609375</v>
      </c>
      <c r="H595" s="4">
        <v>22287600000</v>
      </c>
      <c r="I595" s="4">
        <f t="shared" si="48"/>
        <v>15.350000000002183</v>
      </c>
      <c r="J595" s="5">
        <f t="shared" si="49"/>
        <v>8.2014073294412804E-4</v>
      </c>
      <c r="K595" s="4">
        <f t="shared" si="46"/>
        <v>-94.600000000002183</v>
      </c>
      <c r="L595" s="5">
        <f t="shared" si="47"/>
        <v>-5.1122147346351022E-3</v>
      </c>
    </row>
    <row r="596" spans="1:12" hidden="1" x14ac:dyDescent="0.2">
      <c r="A596" s="2">
        <v>42111</v>
      </c>
      <c r="B596" s="2" t="str">
        <f t="shared" si="45"/>
        <v>Friday</v>
      </c>
      <c r="C596" s="4">
        <v>18618.5</v>
      </c>
      <c r="D596" s="4">
        <v>18625.75</v>
      </c>
      <c r="E596" s="4">
        <v>18321.75</v>
      </c>
      <c r="F596" s="4">
        <v>18345.55</v>
      </c>
      <c r="G596" s="4">
        <v>57298263</v>
      </c>
      <c r="H596" s="4">
        <v>22427500000</v>
      </c>
      <c r="I596" s="4">
        <f t="shared" si="48"/>
        <v>-18.549999999999272</v>
      </c>
      <c r="J596" s="5">
        <f t="shared" si="49"/>
        <v>-9.9532919641248337E-4</v>
      </c>
      <c r="K596" s="4">
        <f t="shared" si="46"/>
        <v>-272.95000000000073</v>
      </c>
      <c r="L596" s="5">
        <f t="shared" si="47"/>
        <v>-1.4897594389182296E-2</v>
      </c>
    </row>
    <row r="597" spans="1:12" hidden="1" x14ac:dyDescent="0.2">
      <c r="A597" s="2">
        <v>42114</v>
      </c>
      <c r="B597" s="2" t="str">
        <f t="shared" si="45"/>
        <v>Monday</v>
      </c>
      <c r="C597" s="4">
        <v>18386.25</v>
      </c>
      <c r="D597" s="4">
        <v>18500.3</v>
      </c>
      <c r="E597" s="4">
        <v>17984.650000000001</v>
      </c>
      <c r="F597" s="4">
        <v>18112.75</v>
      </c>
      <c r="G597" s="4">
        <v>57294278</v>
      </c>
      <c r="H597" s="4">
        <v>23016000000</v>
      </c>
      <c r="I597" s="4">
        <f t="shared" si="48"/>
        <v>40.700000000000728</v>
      </c>
      <c r="J597" s="5">
        <f t="shared" si="49"/>
        <v>2.2185216578407695E-3</v>
      </c>
      <c r="K597" s="4">
        <f t="shared" si="46"/>
        <v>-273.5</v>
      </c>
      <c r="L597" s="5">
        <f t="shared" si="47"/>
        <v>-1.5207412988298353E-2</v>
      </c>
    </row>
    <row r="598" spans="1:12" hidden="1" x14ac:dyDescent="0.2">
      <c r="A598" s="2">
        <v>42115</v>
      </c>
      <c r="B598" s="2" t="str">
        <f t="shared" si="45"/>
        <v>Tuesday</v>
      </c>
      <c r="C598" s="4">
        <v>18102.3</v>
      </c>
      <c r="D598" s="4">
        <v>18328.349999999999</v>
      </c>
      <c r="E598" s="4">
        <v>18036.900000000001</v>
      </c>
      <c r="F598" s="4">
        <v>18105.75</v>
      </c>
      <c r="G598" s="4">
        <v>53177130</v>
      </c>
      <c r="H598" s="4">
        <v>20986300000</v>
      </c>
      <c r="I598" s="4">
        <f t="shared" si="48"/>
        <v>-10.450000000000728</v>
      </c>
      <c r="J598" s="5">
        <f t="shared" si="49"/>
        <v>-5.7694165712002471E-4</v>
      </c>
      <c r="K598" s="4">
        <f t="shared" si="46"/>
        <v>3.4500000000007276</v>
      </c>
      <c r="L598" s="5">
        <f t="shared" si="47"/>
        <v>1.9127455383135281E-4</v>
      </c>
    </row>
    <row r="599" spans="1:12" hidden="1" x14ac:dyDescent="0.2">
      <c r="A599" s="2">
        <v>42116</v>
      </c>
      <c r="B599" s="2" t="str">
        <f t="shared" si="45"/>
        <v>Wednesday</v>
      </c>
      <c r="C599" s="4">
        <v>18196.849999999999</v>
      </c>
      <c r="D599" s="4">
        <v>18297.2</v>
      </c>
      <c r="E599" s="4">
        <v>17798.650000000001</v>
      </c>
      <c r="F599" s="4">
        <v>18243.7</v>
      </c>
      <c r="G599" s="4">
        <v>61974250</v>
      </c>
      <c r="H599" s="4">
        <v>24528300000</v>
      </c>
      <c r="I599" s="4">
        <f t="shared" si="48"/>
        <v>91.099999999998545</v>
      </c>
      <c r="J599" s="5">
        <f t="shared" si="49"/>
        <v>5.0315507504521241E-3</v>
      </c>
      <c r="K599" s="4">
        <f t="shared" si="46"/>
        <v>46.850000000002183</v>
      </c>
      <c r="L599" s="5">
        <f t="shared" si="47"/>
        <v>2.6322221067329363E-3</v>
      </c>
    </row>
    <row r="600" spans="1:12" hidden="1" x14ac:dyDescent="0.2">
      <c r="A600" s="2">
        <v>42117</v>
      </c>
      <c r="B600" s="2" t="str">
        <f t="shared" si="45"/>
        <v>Thursday</v>
      </c>
      <c r="C600" s="4">
        <v>18350.349999999999</v>
      </c>
      <c r="D600" s="4">
        <v>18433.8</v>
      </c>
      <c r="E600" s="4">
        <v>18143.75</v>
      </c>
      <c r="F600" s="4">
        <v>18245.599999999999</v>
      </c>
      <c r="G600" s="4">
        <v>56980744</v>
      </c>
      <c r="H600" s="4">
        <v>27263900000</v>
      </c>
      <c r="I600" s="4">
        <f t="shared" si="48"/>
        <v>106.64999999999782</v>
      </c>
      <c r="J600" s="5">
        <f t="shared" si="49"/>
        <v>5.8458536371458541E-3</v>
      </c>
      <c r="K600" s="4">
        <f t="shared" si="46"/>
        <v>-104.75</v>
      </c>
      <c r="L600" s="5">
        <f t="shared" si="47"/>
        <v>-5.7733379262831551E-3</v>
      </c>
    </row>
    <row r="601" spans="1:12" hidden="1" x14ac:dyDescent="0.2">
      <c r="A601" s="2">
        <v>42118</v>
      </c>
      <c r="B601" s="2" t="str">
        <f t="shared" si="45"/>
        <v>Friday</v>
      </c>
      <c r="C601" s="4">
        <v>18290.75</v>
      </c>
      <c r="D601" s="4">
        <v>18290.75</v>
      </c>
      <c r="E601" s="4">
        <v>17916.8</v>
      </c>
      <c r="F601" s="4">
        <v>18001.900000000001</v>
      </c>
      <c r="G601" s="4">
        <v>52289660</v>
      </c>
      <c r="H601" s="4">
        <v>21002800000</v>
      </c>
      <c r="I601" s="4">
        <f t="shared" si="48"/>
        <v>45.150000000001455</v>
      </c>
      <c r="J601" s="5">
        <f t="shared" si="49"/>
        <v>2.4745692112071653E-3</v>
      </c>
      <c r="K601" s="4">
        <f t="shared" si="46"/>
        <v>-288.84999999999854</v>
      </c>
      <c r="L601" s="5">
        <f t="shared" si="47"/>
        <v>-1.612174048937302E-2</v>
      </c>
    </row>
    <row r="602" spans="1:12" hidden="1" x14ac:dyDescent="0.2">
      <c r="A602" s="2">
        <v>42121</v>
      </c>
      <c r="B602" s="2" t="str">
        <f t="shared" si="45"/>
        <v>Monday</v>
      </c>
      <c r="C602" s="4">
        <v>18063.599999999999</v>
      </c>
      <c r="D602" s="4">
        <v>18075.7</v>
      </c>
      <c r="E602" s="4">
        <v>17738.900000000001</v>
      </c>
      <c r="F602" s="4">
        <v>17767.599999999999</v>
      </c>
      <c r="G602" s="4">
        <v>66541958</v>
      </c>
      <c r="H602" s="4">
        <v>23609400000</v>
      </c>
      <c r="I602" s="4">
        <f t="shared" si="48"/>
        <v>61.69999999999709</v>
      </c>
      <c r="J602" s="5">
        <f t="shared" si="49"/>
        <v>3.4274159949781459E-3</v>
      </c>
      <c r="K602" s="4">
        <f t="shared" si="46"/>
        <v>-296</v>
      </c>
      <c r="L602" s="5">
        <f t="shared" si="47"/>
        <v>-1.6686491270597386E-2</v>
      </c>
    </row>
    <row r="603" spans="1:12" hidden="1" x14ac:dyDescent="0.2">
      <c r="A603" s="2">
        <v>42122</v>
      </c>
      <c r="B603" s="2" t="str">
        <f t="shared" si="45"/>
        <v>Tuesday</v>
      </c>
      <c r="C603" s="4">
        <v>17766.55</v>
      </c>
      <c r="D603" s="4">
        <v>18320.099999999999</v>
      </c>
      <c r="E603" s="4">
        <v>17766.55</v>
      </c>
      <c r="F603" s="4">
        <v>18246.25</v>
      </c>
      <c r="G603" s="4">
        <v>77448235</v>
      </c>
      <c r="H603" s="4">
        <v>29079300000</v>
      </c>
      <c r="I603" s="4">
        <f t="shared" si="48"/>
        <v>-1.0499999999992724</v>
      </c>
      <c r="J603" s="5">
        <f t="shared" si="49"/>
        <v>-5.9096332650401431E-5</v>
      </c>
      <c r="K603" s="4">
        <f t="shared" si="46"/>
        <v>479.70000000000073</v>
      </c>
      <c r="L603" s="5">
        <f t="shared" si="47"/>
        <v>2.7000177299475743E-2</v>
      </c>
    </row>
    <row r="604" spans="1:12" hidden="1" x14ac:dyDescent="0.2">
      <c r="A604" s="2">
        <v>42123</v>
      </c>
      <c r="B604" s="2" t="str">
        <f t="shared" si="45"/>
        <v>Wednesday</v>
      </c>
      <c r="C604" s="4">
        <v>18255.8</v>
      </c>
      <c r="D604" s="4">
        <v>18431.900000000001</v>
      </c>
      <c r="E604" s="4">
        <v>18202.400000000001</v>
      </c>
      <c r="F604" s="4">
        <v>18302.650000000001</v>
      </c>
      <c r="G604" s="4">
        <v>60010265</v>
      </c>
      <c r="H604" s="4">
        <v>23539600000</v>
      </c>
      <c r="I604" s="4">
        <f t="shared" si="48"/>
        <v>9.5499999999992724</v>
      </c>
      <c r="J604" s="5">
        <f t="shared" si="49"/>
        <v>5.2339521819547976E-4</v>
      </c>
      <c r="K604" s="4">
        <f t="shared" si="46"/>
        <v>46.850000000002183</v>
      </c>
      <c r="L604" s="5">
        <f t="shared" si="47"/>
        <v>2.5738364171758767E-3</v>
      </c>
    </row>
    <row r="605" spans="1:12" hidden="1" x14ac:dyDescent="0.2">
      <c r="A605" s="2">
        <v>42124</v>
      </c>
      <c r="B605" s="2" t="str">
        <f t="shared" si="45"/>
        <v>Thursday</v>
      </c>
      <c r="C605" s="4">
        <v>18318.849999999999</v>
      </c>
      <c r="D605" s="4">
        <v>18430.05</v>
      </c>
      <c r="E605" s="4">
        <v>18163.900000000001</v>
      </c>
      <c r="F605" s="4">
        <v>18338.099999999999</v>
      </c>
      <c r="G605" s="4">
        <v>92163016</v>
      </c>
      <c r="H605" s="4">
        <v>38635500000</v>
      </c>
      <c r="I605" s="4">
        <f t="shared" si="48"/>
        <v>16.19999999999709</v>
      </c>
      <c r="J605" s="5">
        <f t="shared" si="49"/>
        <v>8.8511772885331292E-4</v>
      </c>
      <c r="K605" s="4">
        <f t="shared" si="46"/>
        <v>19.25</v>
      </c>
      <c r="L605" s="5">
        <f t="shared" si="47"/>
        <v>1.0597944274082108E-3</v>
      </c>
    </row>
    <row r="606" spans="1:12" hidden="1" x14ac:dyDescent="0.2">
      <c r="A606" s="2">
        <v>42128</v>
      </c>
      <c r="B606" s="2" t="str">
        <f t="shared" si="45"/>
        <v>Monday</v>
      </c>
      <c r="C606" s="4">
        <v>18417.5</v>
      </c>
      <c r="D606" s="4">
        <v>18586.3</v>
      </c>
      <c r="E606" s="4">
        <v>18350.95</v>
      </c>
      <c r="F606" s="4">
        <v>18501.3</v>
      </c>
      <c r="G606" s="4">
        <v>38833685</v>
      </c>
      <c r="H606" s="4">
        <v>14543500000</v>
      </c>
      <c r="I606" s="4">
        <f t="shared" si="48"/>
        <v>79.400000000001455</v>
      </c>
      <c r="J606" s="5">
        <f t="shared" si="49"/>
        <v>4.3297833472388889E-3</v>
      </c>
      <c r="K606" s="4">
        <f t="shared" si="46"/>
        <v>83.799999999999272</v>
      </c>
      <c r="L606" s="5">
        <f t="shared" si="47"/>
        <v>4.5665210792901331E-3</v>
      </c>
    </row>
    <row r="607" spans="1:12" hidden="1" x14ac:dyDescent="0.2">
      <c r="A607" s="2">
        <v>42129</v>
      </c>
      <c r="B607" s="2" t="str">
        <f t="shared" si="45"/>
        <v>Tuesday</v>
      </c>
      <c r="C607" s="4">
        <v>18500</v>
      </c>
      <c r="D607" s="4">
        <v>18563.05</v>
      </c>
      <c r="E607" s="4">
        <v>18396.8</v>
      </c>
      <c r="F607" s="4">
        <v>18471.45</v>
      </c>
      <c r="G607" s="4">
        <v>39419171</v>
      </c>
      <c r="H607" s="4">
        <v>18444000000</v>
      </c>
      <c r="I607" s="4">
        <f t="shared" si="48"/>
        <v>-1.2999999999992724</v>
      </c>
      <c r="J607" s="5">
        <f t="shared" si="49"/>
        <v>-7.0265332706311034E-5</v>
      </c>
      <c r="K607" s="4">
        <f t="shared" si="46"/>
        <v>-28.549999999999272</v>
      </c>
      <c r="L607" s="5">
        <f t="shared" si="47"/>
        <v>-1.5519003304922201E-3</v>
      </c>
    </row>
    <row r="608" spans="1:12" hidden="1" x14ac:dyDescent="0.2">
      <c r="A608" s="2">
        <v>42130</v>
      </c>
      <c r="B608" s="2" t="str">
        <f t="shared" si="45"/>
        <v>Wednesday</v>
      </c>
      <c r="C608" s="4">
        <v>18436.900000000001</v>
      </c>
      <c r="D608" s="4">
        <v>18580.099999999999</v>
      </c>
      <c r="E608" s="4">
        <v>17757.7</v>
      </c>
      <c r="F608" s="4">
        <v>17799.55</v>
      </c>
      <c r="G608" s="4">
        <v>66730522</v>
      </c>
      <c r="H608" s="4">
        <v>26470600000</v>
      </c>
      <c r="I608" s="4">
        <f t="shared" si="48"/>
        <v>-34.549999999999272</v>
      </c>
      <c r="J608" s="5">
        <f t="shared" si="49"/>
        <v>-1.8704541332704942E-3</v>
      </c>
      <c r="K608" s="4">
        <f t="shared" si="46"/>
        <v>-637.35000000000218</v>
      </c>
      <c r="L608" s="5">
        <f t="shared" si="47"/>
        <v>-3.5891472431677646E-2</v>
      </c>
    </row>
    <row r="609" spans="1:12" hidden="1" x14ac:dyDescent="0.2">
      <c r="A609" s="2">
        <v>42131</v>
      </c>
      <c r="B609" s="2" t="str">
        <f t="shared" si="45"/>
        <v>Thursday</v>
      </c>
      <c r="C609" s="4">
        <v>17751.400000000001</v>
      </c>
      <c r="D609" s="4">
        <v>17751.400000000001</v>
      </c>
      <c r="E609" s="4">
        <v>17246.55</v>
      </c>
      <c r="F609" s="4">
        <v>17376.900000000001</v>
      </c>
      <c r="G609" s="4">
        <v>60253207</v>
      </c>
      <c r="H609" s="4">
        <v>23093600000</v>
      </c>
      <c r="I609" s="4">
        <f t="shared" si="48"/>
        <v>-48.149999999997817</v>
      </c>
      <c r="J609" s="5">
        <f t="shared" si="49"/>
        <v>-2.7051245677558039E-3</v>
      </c>
      <c r="K609" s="4">
        <f t="shared" si="46"/>
        <v>-374.5</v>
      </c>
      <c r="L609" s="5">
        <f t="shared" si="47"/>
        <v>-2.1714487825101252E-2</v>
      </c>
    </row>
    <row r="610" spans="1:12" hidden="1" x14ac:dyDescent="0.2">
      <c r="A610" s="2">
        <v>42132</v>
      </c>
      <c r="B610" s="2" t="str">
        <f t="shared" si="45"/>
        <v>Friday</v>
      </c>
      <c r="C610" s="4">
        <v>17600.25</v>
      </c>
      <c r="D610" s="4">
        <v>17907.5</v>
      </c>
      <c r="E610" s="4">
        <v>17600.25</v>
      </c>
      <c r="F610" s="4">
        <v>17796.599999999999</v>
      </c>
      <c r="G610" s="4">
        <v>88963421</v>
      </c>
      <c r="H610" s="4">
        <v>28615400000</v>
      </c>
      <c r="I610" s="4">
        <f t="shared" si="48"/>
        <v>223.34999999999854</v>
      </c>
      <c r="J610" s="5">
        <f t="shared" si="49"/>
        <v>1.2853270721474977E-2</v>
      </c>
      <c r="K610" s="4">
        <f t="shared" si="46"/>
        <v>196.34999999999854</v>
      </c>
      <c r="L610" s="5">
        <f t="shared" si="47"/>
        <v>1.1156091532790645E-2</v>
      </c>
    </row>
    <row r="611" spans="1:12" hidden="1" x14ac:dyDescent="0.2">
      <c r="A611" s="2">
        <v>42135</v>
      </c>
      <c r="B611" s="2" t="str">
        <f t="shared" si="45"/>
        <v>Monday</v>
      </c>
      <c r="C611" s="4">
        <v>17921.150000000001</v>
      </c>
      <c r="D611" s="4">
        <v>18240.650000000001</v>
      </c>
      <c r="E611" s="4">
        <v>17841.75</v>
      </c>
      <c r="F611" s="4">
        <v>18199.75</v>
      </c>
      <c r="G611" s="4">
        <v>108498669</v>
      </c>
      <c r="H611" s="4">
        <v>28340300000</v>
      </c>
      <c r="I611" s="4">
        <f t="shared" si="48"/>
        <v>124.55000000000291</v>
      </c>
      <c r="J611" s="5">
        <f t="shared" si="49"/>
        <v>6.9985278086827215E-3</v>
      </c>
      <c r="K611" s="4">
        <f t="shared" si="46"/>
        <v>278.59999999999854</v>
      </c>
      <c r="L611" s="5">
        <f t="shared" si="47"/>
        <v>1.5615060181876696E-2</v>
      </c>
    </row>
    <row r="612" spans="1:12" hidden="1" x14ac:dyDescent="0.2">
      <c r="A612" s="2">
        <v>42136</v>
      </c>
      <c r="B612" s="2" t="str">
        <f t="shared" si="45"/>
        <v>Tuesday</v>
      </c>
      <c r="C612" s="4">
        <v>18193.55</v>
      </c>
      <c r="D612" s="4">
        <v>18193.55</v>
      </c>
      <c r="E612" s="4">
        <v>17597.75</v>
      </c>
      <c r="F612" s="4">
        <v>17628.650000000001</v>
      </c>
      <c r="G612" s="4">
        <v>69364982</v>
      </c>
      <c r="H612" s="4">
        <v>22069000000</v>
      </c>
      <c r="I612" s="4">
        <f t="shared" si="48"/>
        <v>-6.2000000000007276</v>
      </c>
      <c r="J612" s="5">
        <f t="shared" si="49"/>
        <v>-3.4066402011020632E-4</v>
      </c>
      <c r="K612" s="4">
        <f t="shared" si="46"/>
        <v>-564.89999999999782</v>
      </c>
      <c r="L612" s="5">
        <f t="shared" si="47"/>
        <v>-3.2100694691082544E-2</v>
      </c>
    </row>
    <row r="613" spans="1:12" hidden="1" x14ac:dyDescent="0.2">
      <c r="A613" s="2">
        <v>42137</v>
      </c>
      <c r="B613" s="2" t="str">
        <f t="shared" si="45"/>
        <v>Wednesday</v>
      </c>
      <c r="C613" s="4">
        <v>17779.25</v>
      </c>
      <c r="D613" s="4">
        <v>18127.8</v>
      </c>
      <c r="E613" s="4">
        <v>17650.349999999999</v>
      </c>
      <c r="F613" s="4">
        <v>18097.45</v>
      </c>
      <c r="G613" s="4">
        <v>63573496</v>
      </c>
      <c r="H613" s="4">
        <v>22804100000</v>
      </c>
      <c r="I613" s="4">
        <f t="shared" si="48"/>
        <v>150.59999999999854</v>
      </c>
      <c r="J613" s="5">
        <f t="shared" si="49"/>
        <v>8.5429116807015024E-3</v>
      </c>
      <c r="K613" s="4">
        <f t="shared" si="46"/>
        <v>318.20000000000073</v>
      </c>
      <c r="L613" s="5">
        <f t="shared" si="47"/>
        <v>1.8027971116720106E-2</v>
      </c>
    </row>
    <row r="614" spans="1:12" hidden="1" x14ac:dyDescent="0.2">
      <c r="A614" s="2">
        <v>42138</v>
      </c>
      <c r="B614" s="2" t="str">
        <f t="shared" si="45"/>
        <v>Thursday</v>
      </c>
      <c r="C614" s="4">
        <v>18071</v>
      </c>
      <c r="D614" s="4">
        <v>18156.95</v>
      </c>
      <c r="E614" s="4">
        <v>17806.099999999999</v>
      </c>
      <c r="F614" s="4">
        <v>18116.2</v>
      </c>
      <c r="G614" s="4">
        <v>54448233</v>
      </c>
      <c r="H614" s="4">
        <v>18599500000</v>
      </c>
      <c r="I614" s="4">
        <f t="shared" si="48"/>
        <v>-26.450000000000728</v>
      </c>
      <c r="J614" s="5">
        <f t="shared" si="49"/>
        <v>-1.4615318732750042E-3</v>
      </c>
      <c r="K614" s="4">
        <f t="shared" si="46"/>
        <v>45.200000000000728</v>
      </c>
      <c r="L614" s="5">
        <f t="shared" si="47"/>
        <v>2.538455922408654E-3</v>
      </c>
    </row>
    <row r="615" spans="1:12" hidden="1" x14ac:dyDescent="0.2">
      <c r="A615" s="2">
        <v>42139</v>
      </c>
      <c r="B615" s="2" t="str">
        <f t="shared" si="45"/>
        <v>Friday</v>
      </c>
      <c r="C615" s="4">
        <v>18178.400000000001</v>
      </c>
      <c r="D615" s="4">
        <v>18260.3</v>
      </c>
      <c r="E615" s="4">
        <v>18108.55</v>
      </c>
      <c r="F615" s="4">
        <v>18183.150000000001</v>
      </c>
      <c r="G615" s="4">
        <v>63070882</v>
      </c>
      <c r="H615" s="4">
        <v>22709600000</v>
      </c>
      <c r="I615" s="4">
        <f t="shared" si="48"/>
        <v>62.200000000000728</v>
      </c>
      <c r="J615" s="5">
        <f t="shared" si="49"/>
        <v>3.4333911085106549E-3</v>
      </c>
      <c r="K615" s="4">
        <f t="shared" si="46"/>
        <v>4.75</v>
      </c>
      <c r="L615" s="5">
        <f t="shared" si="47"/>
        <v>2.6230703176123989E-4</v>
      </c>
    </row>
    <row r="616" spans="1:12" hidden="1" x14ac:dyDescent="0.2">
      <c r="A616" s="2">
        <v>42142</v>
      </c>
      <c r="B616" s="2" t="str">
        <f t="shared" si="45"/>
        <v>Monday</v>
      </c>
      <c r="C616" s="4">
        <v>18274.599999999999</v>
      </c>
      <c r="D616" s="4">
        <v>18439.7</v>
      </c>
      <c r="E616" s="4">
        <v>18213.75</v>
      </c>
      <c r="F616" s="4">
        <v>18422.95</v>
      </c>
      <c r="G616" s="4">
        <v>46167235</v>
      </c>
      <c r="H616" s="4">
        <v>16408300000</v>
      </c>
      <c r="I616" s="4">
        <f t="shared" si="48"/>
        <v>91.44999999999709</v>
      </c>
      <c r="J616" s="5">
        <f t="shared" si="49"/>
        <v>5.0293815977978011E-3</v>
      </c>
      <c r="K616" s="4">
        <f t="shared" si="46"/>
        <v>148.35000000000218</v>
      </c>
      <c r="L616" s="5">
        <f t="shared" si="47"/>
        <v>8.1449454395718726E-3</v>
      </c>
    </row>
    <row r="617" spans="1:12" hidden="1" x14ac:dyDescent="0.2">
      <c r="A617" s="2">
        <v>42143</v>
      </c>
      <c r="B617" s="2" t="str">
        <f t="shared" si="45"/>
        <v>Tuesday</v>
      </c>
      <c r="C617" s="4">
        <v>18364.900000000001</v>
      </c>
      <c r="D617" s="4">
        <v>18556.05</v>
      </c>
      <c r="E617" s="4">
        <v>18296.75</v>
      </c>
      <c r="F617" s="4">
        <v>18380.400000000001</v>
      </c>
      <c r="G617" s="4">
        <v>54669360</v>
      </c>
      <c r="H617" s="4">
        <v>19794000000</v>
      </c>
      <c r="I617" s="4">
        <f t="shared" si="48"/>
        <v>-58.049999999999272</v>
      </c>
      <c r="J617" s="5">
        <f t="shared" si="49"/>
        <v>-3.1509611652856501E-3</v>
      </c>
      <c r="K617" s="4">
        <f t="shared" si="46"/>
        <v>15.5</v>
      </c>
      <c r="L617" s="5">
        <f t="shared" si="47"/>
        <v>8.4714498476505388E-4</v>
      </c>
    </row>
    <row r="618" spans="1:12" hidden="1" x14ac:dyDescent="0.2">
      <c r="A618" s="2">
        <v>42144</v>
      </c>
      <c r="B618" s="2" t="str">
        <f t="shared" si="45"/>
        <v>Wednesday</v>
      </c>
      <c r="C618" s="4">
        <v>18432.599999999999</v>
      </c>
      <c r="D618" s="4">
        <v>18619.599999999999</v>
      </c>
      <c r="E618" s="4">
        <v>18432.599999999999</v>
      </c>
      <c r="F618" s="4">
        <v>18555.150000000001</v>
      </c>
      <c r="G618" s="4">
        <v>42764836</v>
      </c>
      <c r="H618" s="4">
        <v>15381300000</v>
      </c>
      <c r="I618" s="4">
        <f t="shared" si="48"/>
        <v>52.19999999999709</v>
      </c>
      <c r="J618" s="5">
        <f t="shared" si="49"/>
        <v>2.839981719657738E-3</v>
      </c>
      <c r="K618" s="4">
        <f t="shared" si="46"/>
        <v>122.55000000000291</v>
      </c>
      <c r="L618" s="5">
        <f t="shared" si="47"/>
        <v>6.6485465967906273E-3</v>
      </c>
    </row>
    <row r="619" spans="1:12" hidden="1" x14ac:dyDescent="0.2">
      <c r="A619" s="2">
        <v>42145</v>
      </c>
      <c r="B619" s="2" t="str">
        <f t="shared" si="45"/>
        <v>Thursday</v>
      </c>
      <c r="C619" s="4">
        <v>18593.849999999999</v>
      </c>
      <c r="D619" s="4">
        <v>18603.8</v>
      </c>
      <c r="E619" s="4">
        <v>18398.650000000001</v>
      </c>
      <c r="F619" s="4">
        <v>18513.150000000001</v>
      </c>
      <c r="G619" s="4">
        <v>51708394</v>
      </c>
      <c r="H619" s="4">
        <v>17364700000</v>
      </c>
      <c r="I619" s="4">
        <f t="shared" si="48"/>
        <v>38.69999999999709</v>
      </c>
      <c r="J619" s="5">
        <f t="shared" si="49"/>
        <v>2.0856743276123925E-3</v>
      </c>
      <c r="K619" s="4">
        <f t="shared" si="46"/>
        <v>-80.69999999999709</v>
      </c>
      <c r="L619" s="5">
        <f t="shared" si="47"/>
        <v>-4.3861913781716097E-3</v>
      </c>
    </row>
    <row r="620" spans="1:12" hidden="1" x14ac:dyDescent="0.2">
      <c r="A620" s="2">
        <v>42146</v>
      </c>
      <c r="B620" s="2" t="str">
        <f t="shared" si="45"/>
        <v>Friday</v>
      </c>
      <c r="C620" s="4">
        <v>18560.849999999999</v>
      </c>
      <c r="D620" s="4">
        <v>18755.45</v>
      </c>
      <c r="E620" s="4">
        <v>18354.55</v>
      </c>
      <c r="F620" s="4">
        <v>18433.3</v>
      </c>
      <c r="G620" s="4">
        <v>110163572</v>
      </c>
      <c r="H620" s="4">
        <v>33886700000</v>
      </c>
      <c r="I620" s="4">
        <f t="shared" si="48"/>
        <v>47.69999999999709</v>
      </c>
      <c r="J620" s="5">
        <f t="shared" si="49"/>
        <v>2.5765469409580262E-3</v>
      </c>
      <c r="K620" s="4">
        <f t="shared" si="46"/>
        <v>-127.54999999999927</v>
      </c>
      <c r="L620" s="5">
        <f t="shared" si="47"/>
        <v>-6.9492305722558866E-3</v>
      </c>
    </row>
    <row r="621" spans="1:12" hidden="1" x14ac:dyDescent="0.2">
      <c r="A621" s="2">
        <v>42149</v>
      </c>
      <c r="B621" s="2" t="str">
        <f t="shared" si="45"/>
        <v>Monday</v>
      </c>
      <c r="C621" s="4">
        <v>18405.05</v>
      </c>
      <c r="D621" s="4">
        <v>18475.55</v>
      </c>
      <c r="E621" s="4">
        <v>18302.5</v>
      </c>
      <c r="F621" s="4">
        <v>18324.849999999999</v>
      </c>
      <c r="G621" s="4">
        <v>52100958</v>
      </c>
      <c r="H621" s="4">
        <v>17037000000</v>
      </c>
      <c r="I621" s="4">
        <f t="shared" si="48"/>
        <v>-28.25</v>
      </c>
      <c r="J621" s="5">
        <f t="shared" si="49"/>
        <v>-1.532552500094937E-3</v>
      </c>
      <c r="K621" s="4">
        <f t="shared" si="46"/>
        <v>-80.200000000000728</v>
      </c>
      <c r="L621" s="5">
        <f t="shared" si="47"/>
        <v>-4.3819150389291482E-3</v>
      </c>
    </row>
    <row r="622" spans="1:12" hidden="1" x14ac:dyDescent="0.2">
      <c r="A622" s="2">
        <v>42150</v>
      </c>
      <c r="B622" s="2" t="str">
        <f t="shared" si="45"/>
        <v>Tuesday</v>
      </c>
      <c r="C622" s="4">
        <v>18339.099999999999</v>
      </c>
      <c r="D622" s="4">
        <v>18378.2</v>
      </c>
      <c r="E622" s="4">
        <v>18226</v>
      </c>
      <c r="F622" s="4">
        <v>18329.3</v>
      </c>
      <c r="G622" s="4">
        <v>35176215</v>
      </c>
      <c r="H622" s="4">
        <v>12194000000</v>
      </c>
      <c r="I622" s="4">
        <f t="shared" si="48"/>
        <v>14.25</v>
      </c>
      <c r="J622" s="5">
        <f t="shared" si="49"/>
        <v>7.7763255906596789E-4</v>
      </c>
      <c r="K622" s="4">
        <f t="shared" si="46"/>
        <v>-9.7999999999992724</v>
      </c>
      <c r="L622" s="5">
        <f t="shared" si="47"/>
        <v>-5.3769340502574743E-4</v>
      </c>
    </row>
    <row r="623" spans="1:12" hidden="1" x14ac:dyDescent="0.2">
      <c r="A623" s="2">
        <v>42151</v>
      </c>
      <c r="B623" s="2" t="str">
        <f t="shared" si="45"/>
        <v>Wednesday</v>
      </c>
      <c r="C623" s="4">
        <v>18299.650000000001</v>
      </c>
      <c r="D623" s="4">
        <v>18561.5</v>
      </c>
      <c r="E623" s="4">
        <v>18236.25</v>
      </c>
      <c r="F623" s="4">
        <v>18538.849999999999</v>
      </c>
      <c r="G623" s="4">
        <v>47772490</v>
      </c>
      <c r="H623" s="4">
        <v>16011300000</v>
      </c>
      <c r="I623" s="4">
        <f t="shared" si="48"/>
        <v>-29.649999999997817</v>
      </c>
      <c r="J623" s="5">
        <f t="shared" si="49"/>
        <v>-1.6176286055658328E-3</v>
      </c>
      <c r="K623" s="4">
        <f t="shared" si="46"/>
        <v>239.19999999999709</v>
      </c>
      <c r="L623" s="5">
        <f t="shared" si="47"/>
        <v>1.3116731784220828E-2</v>
      </c>
    </row>
    <row r="624" spans="1:12" hidden="1" x14ac:dyDescent="0.2">
      <c r="A624" s="2">
        <v>42152</v>
      </c>
      <c r="B624" s="2" t="str">
        <f t="shared" si="45"/>
        <v>Thursday</v>
      </c>
      <c r="C624" s="4">
        <v>18562.75</v>
      </c>
      <c r="D624" s="4">
        <v>18639.650000000001</v>
      </c>
      <c r="E624" s="4">
        <v>18381.75</v>
      </c>
      <c r="F624" s="4">
        <v>18449.2</v>
      </c>
      <c r="G624" s="4">
        <v>78588818</v>
      </c>
      <c r="H624" s="4">
        <v>27381500000</v>
      </c>
      <c r="I624" s="4">
        <f t="shared" si="48"/>
        <v>23.900000000001455</v>
      </c>
      <c r="J624" s="5">
        <f t="shared" si="49"/>
        <v>1.2891846042231022E-3</v>
      </c>
      <c r="K624" s="4">
        <f t="shared" si="46"/>
        <v>-113.54999999999927</v>
      </c>
      <c r="L624" s="5">
        <f t="shared" si="47"/>
        <v>-6.1773226161817713E-3</v>
      </c>
    </row>
    <row r="625" spans="1:12" hidden="1" x14ac:dyDescent="0.2">
      <c r="A625" s="2">
        <v>42153</v>
      </c>
      <c r="B625" s="2" t="str">
        <f t="shared" si="45"/>
        <v>Friday</v>
      </c>
      <c r="C625" s="4">
        <v>18486.400000000001</v>
      </c>
      <c r="D625" s="4">
        <v>18751.2</v>
      </c>
      <c r="E625" s="4">
        <v>18461.45</v>
      </c>
      <c r="F625" s="4">
        <v>18721.349999999999</v>
      </c>
      <c r="G625" s="4">
        <v>58085375</v>
      </c>
      <c r="H625" s="4">
        <v>20090800000</v>
      </c>
      <c r="I625" s="4">
        <f t="shared" si="48"/>
        <v>37.200000000000728</v>
      </c>
      <c r="J625" s="5">
        <f t="shared" si="49"/>
        <v>2.0163475923075649E-3</v>
      </c>
      <c r="K625" s="4">
        <f t="shared" si="46"/>
        <v>234.94999999999709</v>
      </c>
      <c r="L625" s="5">
        <f t="shared" si="47"/>
        <v>1.2726519314571557E-2</v>
      </c>
    </row>
    <row r="626" spans="1:12" hidden="1" x14ac:dyDescent="0.2">
      <c r="A626" s="2">
        <v>42156</v>
      </c>
      <c r="B626" s="2" t="str">
        <f t="shared" si="45"/>
        <v>Monday</v>
      </c>
      <c r="C626" s="4">
        <v>18721.150000000001</v>
      </c>
      <c r="D626" s="4">
        <v>18832.5</v>
      </c>
      <c r="E626" s="4">
        <v>18598.7</v>
      </c>
      <c r="F626" s="4">
        <v>18617</v>
      </c>
      <c r="G626" s="4">
        <v>35755937</v>
      </c>
      <c r="H626" s="4">
        <v>13526800000</v>
      </c>
      <c r="I626" s="4">
        <f t="shared" si="48"/>
        <v>-0.19999999999708962</v>
      </c>
      <c r="J626" s="5">
        <f t="shared" si="49"/>
        <v>-1.0682990275652644E-5</v>
      </c>
      <c r="K626" s="4">
        <f t="shared" si="46"/>
        <v>-104.15000000000146</v>
      </c>
      <c r="L626" s="5">
        <f t="shared" si="47"/>
        <v>-5.5998537532193889E-3</v>
      </c>
    </row>
    <row r="627" spans="1:12" hidden="1" x14ac:dyDescent="0.2">
      <c r="A627" s="2">
        <v>42157</v>
      </c>
      <c r="B627" s="2" t="str">
        <f t="shared" si="45"/>
        <v>Tuesday</v>
      </c>
      <c r="C627" s="4">
        <v>18656.05</v>
      </c>
      <c r="D627" s="4">
        <v>18656.05</v>
      </c>
      <c r="E627" s="4">
        <v>17932.3</v>
      </c>
      <c r="F627" s="4">
        <v>17977.3</v>
      </c>
      <c r="G627" s="4">
        <v>66799306</v>
      </c>
      <c r="H627" s="4">
        <v>23316000000</v>
      </c>
      <c r="I627" s="4">
        <f t="shared" si="48"/>
        <v>39.049999999999272</v>
      </c>
      <c r="J627" s="5">
        <f t="shared" si="49"/>
        <v>2.0975452543373946E-3</v>
      </c>
      <c r="K627" s="4">
        <f t="shared" si="46"/>
        <v>-678.75</v>
      </c>
      <c r="L627" s="5">
        <f t="shared" si="47"/>
        <v>-3.7850693999096602E-2</v>
      </c>
    </row>
    <row r="628" spans="1:12" hidden="1" x14ac:dyDescent="0.2">
      <c r="A628" s="2">
        <v>42158</v>
      </c>
      <c r="B628" s="2" t="str">
        <f t="shared" si="45"/>
        <v>Wednesday</v>
      </c>
      <c r="C628" s="4">
        <v>17978.150000000001</v>
      </c>
      <c r="D628" s="4">
        <v>17978.150000000001</v>
      </c>
      <c r="E628" s="4">
        <v>17567.2</v>
      </c>
      <c r="F628" s="4">
        <v>17721.400000000001</v>
      </c>
      <c r="G628" s="4">
        <v>73475921</v>
      </c>
      <c r="H628" s="4">
        <v>25064600000</v>
      </c>
      <c r="I628" s="4">
        <f t="shared" si="48"/>
        <v>0.85000000000218279</v>
      </c>
      <c r="J628" s="5">
        <f t="shared" si="49"/>
        <v>4.7281849888591879E-5</v>
      </c>
      <c r="K628" s="4">
        <f t="shared" si="46"/>
        <v>-256.75</v>
      </c>
      <c r="L628" s="5">
        <f t="shared" si="47"/>
        <v>-1.4615305797167449E-2</v>
      </c>
    </row>
    <row r="629" spans="1:12" hidden="1" x14ac:dyDescent="0.2">
      <c r="A629" s="2">
        <v>42159</v>
      </c>
      <c r="B629" s="2" t="str">
        <f t="shared" si="45"/>
        <v>Thursday</v>
      </c>
      <c r="C629" s="4">
        <v>17757.349999999999</v>
      </c>
      <c r="D629" s="4">
        <v>17777.900000000001</v>
      </c>
      <c r="E629" s="4">
        <v>17469.650000000001</v>
      </c>
      <c r="F629" s="4">
        <v>17719.2</v>
      </c>
      <c r="G629" s="4">
        <v>68045447</v>
      </c>
      <c r="H629" s="4">
        <v>23166000000</v>
      </c>
      <c r="I629" s="4">
        <f t="shared" si="48"/>
        <v>35.94999999999709</v>
      </c>
      <c r="J629" s="5">
        <f t="shared" si="49"/>
        <v>2.0286207635963911E-3</v>
      </c>
      <c r="K629" s="4">
        <f t="shared" si="46"/>
        <v>-38.149999999997817</v>
      </c>
      <c r="L629" s="5">
        <f t="shared" si="47"/>
        <v>-2.1837873111366177E-3</v>
      </c>
    </row>
    <row r="630" spans="1:12" hidden="1" x14ac:dyDescent="0.2">
      <c r="A630" s="2">
        <v>42160</v>
      </c>
      <c r="B630" s="2" t="str">
        <f t="shared" si="45"/>
        <v>Friday</v>
      </c>
      <c r="C630" s="4">
        <v>17679.900000000001</v>
      </c>
      <c r="D630" s="4">
        <v>17786.5</v>
      </c>
      <c r="E630" s="4">
        <v>17506.25</v>
      </c>
      <c r="F630" s="4">
        <v>17549.25</v>
      </c>
      <c r="G630" s="4">
        <v>59916302</v>
      </c>
      <c r="H630" s="4">
        <v>21351700000</v>
      </c>
      <c r="I630" s="4">
        <f t="shared" si="48"/>
        <v>-39.299999999999272</v>
      </c>
      <c r="J630" s="5">
        <f t="shared" si="49"/>
        <v>-2.2179330895299603E-3</v>
      </c>
      <c r="K630" s="4">
        <f t="shared" si="46"/>
        <v>-130.65000000000146</v>
      </c>
      <c r="L630" s="5">
        <f t="shared" si="47"/>
        <v>-7.4630489111032604E-3</v>
      </c>
    </row>
    <row r="631" spans="1:12" hidden="1" x14ac:dyDescent="0.2">
      <c r="A631" s="2">
        <v>42163</v>
      </c>
      <c r="B631" s="2" t="str">
        <f t="shared" si="45"/>
        <v>Monday</v>
      </c>
      <c r="C631" s="4">
        <v>17542.5</v>
      </c>
      <c r="D631" s="4">
        <v>17561.400000000001</v>
      </c>
      <c r="E631" s="4">
        <v>17358.45</v>
      </c>
      <c r="F631" s="4">
        <v>17432.599999999999</v>
      </c>
      <c r="G631" s="4">
        <v>61733263</v>
      </c>
      <c r="H631" s="4">
        <v>20147900000</v>
      </c>
      <c r="I631" s="4">
        <f t="shared" si="48"/>
        <v>-6.75</v>
      </c>
      <c r="J631" s="5">
        <f t="shared" si="49"/>
        <v>-3.8463182187272962E-4</v>
      </c>
      <c r="K631" s="4">
        <f t="shared" si="46"/>
        <v>-109.90000000000146</v>
      </c>
      <c r="L631" s="5">
        <f t="shared" si="47"/>
        <v>-6.3312104479375433E-3</v>
      </c>
    </row>
    <row r="632" spans="1:12" hidden="1" x14ac:dyDescent="0.2">
      <c r="A632" s="2">
        <v>42164</v>
      </c>
      <c r="B632" s="2" t="str">
        <f t="shared" si="45"/>
        <v>Tuesday</v>
      </c>
      <c r="C632" s="4">
        <v>17413.45</v>
      </c>
      <c r="D632" s="4">
        <v>17560.5</v>
      </c>
      <c r="E632" s="4">
        <v>17392.95</v>
      </c>
      <c r="F632" s="4">
        <v>17489.900000000001</v>
      </c>
      <c r="G632" s="4">
        <v>57344058</v>
      </c>
      <c r="H632" s="4">
        <v>19280300000</v>
      </c>
      <c r="I632" s="4">
        <f t="shared" si="48"/>
        <v>-19.149999999997817</v>
      </c>
      <c r="J632" s="5">
        <f t="shared" si="49"/>
        <v>-1.0985165723987138E-3</v>
      </c>
      <c r="K632" s="4">
        <f t="shared" si="46"/>
        <v>76.450000000000728</v>
      </c>
      <c r="L632" s="5">
        <f t="shared" si="47"/>
        <v>4.3954590796846261E-3</v>
      </c>
    </row>
    <row r="633" spans="1:12" hidden="1" x14ac:dyDescent="0.2">
      <c r="A633" s="2">
        <v>42165</v>
      </c>
      <c r="B633" s="2" t="str">
        <f t="shared" si="45"/>
        <v>Wednesday</v>
      </c>
      <c r="C633" s="4">
        <v>17485.900000000001</v>
      </c>
      <c r="D633" s="4">
        <v>17782</v>
      </c>
      <c r="E633" s="4">
        <v>17485.900000000001</v>
      </c>
      <c r="F633" s="4">
        <v>17707.25</v>
      </c>
      <c r="G633" s="4">
        <v>49732467</v>
      </c>
      <c r="H633" s="4">
        <v>18516700000</v>
      </c>
      <c r="I633" s="4">
        <f t="shared" si="48"/>
        <v>-4</v>
      </c>
      <c r="J633" s="5">
        <f t="shared" si="49"/>
        <v>-2.287034231184855E-4</v>
      </c>
      <c r="K633" s="4">
        <f t="shared" si="46"/>
        <v>221.34999999999854</v>
      </c>
      <c r="L633" s="5">
        <f t="shared" si="47"/>
        <v>1.2658770781029203E-2</v>
      </c>
    </row>
    <row r="634" spans="1:12" hidden="1" x14ac:dyDescent="0.2">
      <c r="A634" s="2">
        <v>42166</v>
      </c>
      <c r="B634" s="2" t="str">
        <f t="shared" si="45"/>
        <v>Thursday</v>
      </c>
      <c r="C634" s="4">
        <v>17819.599999999999</v>
      </c>
      <c r="D634" s="4">
        <v>17821.900000000001</v>
      </c>
      <c r="E634" s="4">
        <v>17264.2</v>
      </c>
      <c r="F634" s="4">
        <v>17304.400000000001</v>
      </c>
      <c r="G634" s="4">
        <v>75497870</v>
      </c>
      <c r="H634" s="4">
        <v>25988800000</v>
      </c>
      <c r="I634" s="4">
        <f t="shared" si="48"/>
        <v>112.34999999999854</v>
      </c>
      <c r="J634" s="5">
        <f t="shared" si="49"/>
        <v>6.3448587442995691E-3</v>
      </c>
      <c r="K634" s="4">
        <f t="shared" si="46"/>
        <v>-515.19999999999709</v>
      </c>
      <c r="L634" s="5">
        <f t="shared" si="47"/>
        <v>-2.9842100995122686E-2</v>
      </c>
    </row>
    <row r="635" spans="1:12" hidden="1" x14ac:dyDescent="0.2">
      <c r="A635" s="2">
        <v>42167</v>
      </c>
      <c r="B635" s="2" t="str">
        <f t="shared" si="45"/>
        <v>Friday</v>
      </c>
      <c r="C635" s="4">
        <v>17298.45</v>
      </c>
      <c r="D635" s="4">
        <v>17551.349999999999</v>
      </c>
      <c r="E635" s="4">
        <v>17174.7</v>
      </c>
      <c r="F635" s="4">
        <v>17523.55</v>
      </c>
      <c r="G635" s="4">
        <v>56900277</v>
      </c>
      <c r="H635" s="4">
        <v>19787500000</v>
      </c>
      <c r="I635" s="4">
        <f t="shared" si="48"/>
        <v>-5.9500000000007276</v>
      </c>
      <c r="J635" s="5">
        <f t="shared" si="49"/>
        <v>-3.4384318439245089E-4</v>
      </c>
      <c r="K635" s="4">
        <f t="shared" si="46"/>
        <v>225.09999999999854</v>
      </c>
      <c r="L635" s="5">
        <f t="shared" si="47"/>
        <v>1.3106488031814153E-2</v>
      </c>
    </row>
    <row r="636" spans="1:12" hidden="1" x14ac:dyDescent="0.2">
      <c r="A636" s="2">
        <v>42170</v>
      </c>
      <c r="B636" s="2" t="str">
        <f t="shared" si="45"/>
        <v>Monday</v>
      </c>
      <c r="C636" s="4">
        <v>17499.349999999999</v>
      </c>
      <c r="D636" s="4">
        <v>17579</v>
      </c>
      <c r="E636" s="4">
        <v>17366.150000000001</v>
      </c>
      <c r="F636" s="4">
        <v>17458.7</v>
      </c>
      <c r="G636" s="4">
        <v>51230225</v>
      </c>
      <c r="H636" s="4">
        <v>17879000000</v>
      </c>
      <c r="I636" s="4">
        <f t="shared" si="48"/>
        <v>-24.200000000000728</v>
      </c>
      <c r="J636" s="5">
        <f t="shared" si="49"/>
        <v>-1.3809987131603316E-3</v>
      </c>
      <c r="K636" s="4">
        <f t="shared" si="46"/>
        <v>-40.649999999997817</v>
      </c>
      <c r="L636" s="5">
        <f t="shared" si="47"/>
        <v>-2.3407606176382109E-3</v>
      </c>
    </row>
    <row r="637" spans="1:12" hidden="1" x14ac:dyDescent="0.2">
      <c r="A637" s="2">
        <v>42171</v>
      </c>
      <c r="B637" s="2" t="str">
        <f t="shared" si="45"/>
        <v>Tuesday</v>
      </c>
      <c r="C637" s="4">
        <v>17368.45</v>
      </c>
      <c r="D637" s="4">
        <v>17651.900000000001</v>
      </c>
      <c r="E637" s="4">
        <v>17293.45</v>
      </c>
      <c r="F637" s="4">
        <v>17602.45</v>
      </c>
      <c r="G637" s="4">
        <v>47541970</v>
      </c>
      <c r="H637" s="4">
        <v>16937800000</v>
      </c>
      <c r="I637" s="4">
        <f t="shared" si="48"/>
        <v>-90.25</v>
      </c>
      <c r="J637" s="5">
        <f t="shared" si="49"/>
        <v>-5.1693425054557323E-3</v>
      </c>
      <c r="K637" s="4">
        <f t="shared" si="46"/>
        <v>234</v>
      </c>
      <c r="L637" s="5">
        <f t="shared" si="47"/>
        <v>1.3531134620333131E-2</v>
      </c>
    </row>
    <row r="638" spans="1:12" hidden="1" x14ac:dyDescent="0.2">
      <c r="A638" s="2">
        <v>42172</v>
      </c>
      <c r="B638" s="2" t="str">
        <f t="shared" si="45"/>
        <v>Wednesday</v>
      </c>
      <c r="C638" s="4">
        <v>17681.2</v>
      </c>
      <c r="D638" s="4">
        <v>17692.55</v>
      </c>
      <c r="E638" s="4">
        <v>17533.45</v>
      </c>
      <c r="F638" s="4">
        <v>17584.05</v>
      </c>
      <c r="G638" s="4">
        <v>50116633</v>
      </c>
      <c r="H638" s="4">
        <v>18304900000</v>
      </c>
      <c r="I638" s="4">
        <f t="shared" si="48"/>
        <v>78.75</v>
      </c>
      <c r="J638" s="5">
        <f t="shared" si="49"/>
        <v>4.4738090436274493E-3</v>
      </c>
      <c r="K638" s="4">
        <f t="shared" si="46"/>
        <v>-97.150000000001455</v>
      </c>
      <c r="L638" s="5">
        <f t="shared" si="47"/>
        <v>-5.5408376560232842E-3</v>
      </c>
    </row>
    <row r="639" spans="1:12" hidden="1" x14ac:dyDescent="0.2">
      <c r="A639" s="2">
        <v>42173</v>
      </c>
      <c r="B639" s="2" t="str">
        <f t="shared" si="45"/>
        <v>Thursday</v>
      </c>
      <c r="C639" s="4">
        <v>17661.900000000001</v>
      </c>
      <c r="D639" s="4">
        <v>17797.349999999999</v>
      </c>
      <c r="E639" s="4">
        <v>17630.650000000001</v>
      </c>
      <c r="F639" s="4">
        <v>17733.55</v>
      </c>
      <c r="G639" s="4">
        <v>53456551</v>
      </c>
      <c r="H639" s="4">
        <v>19309600000</v>
      </c>
      <c r="I639" s="4">
        <f t="shared" si="48"/>
        <v>77.850000000002183</v>
      </c>
      <c r="J639" s="5">
        <f t="shared" si="49"/>
        <v>4.4273077021506528E-3</v>
      </c>
      <c r="K639" s="4">
        <f t="shared" si="46"/>
        <v>71.649999999997817</v>
      </c>
      <c r="L639" s="5">
        <f t="shared" si="47"/>
        <v>4.063945458618815E-3</v>
      </c>
    </row>
    <row r="640" spans="1:12" hidden="1" x14ac:dyDescent="0.2">
      <c r="A640" s="2">
        <v>42174</v>
      </c>
      <c r="B640" s="2" t="str">
        <f t="shared" si="45"/>
        <v>Friday</v>
      </c>
      <c r="C640" s="4">
        <v>17758.95</v>
      </c>
      <c r="D640" s="4">
        <v>17935.3</v>
      </c>
      <c r="E640" s="4">
        <v>17730.7</v>
      </c>
      <c r="F640" s="4">
        <v>17880.849999999999</v>
      </c>
      <c r="G640" s="4">
        <v>45309746</v>
      </c>
      <c r="H640" s="4">
        <v>15249800000</v>
      </c>
      <c r="I640" s="4">
        <f t="shared" si="48"/>
        <v>25.400000000001455</v>
      </c>
      <c r="J640" s="5">
        <f t="shared" si="49"/>
        <v>1.4323133269989064E-3</v>
      </c>
      <c r="K640" s="4">
        <f t="shared" si="46"/>
        <v>121.89999999999782</v>
      </c>
      <c r="L640" s="5">
        <f t="shared" si="47"/>
        <v>6.8750810740691466E-3</v>
      </c>
    </row>
    <row r="641" spans="1:12" hidden="1" x14ac:dyDescent="0.2">
      <c r="A641" s="2">
        <v>42177</v>
      </c>
      <c r="B641" s="2" t="str">
        <f t="shared" si="45"/>
        <v>Monday</v>
      </c>
      <c r="C641" s="4">
        <v>17956.55</v>
      </c>
      <c r="D641" s="4">
        <v>18420.95</v>
      </c>
      <c r="E641" s="4">
        <v>17950.599999999999</v>
      </c>
      <c r="F641" s="4">
        <v>18334.5</v>
      </c>
      <c r="G641" s="4">
        <v>61419191</v>
      </c>
      <c r="H641" s="4">
        <v>21541200000</v>
      </c>
      <c r="I641" s="4">
        <f t="shared" si="48"/>
        <v>75.700000000000728</v>
      </c>
      <c r="J641" s="5">
        <f t="shared" si="49"/>
        <v>4.2335794998560319E-3</v>
      </c>
      <c r="K641" s="4">
        <f t="shared" si="46"/>
        <v>377.95000000000073</v>
      </c>
      <c r="L641" s="5">
        <f t="shared" si="47"/>
        <v>2.1055006517888025E-2</v>
      </c>
    </row>
    <row r="642" spans="1:12" hidden="1" x14ac:dyDescent="0.2">
      <c r="A642" s="2">
        <v>42178</v>
      </c>
      <c r="B642" s="2" t="str">
        <f t="shared" ref="B642:B705" si="50">TEXT(A642,"dddd")</f>
        <v>Tuesday</v>
      </c>
      <c r="C642" s="4">
        <v>18414.55</v>
      </c>
      <c r="D642" s="4">
        <v>18499.599999999999</v>
      </c>
      <c r="E642" s="4">
        <v>18287.25</v>
      </c>
      <c r="F642" s="4">
        <v>18391.349999999999</v>
      </c>
      <c r="G642" s="4">
        <v>61660708</v>
      </c>
      <c r="H642" s="4">
        <v>21121900000</v>
      </c>
      <c r="I642" s="4">
        <f t="shared" si="48"/>
        <v>80.049999999999272</v>
      </c>
      <c r="J642" s="5">
        <f t="shared" si="49"/>
        <v>4.3660857945403081E-3</v>
      </c>
      <c r="K642" s="4">
        <f t="shared" ref="K642:K705" si="51">F642-C642</f>
        <v>-23.200000000000728</v>
      </c>
      <c r="L642" s="5">
        <f t="shared" ref="L642:L705" si="52">K642/E642</f>
        <v>-1.2686434537724769E-3</v>
      </c>
    </row>
    <row r="643" spans="1:12" hidden="1" x14ac:dyDescent="0.2">
      <c r="A643" s="2">
        <v>42179</v>
      </c>
      <c r="B643" s="2" t="str">
        <f t="shared" si="50"/>
        <v>Wednesday</v>
      </c>
      <c r="C643" s="4">
        <v>18403.900000000001</v>
      </c>
      <c r="D643" s="4">
        <v>18499.75</v>
      </c>
      <c r="E643" s="4">
        <v>18304.95</v>
      </c>
      <c r="F643" s="4">
        <v>18365.55</v>
      </c>
      <c r="G643" s="4">
        <v>50177396</v>
      </c>
      <c r="H643" s="4">
        <v>17668600000</v>
      </c>
      <c r="I643" s="4">
        <f t="shared" ref="I643:I706" si="53">C643-F642</f>
        <v>12.55000000000291</v>
      </c>
      <c r="J643" s="5">
        <f t="shared" ref="J643:J706" si="54">I643/F642</f>
        <v>6.8238601298996056E-4</v>
      </c>
      <c r="K643" s="4">
        <f t="shared" si="51"/>
        <v>-38.350000000002183</v>
      </c>
      <c r="L643" s="5">
        <f t="shared" si="52"/>
        <v>-2.0950617182785083E-3</v>
      </c>
    </row>
    <row r="644" spans="1:12" hidden="1" x14ac:dyDescent="0.2">
      <c r="A644" s="2">
        <v>42180</v>
      </c>
      <c r="B644" s="2" t="str">
        <f t="shared" si="50"/>
        <v>Thursday</v>
      </c>
      <c r="C644" s="4">
        <v>18312.849999999999</v>
      </c>
      <c r="D644" s="4">
        <v>18539.150000000001</v>
      </c>
      <c r="E644" s="4">
        <v>18278.7</v>
      </c>
      <c r="F644" s="4">
        <v>18492.900000000001</v>
      </c>
      <c r="G644" s="4">
        <v>83574982</v>
      </c>
      <c r="H644" s="4">
        <v>28227800000</v>
      </c>
      <c r="I644" s="4">
        <f t="shared" si="53"/>
        <v>-52.700000000000728</v>
      </c>
      <c r="J644" s="5">
        <f t="shared" si="54"/>
        <v>-2.8695029552613851E-3</v>
      </c>
      <c r="K644" s="4">
        <f t="shared" si="51"/>
        <v>180.05000000000291</v>
      </c>
      <c r="L644" s="5">
        <f t="shared" si="52"/>
        <v>9.850262874274587E-3</v>
      </c>
    </row>
    <row r="645" spans="1:12" hidden="1" x14ac:dyDescent="0.2">
      <c r="A645" s="2">
        <v>42181</v>
      </c>
      <c r="B645" s="2" t="str">
        <f t="shared" si="50"/>
        <v>Friday</v>
      </c>
      <c r="C645" s="4">
        <v>18461.599999999999</v>
      </c>
      <c r="D645" s="4">
        <v>18461.599999999999</v>
      </c>
      <c r="E645" s="4">
        <v>18199.25</v>
      </c>
      <c r="F645" s="4">
        <v>18371.5</v>
      </c>
      <c r="G645" s="4">
        <v>51902054</v>
      </c>
      <c r="H645" s="4">
        <v>17403100000</v>
      </c>
      <c r="I645" s="4">
        <f t="shared" si="53"/>
        <v>-31.30000000000291</v>
      </c>
      <c r="J645" s="5">
        <f t="shared" si="54"/>
        <v>-1.6925414618584921E-3</v>
      </c>
      <c r="K645" s="4">
        <f t="shared" si="51"/>
        <v>-90.099999999998545</v>
      </c>
      <c r="L645" s="5">
        <f t="shared" si="52"/>
        <v>-4.950753465115241E-3</v>
      </c>
    </row>
    <row r="646" spans="1:12" x14ac:dyDescent="0.2">
      <c r="A646" s="2">
        <v>42184</v>
      </c>
      <c r="B646" s="2" t="str">
        <f t="shared" si="50"/>
        <v>Monday</v>
      </c>
      <c r="C646" s="4">
        <v>17962.5</v>
      </c>
      <c r="D646" s="4">
        <v>18291.75</v>
      </c>
      <c r="E646" s="4">
        <v>17821.900000000001</v>
      </c>
      <c r="F646" s="4">
        <v>18241.25</v>
      </c>
      <c r="G646" s="4">
        <v>56450814</v>
      </c>
      <c r="H646" s="4">
        <v>18462600000</v>
      </c>
      <c r="I646" s="4">
        <f t="shared" si="53"/>
        <v>-409</v>
      </c>
      <c r="J646" s="5">
        <f t="shared" si="54"/>
        <v>-2.2262743924012736E-2</v>
      </c>
      <c r="K646" s="4">
        <f t="shared" si="51"/>
        <v>278.75</v>
      </c>
      <c r="L646" s="5">
        <f t="shared" si="52"/>
        <v>1.5640868818700585E-2</v>
      </c>
    </row>
    <row r="647" spans="1:12" hidden="1" x14ac:dyDescent="0.2">
      <c r="A647" s="2">
        <v>42185</v>
      </c>
      <c r="B647" s="2" t="str">
        <f t="shared" si="50"/>
        <v>Tuesday</v>
      </c>
      <c r="C647" s="4">
        <v>18204.849999999999</v>
      </c>
      <c r="D647" s="4">
        <v>18342.5</v>
      </c>
      <c r="E647" s="4">
        <v>18086.8</v>
      </c>
      <c r="F647" s="4">
        <v>18296.099999999999</v>
      </c>
      <c r="G647" s="4">
        <v>57085356</v>
      </c>
      <c r="H647" s="4">
        <v>19785000000</v>
      </c>
      <c r="I647" s="4">
        <f t="shared" si="53"/>
        <v>-36.400000000001455</v>
      </c>
      <c r="J647" s="5">
        <f t="shared" si="54"/>
        <v>-1.9954772836292172E-3</v>
      </c>
      <c r="K647" s="4">
        <f t="shared" si="51"/>
        <v>91.25</v>
      </c>
      <c r="L647" s="5">
        <f t="shared" si="52"/>
        <v>5.0451157750403611E-3</v>
      </c>
    </row>
    <row r="648" spans="1:12" hidden="1" x14ac:dyDescent="0.2">
      <c r="A648" s="2">
        <v>42186</v>
      </c>
      <c r="B648" s="2" t="str">
        <f t="shared" si="50"/>
        <v>Wednesday</v>
      </c>
      <c r="C648" s="4">
        <v>18275.599999999999</v>
      </c>
      <c r="D648" s="4">
        <v>18629.150000000001</v>
      </c>
      <c r="E648" s="4">
        <v>18261.900000000001</v>
      </c>
      <c r="F648" s="4">
        <v>18581.599999999999</v>
      </c>
      <c r="G648" s="4">
        <v>58558613</v>
      </c>
      <c r="H648" s="4">
        <v>20342900000</v>
      </c>
      <c r="I648" s="4">
        <f t="shared" si="53"/>
        <v>-20.5</v>
      </c>
      <c r="J648" s="5">
        <f t="shared" si="54"/>
        <v>-1.1204573652308417E-3</v>
      </c>
      <c r="K648" s="4">
        <f t="shared" si="51"/>
        <v>306</v>
      </c>
      <c r="L648" s="5">
        <f t="shared" si="52"/>
        <v>1.6756197328865012E-2</v>
      </c>
    </row>
    <row r="649" spans="1:12" hidden="1" x14ac:dyDescent="0.2">
      <c r="A649" s="2">
        <v>42187</v>
      </c>
      <c r="B649" s="2" t="str">
        <f t="shared" si="50"/>
        <v>Thursday</v>
      </c>
      <c r="C649" s="4">
        <v>18605.099999999999</v>
      </c>
      <c r="D649" s="4">
        <v>18642.849999999999</v>
      </c>
      <c r="E649" s="4">
        <v>18513.3</v>
      </c>
      <c r="F649" s="4">
        <v>18585.55</v>
      </c>
      <c r="G649" s="4">
        <v>46594751</v>
      </c>
      <c r="H649" s="4">
        <v>18383000000</v>
      </c>
      <c r="I649" s="4">
        <f t="shared" si="53"/>
        <v>23.5</v>
      </c>
      <c r="J649" s="5">
        <f t="shared" si="54"/>
        <v>1.2646919533301762E-3</v>
      </c>
      <c r="K649" s="4">
        <f t="shared" si="51"/>
        <v>-19.549999999999272</v>
      </c>
      <c r="L649" s="5">
        <f t="shared" si="52"/>
        <v>-1.055997580118038E-3</v>
      </c>
    </row>
    <row r="650" spans="1:12" hidden="1" x14ac:dyDescent="0.2">
      <c r="A650" s="2">
        <v>42188</v>
      </c>
      <c r="B650" s="2" t="str">
        <f t="shared" si="50"/>
        <v>Friday</v>
      </c>
      <c r="C650" s="4">
        <v>18535.7</v>
      </c>
      <c r="D650" s="4">
        <v>18756.650000000001</v>
      </c>
      <c r="E650" s="4">
        <v>18535.7</v>
      </c>
      <c r="F650" s="4">
        <v>18729.650000000001</v>
      </c>
      <c r="G650" s="4">
        <v>37531821</v>
      </c>
      <c r="H650" s="4">
        <v>14230100000</v>
      </c>
      <c r="I650" s="4">
        <f t="shared" si="53"/>
        <v>-49.849999999998545</v>
      </c>
      <c r="J650" s="5">
        <f t="shared" si="54"/>
        <v>-2.682191272251752E-3</v>
      </c>
      <c r="K650" s="4">
        <f t="shared" si="51"/>
        <v>193.95000000000073</v>
      </c>
      <c r="L650" s="5">
        <f t="shared" si="52"/>
        <v>1.0463591879454281E-2</v>
      </c>
    </row>
    <row r="651" spans="1:12" hidden="1" x14ac:dyDescent="0.2">
      <c r="A651" s="2">
        <v>42191</v>
      </c>
      <c r="B651" s="2" t="str">
        <f t="shared" si="50"/>
        <v>Monday</v>
      </c>
      <c r="C651" s="4">
        <v>18488.349999999999</v>
      </c>
      <c r="D651" s="4">
        <v>18855.900000000001</v>
      </c>
      <c r="E651" s="4">
        <v>18417.349999999999</v>
      </c>
      <c r="F651" s="4">
        <v>18825.150000000001</v>
      </c>
      <c r="G651" s="4">
        <v>42769838</v>
      </c>
      <c r="H651" s="4">
        <v>16924000000</v>
      </c>
      <c r="I651" s="4">
        <f t="shared" si="53"/>
        <v>-241.30000000000291</v>
      </c>
      <c r="J651" s="5">
        <f t="shared" si="54"/>
        <v>-1.2883316025660004E-2</v>
      </c>
      <c r="K651" s="4">
        <f t="shared" si="51"/>
        <v>336.80000000000291</v>
      </c>
      <c r="L651" s="5">
        <f t="shared" si="52"/>
        <v>1.8287104279388889E-2</v>
      </c>
    </row>
    <row r="652" spans="1:12" hidden="1" x14ac:dyDescent="0.2">
      <c r="A652" s="2">
        <v>42192</v>
      </c>
      <c r="B652" s="2" t="str">
        <f t="shared" si="50"/>
        <v>Tuesday</v>
      </c>
      <c r="C652" s="4">
        <v>18794.099999999999</v>
      </c>
      <c r="D652" s="4">
        <v>18980.650000000001</v>
      </c>
      <c r="E652" s="4">
        <v>18713.150000000001</v>
      </c>
      <c r="F652" s="4">
        <v>18798.5</v>
      </c>
      <c r="G652" s="4">
        <v>46335758</v>
      </c>
      <c r="H652" s="4">
        <v>16801000000</v>
      </c>
      <c r="I652" s="4">
        <f t="shared" si="53"/>
        <v>-31.05000000000291</v>
      </c>
      <c r="J652" s="5">
        <f t="shared" si="54"/>
        <v>-1.6493892478945935E-3</v>
      </c>
      <c r="K652" s="4">
        <f t="shared" si="51"/>
        <v>4.4000000000014552</v>
      </c>
      <c r="L652" s="5">
        <f t="shared" si="52"/>
        <v>2.3512877308210829E-4</v>
      </c>
    </row>
    <row r="653" spans="1:12" hidden="1" x14ac:dyDescent="0.2">
      <c r="A653" s="2">
        <v>42193</v>
      </c>
      <c r="B653" s="2" t="str">
        <f t="shared" si="50"/>
        <v>Wednesday</v>
      </c>
      <c r="C653" s="4">
        <v>18579.650000000001</v>
      </c>
      <c r="D653" s="4">
        <v>18669.45</v>
      </c>
      <c r="E653" s="4">
        <v>18402.849999999999</v>
      </c>
      <c r="F653" s="4">
        <v>18463.150000000001</v>
      </c>
      <c r="G653" s="4">
        <v>61686240</v>
      </c>
      <c r="H653" s="4">
        <v>25208400000</v>
      </c>
      <c r="I653" s="4">
        <f t="shared" si="53"/>
        <v>-218.84999999999854</v>
      </c>
      <c r="J653" s="5">
        <f t="shared" si="54"/>
        <v>-1.1641886320717E-2</v>
      </c>
      <c r="K653" s="4">
        <f t="shared" si="51"/>
        <v>-116.5</v>
      </c>
      <c r="L653" s="5">
        <f t="shared" si="52"/>
        <v>-6.3305411933477704E-3</v>
      </c>
    </row>
    <row r="654" spans="1:12" hidden="1" x14ac:dyDescent="0.2">
      <c r="A654" s="2">
        <v>42194</v>
      </c>
      <c r="B654" s="2" t="str">
        <f t="shared" si="50"/>
        <v>Thursday</v>
      </c>
      <c r="C654" s="4">
        <v>18442.150000000001</v>
      </c>
      <c r="D654" s="4">
        <v>18584</v>
      </c>
      <c r="E654" s="4">
        <v>18409.2</v>
      </c>
      <c r="F654" s="4">
        <v>18508.7</v>
      </c>
      <c r="G654" s="4">
        <v>40159309</v>
      </c>
      <c r="H654" s="4">
        <v>15304600000</v>
      </c>
      <c r="I654" s="4">
        <f t="shared" si="53"/>
        <v>-21</v>
      </c>
      <c r="J654" s="5">
        <f t="shared" si="54"/>
        <v>-1.1374007143959725E-3</v>
      </c>
      <c r="K654" s="4">
        <f t="shared" si="51"/>
        <v>66.549999999999272</v>
      </c>
      <c r="L654" s="5">
        <f t="shared" si="52"/>
        <v>3.61504030593395E-3</v>
      </c>
    </row>
    <row r="655" spans="1:12" hidden="1" x14ac:dyDescent="0.2">
      <c r="A655" s="2">
        <v>42195</v>
      </c>
      <c r="B655" s="2" t="str">
        <f t="shared" si="50"/>
        <v>Friday</v>
      </c>
      <c r="C655" s="4">
        <v>18584.95</v>
      </c>
      <c r="D655" s="4">
        <v>18767.8</v>
      </c>
      <c r="E655" s="4">
        <v>18534.55</v>
      </c>
      <c r="F655" s="4">
        <v>18719.8</v>
      </c>
      <c r="G655" s="4">
        <v>47365522</v>
      </c>
      <c r="H655" s="4">
        <v>16556600000</v>
      </c>
      <c r="I655" s="4">
        <f t="shared" si="53"/>
        <v>76.25</v>
      </c>
      <c r="J655" s="5">
        <f t="shared" si="54"/>
        <v>4.1196842565928453E-3</v>
      </c>
      <c r="K655" s="4">
        <f t="shared" si="51"/>
        <v>134.84999999999854</v>
      </c>
      <c r="L655" s="5">
        <f t="shared" si="52"/>
        <v>7.2756015117711815E-3</v>
      </c>
    </row>
    <row r="656" spans="1:12" hidden="1" x14ac:dyDescent="0.2">
      <c r="A656" s="2">
        <v>42198</v>
      </c>
      <c r="B656" s="2" t="str">
        <f t="shared" si="50"/>
        <v>Monday</v>
      </c>
      <c r="C656" s="4">
        <v>18753.8</v>
      </c>
      <c r="D656" s="4">
        <v>18929.2</v>
      </c>
      <c r="E656" s="4">
        <v>18657.599999999999</v>
      </c>
      <c r="F656" s="4">
        <v>18893.55</v>
      </c>
      <c r="G656" s="4">
        <v>44253570</v>
      </c>
      <c r="H656" s="4">
        <v>19203800000</v>
      </c>
      <c r="I656" s="4">
        <f t="shared" si="53"/>
        <v>34</v>
      </c>
      <c r="J656" s="5">
        <f t="shared" si="54"/>
        <v>1.8162587207128282E-3</v>
      </c>
      <c r="K656" s="4">
        <f t="shared" si="51"/>
        <v>139.75</v>
      </c>
      <c r="L656" s="5">
        <f t="shared" si="52"/>
        <v>7.4902452619843929E-3</v>
      </c>
    </row>
    <row r="657" spans="1:12" hidden="1" x14ac:dyDescent="0.2">
      <c r="A657" s="2">
        <v>42199</v>
      </c>
      <c r="B657" s="2" t="str">
        <f t="shared" si="50"/>
        <v>Tuesday</v>
      </c>
      <c r="C657" s="4">
        <v>18913.75</v>
      </c>
      <c r="D657" s="4">
        <v>18940.849999999999</v>
      </c>
      <c r="E657" s="4">
        <v>18734.400000000001</v>
      </c>
      <c r="F657" s="4">
        <v>18780.2</v>
      </c>
      <c r="G657" s="4">
        <v>41870853</v>
      </c>
      <c r="H657" s="4">
        <v>15542300000</v>
      </c>
      <c r="I657" s="4">
        <f t="shared" si="53"/>
        <v>20.200000000000728</v>
      </c>
      <c r="J657" s="5">
        <f t="shared" si="54"/>
        <v>1.0691479367297692E-3</v>
      </c>
      <c r="K657" s="4">
        <f t="shared" si="51"/>
        <v>-133.54999999999927</v>
      </c>
      <c r="L657" s="5">
        <f t="shared" si="52"/>
        <v>-7.1285976599196801E-3</v>
      </c>
    </row>
    <row r="658" spans="1:12" hidden="1" x14ac:dyDescent="0.2">
      <c r="A658" s="2">
        <v>42200</v>
      </c>
      <c r="B658" s="2" t="str">
        <f t="shared" si="50"/>
        <v>Wednesday</v>
      </c>
      <c r="C658" s="4">
        <v>18801.5</v>
      </c>
      <c r="D658" s="4">
        <v>18894.900000000001</v>
      </c>
      <c r="E658" s="4">
        <v>18773.900000000001</v>
      </c>
      <c r="F658" s="4">
        <v>18816.25</v>
      </c>
      <c r="G658" s="4">
        <v>39321890</v>
      </c>
      <c r="H658" s="4">
        <v>12786600000</v>
      </c>
      <c r="I658" s="4">
        <f t="shared" si="53"/>
        <v>21.299999999999272</v>
      </c>
      <c r="J658" s="5">
        <f t="shared" si="54"/>
        <v>1.1341732249922404E-3</v>
      </c>
      <c r="K658" s="4">
        <f t="shared" si="51"/>
        <v>14.75</v>
      </c>
      <c r="L658" s="5">
        <f t="shared" si="52"/>
        <v>7.856652054181603E-4</v>
      </c>
    </row>
    <row r="659" spans="1:12" hidden="1" x14ac:dyDescent="0.2">
      <c r="A659" s="2">
        <v>42201</v>
      </c>
      <c r="B659" s="2" t="str">
        <f t="shared" si="50"/>
        <v>Thursday</v>
      </c>
      <c r="C659" s="4">
        <v>18870.5</v>
      </c>
      <c r="D659" s="4">
        <v>19195.400000000001</v>
      </c>
      <c r="E659" s="4">
        <v>18867.5</v>
      </c>
      <c r="F659" s="4">
        <v>19168.05</v>
      </c>
      <c r="G659" s="4">
        <v>59754376</v>
      </c>
      <c r="H659" s="4">
        <v>26297600000</v>
      </c>
      <c r="I659" s="4">
        <f t="shared" si="53"/>
        <v>54.25</v>
      </c>
      <c r="J659" s="5">
        <f t="shared" si="54"/>
        <v>2.8831462167009897E-3</v>
      </c>
      <c r="K659" s="4">
        <f t="shared" si="51"/>
        <v>297.54999999999927</v>
      </c>
      <c r="L659" s="5">
        <f t="shared" si="52"/>
        <v>1.5770504836358779E-2</v>
      </c>
    </row>
    <row r="660" spans="1:12" hidden="1" x14ac:dyDescent="0.2">
      <c r="A660" s="2">
        <v>42202</v>
      </c>
      <c r="B660" s="2" t="str">
        <f t="shared" si="50"/>
        <v>Friday</v>
      </c>
      <c r="C660" s="4">
        <v>19175.3</v>
      </c>
      <c r="D660" s="4">
        <v>19229.05</v>
      </c>
      <c r="E660" s="4">
        <v>19069.3</v>
      </c>
      <c r="F660" s="4">
        <v>19094.7</v>
      </c>
      <c r="G660" s="4">
        <v>37799797</v>
      </c>
      <c r="H660" s="4">
        <v>15409900000</v>
      </c>
      <c r="I660" s="4">
        <f t="shared" si="53"/>
        <v>7.25</v>
      </c>
      <c r="J660" s="5">
        <f t="shared" si="54"/>
        <v>3.7823357096835621E-4</v>
      </c>
      <c r="K660" s="4">
        <f t="shared" si="51"/>
        <v>-80.599999999998545</v>
      </c>
      <c r="L660" s="5">
        <f t="shared" si="52"/>
        <v>-4.226688971278366E-3</v>
      </c>
    </row>
    <row r="661" spans="1:12" hidden="1" x14ac:dyDescent="0.2">
      <c r="A661" s="2">
        <v>42205</v>
      </c>
      <c r="B661" s="2" t="str">
        <f t="shared" si="50"/>
        <v>Monday</v>
      </c>
      <c r="C661" s="4">
        <v>19126.099999999999</v>
      </c>
      <c r="D661" s="4">
        <v>19149.05</v>
      </c>
      <c r="E661" s="4">
        <v>18852.7</v>
      </c>
      <c r="F661" s="4">
        <v>19032.7</v>
      </c>
      <c r="G661" s="4">
        <v>57348699</v>
      </c>
      <c r="H661" s="4">
        <v>14746500000</v>
      </c>
      <c r="I661" s="4">
        <f t="shared" si="53"/>
        <v>31.399999999997817</v>
      </c>
      <c r="J661" s="5">
        <f t="shared" si="54"/>
        <v>1.6444353668817952E-3</v>
      </c>
      <c r="K661" s="4">
        <f t="shared" si="51"/>
        <v>-93.399999999997817</v>
      </c>
      <c r="L661" s="5">
        <f t="shared" si="52"/>
        <v>-4.954197541996521E-3</v>
      </c>
    </row>
    <row r="662" spans="1:12" hidden="1" x14ac:dyDescent="0.2">
      <c r="A662" s="2">
        <v>42206</v>
      </c>
      <c r="B662" s="2" t="str">
        <f t="shared" si="50"/>
        <v>Tuesday</v>
      </c>
      <c r="C662" s="4">
        <v>19042.95</v>
      </c>
      <c r="D662" s="4">
        <v>19101.5</v>
      </c>
      <c r="E662" s="4">
        <v>18702.45</v>
      </c>
      <c r="F662" s="4">
        <v>18723.400000000001</v>
      </c>
      <c r="G662" s="4">
        <v>40091629</v>
      </c>
      <c r="H662" s="4">
        <v>14560100000</v>
      </c>
      <c r="I662" s="4">
        <f t="shared" si="53"/>
        <v>10.25</v>
      </c>
      <c r="J662" s="5">
        <f t="shared" si="54"/>
        <v>5.3854681679425408E-4</v>
      </c>
      <c r="K662" s="4">
        <f t="shared" si="51"/>
        <v>-319.54999999999927</v>
      </c>
      <c r="L662" s="5">
        <f t="shared" si="52"/>
        <v>-1.7085996754435877E-2</v>
      </c>
    </row>
    <row r="663" spans="1:12" hidden="1" x14ac:dyDescent="0.2">
      <c r="A663" s="2">
        <v>42207</v>
      </c>
      <c r="B663" s="2" t="str">
        <f t="shared" si="50"/>
        <v>Wednesday</v>
      </c>
      <c r="C663" s="4">
        <v>18683.3</v>
      </c>
      <c r="D663" s="4">
        <v>19038.150000000001</v>
      </c>
      <c r="E663" s="4">
        <v>18613.599999999999</v>
      </c>
      <c r="F663" s="4">
        <v>18997</v>
      </c>
      <c r="G663" s="4">
        <v>45250592</v>
      </c>
      <c r="H663" s="4">
        <v>16614800000</v>
      </c>
      <c r="I663" s="4">
        <f t="shared" si="53"/>
        <v>-40.100000000002183</v>
      </c>
      <c r="J663" s="5">
        <f t="shared" si="54"/>
        <v>-2.1417050322058056E-3</v>
      </c>
      <c r="K663" s="4">
        <f t="shared" si="51"/>
        <v>313.70000000000073</v>
      </c>
      <c r="L663" s="5">
        <f t="shared" si="52"/>
        <v>1.685326857781411E-2</v>
      </c>
    </row>
    <row r="664" spans="1:12" hidden="1" x14ac:dyDescent="0.2">
      <c r="A664" s="2">
        <v>42208</v>
      </c>
      <c r="B664" s="2" t="str">
        <f t="shared" si="50"/>
        <v>Thursday</v>
      </c>
      <c r="C664" s="4">
        <v>18990.849999999999</v>
      </c>
      <c r="D664" s="4">
        <v>19091.45</v>
      </c>
      <c r="E664" s="4">
        <v>18819.25</v>
      </c>
      <c r="F664" s="4">
        <v>18865</v>
      </c>
      <c r="G664" s="4">
        <v>41291991</v>
      </c>
      <c r="H664" s="4">
        <v>15213900000</v>
      </c>
      <c r="I664" s="4">
        <f t="shared" si="53"/>
        <v>-6.1500000000014552</v>
      </c>
      <c r="J664" s="5">
        <f t="shared" si="54"/>
        <v>-3.2373532663059721E-4</v>
      </c>
      <c r="K664" s="4">
        <f t="shared" si="51"/>
        <v>-125.84999999999854</v>
      </c>
      <c r="L664" s="5">
        <f t="shared" si="52"/>
        <v>-6.6873015662153668E-3</v>
      </c>
    </row>
    <row r="665" spans="1:12" hidden="1" x14ac:dyDescent="0.2">
      <c r="A665" s="2">
        <v>42209</v>
      </c>
      <c r="B665" s="2" t="str">
        <f t="shared" si="50"/>
        <v>Friday</v>
      </c>
      <c r="C665" s="4">
        <v>18832.45</v>
      </c>
      <c r="D665" s="4">
        <v>18860.75</v>
      </c>
      <c r="E665" s="4">
        <v>18613.55</v>
      </c>
      <c r="F665" s="4">
        <v>18635.849999999999</v>
      </c>
      <c r="G665" s="4">
        <v>59850422</v>
      </c>
      <c r="H665" s="4">
        <v>22915200000</v>
      </c>
      <c r="I665" s="4">
        <f t="shared" si="53"/>
        <v>-32.549999999999272</v>
      </c>
      <c r="J665" s="5">
        <f t="shared" si="54"/>
        <v>-1.7254174397031154E-3</v>
      </c>
      <c r="K665" s="4">
        <f t="shared" si="51"/>
        <v>-196.60000000000218</v>
      </c>
      <c r="L665" s="5">
        <f t="shared" si="52"/>
        <v>-1.0562197968684222E-2</v>
      </c>
    </row>
    <row r="666" spans="1:12" hidden="1" x14ac:dyDescent="0.2">
      <c r="A666" s="2">
        <v>42212</v>
      </c>
      <c r="B666" s="2" t="str">
        <f t="shared" si="50"/>
        <v>Monday</v>
      </c>
      <c r="C666" s="4">
        <v>18566.55</v>
      </c>
      <c r="D666" s="4">
        <v>18566.55</v>
      </c>
      <c r="E666" s="4">
        <v>18187.45</v>
      </c>
      <c r="F666" s="4">
        <v>18213.05</v>
      </c>
      <c r="G666" s="4">
        <v>48338057</v>
      </c>
      <c r="H666" s="4">
        <v>17154000000</v>
      </c>
      <c r="I666" s="4">
        <f t="shared" si="53"/>
        <v>-69.299999999999272</v>
      </c>
      <c r="J666" s="5">
        <f t="shared" si="54"/>
        <v>-3.7186390746866537E-3</v>
      </c>
      <c r="K666" s="4">
        <f t="shared" si="51"/>
        <v>-353.5</v>
      </c>
      <c r="L666" s="5">
        <f t="shared" si="52"/>
        <v>-1.9436479550459244E-2</v>
      </c>
    </row>
    <row r="667" spans="1:12" hidden="1" x14ac:dyDescent="0.2">
      <c r="A667" s="2">
        <v>42213</v>
      </c>
      <c r="B667" s="2" t="str">
        <f t="shared" si="50"/>
        <v>Tuesday</v>
      </c>
      <c r="C667" s="4">
        <v>18250.650000000001</v>
      </c>
      <c r="D667" s="4">
        <v>18379.099999999999</v>
      </c>
      <c r="E667" s="4">
        <v>18174.2</v>
      </c>
      <c r="F667" s="4">
        <v>18282.8</v>
      </c>
      <c r="G667" s="4">
        <v>92774462</v>
      </c>
      <c r="H667" s="4">
        <v>25753900000</v>
      </c>
      <c r="I667" s="4">
        <f t="shared" si="53"/>
        <v>37.600000000002183</v>
      </c>
      <c r="J667" s="5">
        <f t="shared" si="54"/>
        <v>2.0644537845117749E-3</v>
      </c>
      <c r="K667" s="4">
        <f t="shared" si="51"/>
        <v>32.149999999997817</v>
      </c>
      <c r="L667" s="5">
        <f t="shared" si="52"/>
        <v>1.7689912073157452E-3</v>
      </c>
    </row>
    <row r="668" spans="1:12" hidden="1" x14ac:dyDescent="0.2">
      <c r="A668" s="2">
        <v>42214</v>
      </c>
      <c r="B668" s="2" t="str">
        <f t="shared" si="50"/>
        <v>Wednesday</v>
      </c>
      <c r="C668" s="4">
        <v>18331.55</v>
      </c>
      <c r="D668" s="4">
        <v>18383.650000000001</v>
      </c>
      <c r="E668" s="4">
        <v>18264.3</v>
      </c>
      <c r="F668" s="4">
        <v>18323.400000000001</v>
      </c>
      <c r="G668" s="4">
        <v>54583692</v>
      </c>
      <c r="H668" s="4">
        <v>19223400000</v>
      </c>
      <c r="I668" s="4">
        <f t="shared" si="53"/>
        <v>48.75</v>
      </c>
      <c r="J668" s="5">
        <f t="shared" si="54"/>
        <v>2.6664405889688671E-3</v>
      </c>
      <c r="K668" s="4">
        <f t="shared" si="51"/>
        <v>-8.1499999999978172</v>
      </c>
      <c r="L668" s="5">
        <f t="shared" si="52"/>
        <v>-4.4622569712487298E-4</v>
      </c>
    </row>
    <row r="669" spans="1:12" hidden="1" x14ac:dyDescent="0.2">
      <c r="A669" s="2">
        <v>42215</v>
      </c>
      <c r="B669" s="2" t="str">
        <f t="shared" si="50"/>
        <v>Thursday</v>
      </c>
      <c r="C669" s="4">
        <v>18383</v>
      </c>
      <c r="D669" s="4">
        <v>18521.75</v>
      </c>
      <c r="E669" s="4">
        <v>18367.2</v>
      </c>
      <c r="F669" s="4">
        <v>18440.400000000001</v>
      </c>
      <c r="G669" s="4">
        <v>106468416</v>
      </c>
      <c r="H669" s="4">
        <v>28925900000</v>
      </c>
      <c r="I669" s="4">
        <f t="shared" si="53"/>
        <v>59.599999999998545</v>
      </c>
      <c r="J669" s="5">
        <f t="shared" si="54"/>
        <v>3.2526714474387145E-3</v>
      </c>
      <c r="K669" s="4">
        <f t="shared" si="51"/>
        <v>57.400000000001455</v>
      </c>
      <c r="L669" s="5">
        <f t="shared" si="52"/>
        <v>3.1251361122000879E-3</v>
      </c>
    </row>
    <row r="670" spans="1:12" hidden="1" x14ac:dyDescent="0.2">
      <c r="A670" s="2">
        <v>42216</v>
      </c>
      <c r="B670" s="2" t="str">
        <f t="shared" si="50"/>
        <v>Friday</v>
      </c>
      <c r="C670" s="4">
        <v>18489.849999999999</v>
      </c>
      <c r="D670" s="4">
        <v>18828.849999999999</v>
      </c>
      <c r="E670" s="4">
        <v>18474.8</v>
      </c>
      <c r="F670" s="4">
        <v>18729.849999999999</v>
      </c>
      <c r="G670" s="4">
        <v>117407559</v>
      </c>
      <c r="H670" s="4">
        <v>36497800000</v>
      </c>
      <c r="I670" s="4">
        <f t="shared" si="53"/>
        <v>49.44999999999709</v>
      </c>
      <c r="J670" s="5">
        <f t="shared" si="54"/>
        <v>2.681612112535362E-3</v>
      </c>
      <c r="K670" s="4">
        <f t="shared" si="51"/>
        <v>240</v>
      </c>
      <c r="L670" s="5">
        <f t="shared" si="52"/>
        <v>1.2990668369887631E-2</v>
      </c>
    </row>
    <row r="671" spans="1:12" hidden="1" x14ac:dyDescent="0.2">
      <c r="A671" s="2">
        <v>42219</v>
      </c>
      <c r="B671" s="2" t="str">
        <f t="shared" si="50"/>
        <v>Monday</v>
      </c>
      <c r="C671" s="4">
        <v>18782.650000000001</v>
      </c>
      <c r="D671" s="4">
        <v>19016.400000000001</v>
      </c>
      <c r="E671" s="4">
        <v>18782.650000000001</v>
      </c>
      <c r="F671" s="4">
        <v>18914.7</v>
      </c>
      <c r="G671" s="4">
        <v>94100555</v>
      </c>
      <c r="H671" s="4">
        <v>29110800000</v>
      </c>
      <c r="I671" s="4">
        <f t="shared" si="53"/>
        <v>52.80000000000291</v>
      </c>
      <c r="J671" s="5">
        <f t="shared" si="54"/>
        <v>2.8190295170544832E-3</v>
      </c>
      <c r="K671" s="4">
        <f t="shared" si="51"/>
        <v>132.04999999999927</v>
      </c>
      <c r="L671" s="5">
        <f t="shared" si="52"/>
        <v>7.0304243543908478E-3</v>
      </c>
    </row>
    <row r="672" spans="1:12" hidden="1" x14ac:dyDescent="0.2">
      <c r="A672" s="2">
        <v>42220</v>
      </c>
      <c r="B672" s="2" t="str">
        <f t="shared" si="50"/>
        <v>Tuesday</v>
      </c>
      <c r="C672" s="4">
        <v>18968.25</v>
      </c>
      <c r="D672" s="4">
        <v>19067.349999999999</v>
      </c>
      <c r="E672" s="4">
        <v>18758.900000000001</v>
      </c>
      <c r="F672" s="4">
        <v>18972.599999999999</v>
      </c>
      <c r="G672" s="4">
        <v>104132738</v>
      </c>
      <c r="H672" s="4">
        <v>32003100000</v>
      </c>
      <c r="I672" s="4">
        <f t="shared" si="53"/>
        <v>53.549999999999272</v>
      </c>
      <c r="J672" s="5">
        <f t="shared" si="54"/>
        <v>2.8311313422892921E-3</v>
      </c>
      <c r="K672" s="4">
        <f t="shared" si="51"/>
        <v>4.3499999999985448</v>
      </c>
      <c r="L672" s="5">
        <f t="shared" si="52"/>
        <v>2.3188992958001506E-4</v>
      </c>
    </row>
    <row r="673" spans="1:12" hidden="1" x14ac:dyDescent="0.2">
      <c r="A673" s="2">
        <v>42221</v>
      </c>
      <c r="B673" s="2" t="str">
        <f t="shared" si="50"/>
        <v>Wednesday</v>
      </c>
      <c r="C673" s="4">
        <v>19047.3</v>
      </c>
      <c r="D673" s="4">
        <v>19103.7</v>
      </c>
      <c r="E673" s="4">
        <v>18868.650000000001</v>
      </c>
      <c r="F673" s="4">
        <v>18928.55</v>
      </c>
      <c r="G673" s="4">
        <v>67018432</v>
      </c>
      <c r="H673" s="4">
        <v>19606500000</v>
      </c>
      <c r="I673" s="4">
        <f t="shared" si="53"/>
        <v>74.700000000000728</v>
      </c>
      <c r="J673" s="5">
        <f t="shared" si="54"/>
        <v>3.9372568862465207E-3</v>
      </c>
      <c r="K673" s="4">
        <f t="shared" si="51"/>
        <v>-118.75</v>
      </c>
      <c r="L673" s="5">
        <f t="shared" si="52"/>
        <v>-6.2935080146168379E-3</v>
      </c>
    </row>
    <row r="674" spans="1:12" hidden="1" x14ac:dyDescent="0.2">
      <c r="A674" s="2">
        <v>42222</v>
      </c>
      <c r="B674" s="2" t="str">
        <f t="shared" si="50"/>
        <v>Thursday</v>
      </c>
      <c r="C674" s="4">
        <v>18946.3</v>
      </c>
      <c r="D674" s="4">
        <v>19100.55</v>
      </c>
      <c r="E674" s="4">
        <v>18830.400000000001</v>
      </c>
      <c r="F674" s="4">
        <v>19029.349999999999</v>
      </c>
      <c r="G674" s="4">
        <v>59517717</v>
      </c>
      <c r="H674" s="4">
        <v>18324700000</v>
      </c>
      <c r="I674" s="4">
        <f t="shared" si="53"/>
        <v>17.75</v>
      </c>
      <c r="J674" s="5">
        <f t="shared" si="54"/>
        <v>9.3773691064555928E-4</v>
      </c>
      <c r="K674" s="4">
        <f t="shared" si="51"/>
        <v>83.049999999999272</v>
      </c>
      <c r="L674" s="5">
        <f t="shared" si="52"/>
        <v>4.4104214461721082E-3</v>
      </c>
    </row>
    <row r="675" spans="1:12" hidden="1" x14ac:dyDescent="0.2">
      <c r="A675" s="2">
        <v>42223</v>
      </c>
      <c r="B675" s="2" t="str">
        <f t="shared" si="50"/>
        <v>Friday</v>
      </c>
      <c r="C675" s="4">
        <v>18992.8</v>
      </c>
      <c r="D675" s="4">
        <v>19019.650000000001</v>
      </c>
      <c r="E675" s="4">
        <v>18849.150000000001</v>
      </c>
      <c r="F675" s="4">
        <v>18893.55</v>
      </c>
      <c r="G675" s="4">
        <v>41653570</v>
      </c>
      <c r="H675" s="4">
        <v>12999100000</v>
      </c>
      <c r="I675" s="4">
        <f t="shared" si="53"/>
        <v>-36.549999999999272</v>
      </c>
      <c r="J675" s="5">
        <f t="shared" si="54"/>
        <v>-1.9207172078919814E-3</v>
      </c>
      <c r="K675" s="4">
        <f t="shared" si="51"/>
        <v>-99.25</v>
      </c>
      <c r="L675" s="5">
        <f t="shared" si="52"/>
        <v>-5.265489425252597E-3</v>
      </c>
    </row>
    <row r="676" spans="1:12" hidden="1" x14ac:dyDescent="0.2">
      <c r="A676" s="2">
        <v>42226</v>
      </c>
      <c r="B676" s="2" t="str">
        <f t="shared" si="50"/>
        <v>Monday</v>
      </c>
      <c r="C676" s="4">
        <v>18926.099999999999</v>
      </c>
      <c r="D676" s="4">
        <v>19071.349999999999</v>
      </c>
      <c r="E676" s="4">
        <v>18781.3</v>
      </c>
      <c r="F676" s="4">
        <v>18875</v>
      </c>
      <c r="G676" s="4">
        <v>43121213</v>
      </c>
      <c r="H676" s="4">
        <v>14469500000</v>
      </c>
      <c r="I676" s="4">
        <f t="shared" si="53"/>
        <v>32.549999999999272</v>
      </c>
      <c r="J676" s="5">
        <f t="shared" si="54"/>
        <v>1.7228101653738591E-3</v>
      </c>
      <c r="K676" s="4">
        <f t="shared" si="51"/>
        <v>-51.099999999998545</v>
      </c>
      <c r="L676" s="5">
        <f t="shared" si="52"/>
        <v>-2.7207914255135985E-3</v>
      </c>
    </row>
    <row r="677" spans="1:12" hidden="1" x14ac:dyDescent="0.2">
      <c r="A677" s="2">
        <v>42227</v>
      </c>
      <c r="B677" s="2" t="str">
        <f t="shared" si="50"/>
        <v>Tuesday</v>
      </c>
      <c r="C677" s="4">
        <v>18918.55</v>
      </c>
      <c r="D677" s="4">
        <v>18918.55</v>
      </c>
      <c r="E677" s="4">
        <v>18555.5</v>
      </c>
      <c r="F677" s="4">
        <v>18616.900000000001</v>
      </c>
      <c r="G677" s="4">
        <v>76413031</v>
      </c>
      <c r="H677" s="4">
        <v>22729000000</v>
      </c>
      <c r="I677" s="4">
        <f t="shared" si="53"/>
        <v>43.549999999999272</v>
      </c>
      <c r="J677" s="5">
        <f t="shared" si="54"/>
        <v>2.3072847682118819E-3</v>
      </c>
      <c r="K677" s="4">
        <f t="shared" si="51"/>
        <v>-301.64999999999782</v>
      </c>
      <c r="L677" s="5">
        <f t="shared" si="52"/>
        <v>-1.6256635498908562E-2</v>
      </c>
    </row>
    <row r="678" spans="1:12" hidden="1" x14ac:dyDescent="0.2">
      <c r="A678" s="2">
        <v>42228</v>
      </c>
      <c r="B678" s="2" t="str">
        <f t="shared" si="50"/>
        <v>Wednesday</v>
      </c>
      <c r="C678" s="4">
        <v>18515.2</v>
      </c>
      <c r="D678" s="4">
        <v>18515.2</v>
      </c>
      <c r="E678" s="4">
        <v>18034.75</v>
      </c>
      <c r="F678" s="4">
        <v>18059.75</v>
      </c>
      <c r="G678" s="4">
        <v>68321743</v>
      </c>
      <c r="H678" s="4">
        <v>21432000000</v>
      </c>
      <c r="I678" s="4">
        <f t="shared" si="53"/>
        <v>-101.70000000000073</v>
      </c>
      <c r="J678" s="5">
        <f t="shared" si="54"/>
        <v>-5.4627784432424685E-3</v>
      </c>
      <c r="K678" s="4">
        <f t="shared" si="51"/>
        <v>-455.45000000000073</v>
      </c>
      <c r="L678" s="5">
        <f t="shared" si="52"/>
        <v>-2.5254023482443655E-2</v>
      </c>
    </row>
    <row r="679" spans="1:12" hidden="1" x14ac:dyDescent="0.2">
      <c r="A679" s="2">
        <v>42229</v>
      </c>
      <c r="B679" s="2" t="str">
        <f t="shared" si="50"/>
        <v>Thursday</v>
      </c>
      <c r="C679" s="4">
        <v>18211.5</v>
      </c>
      <c r="D679" s="4">
        <v>18359.25</v>
      </c>
      <c r="E679" s="4">
        <v>18080.5</v>
      </c>
      <c r="F679" s="4">
        <v>18175.400000000001</v>
      </c>
      <c r="G679" s="4">
        <v>56495503</v>
      </c>
      <c r="H679" s="4">
        <v>18789400000</v>
      </c>
      <c r="I679" s="4">
        <f t="shared" si="53"/>
        <v>151.75</v>
      </c>
      <c r="J679" s="5">
        <f t="shared" si="54"/>
        <v>8.4026633812760414E-3</v>
      </c>
      <c r="K679" s="4">
        <f t="shared" si="51"/>
        <v>-36.099999999998545</v>
      </c>
      <c r="L679" s="5">
        <f t="shared" si="52"/>
        <v>-1.996626199496615E-3</v>
      </c>
    </row>
    <row r="680" spans="1:12" hidden="1" x14ac:dyDescent="0.2">
      <c r="A680" s="2">
        <v>42230</v>
      </c>
      <c r="B680" s="2" t="str">
        <f t="shared" si="50"/>
        <v>Friday</v>
      </c>
      <c r="C680" s="4">
        <v>18275.5</v>
      </c>
      <c r="D680" s="4">
        <v>18766</v>
      </c>
      <c r="E680" s="4">
        <v>18193.099999999999</v>
      </c>
      <c r="F680" s="4">
        <v>18723.599999999999</v>
      </c>
      <c r="G680" s="4">
        <v>68472344</v>
      </c>
      <c r="H680" s="4">
        <v>21898500000</v>
      </c>
      <c r="I680" s="4">
        <f t="shared" si="53"/>
        <v>100.09999999999854</v>
      </c>
      <c r="J680" s="5">
        <f t="shared" si="54"/>
        <v>5.5074441277770244E-3</v>
      </c>
      <c r="K680" s="4">
        <f t="shared" si="51"/>
        <v>448.09999999999854</v>
      </c>
      <c r="L680" s="5">
        <f t="shared" si="52"/>
        <v>2.463021695038221E-2</v>
      </c>
    </row>
    <row r="681" spans="1:12" hidden="1" x14ac:dyDescent="0.2">
      <c r="A681" s="2">
        <v>42233</v>
      </c>
      <c r="B681" s="2" t="str">
        <f t="shared" si="50"/>
        <v>Monday</v>
      </c>
      <c r="C681" s="4">
        <v>18763.05</v>
      </c>
      <c r="D681" s="4">
        <v>18896.45</v>
      </c>
      <c r="E681" s="4">
        <v>18580.650000000001</v>
      </c>
      <c r="F681" s="4">
        <v>18822.05</v>
      </c>
      <c r="G681" s="4">
        <v>122687958</v>
      </c>
      <c r="H681" s="4">
        <v>32494000000</v>
      </c>
      <c r="I681" s="4">
        <f t="shared" si="53"/>
        <v>39.450000000000728</v>
      </c>
      <c r="J681" s="5">
        <f t="shared" si="54"/>
        <v>2.1069666089854906E-3</v>
      </c>
      <c r="K681" s="4">
        <f t="shared" si="51"/>
        <v>59</v>
      </c>
      <c r="L681" s="5">
        <f t="shared" si="52"/>
        <v>3.1753463953090983E-3</v>
      </c>
    </row>
    <row r="682" spans="1:12" hidden="1" x14ac:dyDescent="0.2">
      <c r="A682" s="2">
        <v>42234</v>
      </c>
      <c r="B682" s="2" t="str">
        <f t="shared" si="50"/>
        <v>Tuesday</v>
      </c>
      <c r="C682" s="4">
        <v>18862.150000000001</v>
      </c>
      <c r="D682" s="4">
        <v>18874.099999999999</v>
      </c>
      <c r="E682" s="4">
        <v>18595.5</v>
      </c>
      <c r="F682" s="4">
        <v>18780.849999999999</v>
      </c>
      <c r="G682" s="4">
        <v>81705775</v>
      </c>
      <c r="H682" s="4">
        <v>23634700000</v>
      </c>
      <c r="I682" s="4">
        <f t="shared" si="53"/>
        <v>40.100000000002183</v>
      </c>
      <c r="J682" s="5">
        <f t="shared" si="54"/>
        <v>2.1304799424080897E-3</v>
      </c>
      <c r="K682" s="4">
        <f t="shared" si="51"/>
        <v>-81.30000000000291</v>
      </c>
      <c r="L682" s="5">
        <f t="shared" si="52"/>
        <v>-4.372025490038069E-3</v>
      </c>
    </row>
    <row r="683" spans="1:12" hidden="1" x14ac:dyDescent="0.2">
      <c r="A683" s="2">
        <v>42235</v>
      </c>
      <c r="B683" s="2" t="str">
        <f t="shared" si="50"/>
        <v>Wednesday</v>
      </c>
      <c r="C683" s="4">
        <v>18753.45</v>
      </c>
      <c r="D683" s="4">
        <v>18803.5</v>
      </c>
      <c r="E683" s="4">
        <v>18636.099999999999</v>
      </c>
      <c r="F683" s="4">
        <v>18703.25</v>
      </c>
      <c r="G683" s="4">
        <v>54367547</v>
      </c>
      <c r="H683" s="4">
        <v>17199500000</v>
      </c>
      <c r="I683" s="4">
        <f t="shared" si="53"/>
        <v>-27.399999999997817</v>
      </c>
      <c r="J683" s="5">
        <f t="shared" si="54"/>
        <v>-1.4589329023978052E-3</v>
      </c>
      <c r="K683" s="4">
        <f t="shared" si="51"/>
        <v>-50.200000000000728</v>
      </c>
      <c r="L683" s="5">
        <f t="shared" si="52"/>
        <v>-2.6936966425379094E-3</v>
      </c>
    </row>
    <row r="684" spans="1:12" hidden="1" x14ac:dyDescent="0.2">
      <c r="A684" s="2">
        <v>42236</v>
      </c>
      <c r="B684" s="2" t="str">
        <f t="shared" si="50"/>
        <v>Thursday</v>
      </c>
      <c r="C684" s="4">
        <v>18533.25</v>
      </c>
      <c r="D684" s="4">
        <v>18711.349999999999</v>
      </c>
      <c r="E684" s="4">
        <v>18219.900000000001</v>
      </c>
      <c r="F684" s="4">
        <v>18283.099999999999</v>
      </c>
      <c r="G684" s="4">
        <v>76744606</v>
      </c>
      <c r="H684" s="4">
        <v>26333600000</v>
      </c>
      <c r="I684" s="4">
        <f t="shared" si="53"/>
        <v>-170</v>
      </c>
      <c r="J684" s="5">
        <f t="shared" si="54"/>
        <v>-9.0893293946239292E-3</v>
      </c>
      <c r="K684" s="4">
        <f t="shared" si="51"/>
        <v>-250.15000000000146</v>
      </c>
      <c r="L684" s="5">
        <f t="shared" si="52"/>
        <v>-1.3729493575705763E-2</v>
      </c>
    </row>
    <row r="685" spans="1:12" hidden="1" x14ac:dyDescent="0.2">
      <c r="A685" s="2">
        <v>42237</v>
      </c>
      <c r="B685" s="2" t="str">
        <f t="shared" si="50"/>
        <v>Friday</v>
      </c>
      <c r="C685" s="4">
        <v>17978.25</v>
      </c>
      <c r="D685" s="4">
        <v>18118.8</v>
      </c>
      <c r="E685" s="4">
        <v>17842.099999999999</v>
      </c>
      <c r="F685" s="4">
        <v>18057.2</v>
      </c>
      <c r="G685" s="4">
        <v>86612685</v>
      </c>
      <c r="H685" s="4">
        <v>30615200000</v>
      </c>
      <c r="I685" s="4">
        <f t="shared" si="53"/>
        <v>-304.84999999999854</v>
      </c>
      <c r="J685" s="5">
        <f t="shared" si="54"/>
        <v>-1.6673868217096585E-2</v>
      </c>
      <c r="K685" s="4">
        <f t="shared" si="51"/>
        <v>78.950000000000728</v>
      </c>
      <c r="L685" s="5">
        <f t="shared" si="52"/>
        <v>4.424927558975722E-3</v>
      </c>
    </row>
    <row r="686" spans="1:12" x14ac:dyDescent="0.2">
      <c r="A686" s="2">
        <v>42240</v>
      </c>
      <c r="B686" s="2" t="str">
        <f t="shared" si="50"/>
        <v>Monday</v>
      </c>
      <c r="C686" s="4">
        <v>17446.349999999999</v>
      </c>
      <c r="D686" s="4">
        <v>17446.349999999999</v>
      </c>
      <c r="E686" s="4">
        <v>16740.7</v>
      </c>
      <c r="F686" s="4">
        <v>16811.8</v>
      </c>
      <c r="G686" s="4">
        <v>138307572</v>
      </c>
      <c r="H686" s="4">
        <v>44580200000.000008</v>
      </c>
      <c r="I686" s="4">
        <f t="shared" si="53"/>
        <v>-610.85000000000218</v>
      </c>
      <c r="J686" s="5">
        <f t="shared" si="54"/>
        <v>-3.3828611301863092E-2</v>
      </c>
      <c r="K686" s="4">
        <f t="shared" si="51"/>
        <v>-634.54999999999927</v>
      </c>
      <c r="L686" s="5">
        <f t="shared" si="52"/>
        <v>-3.7904627644005283E-2</v>
      </c>
    </row>
    <row r="687" spans="1:12" hidden="1" x14ac:dyDescent="0.2">
      <c r="A687" s="2">
        <v>42241</v>
      </c>
      <c r="B687" s="2" t="str">
        <f t="shared" si="50"/>
        <v>Tuesday</v>
      </c>
      <c r="C687" s="4">
        <v>17084.150000000001</v>
      </c>
      <c r="D687" s="4">
        <v>17269.150000000001</v>
      </c>
      <c r="E687" s="4">
        <v>16670.55</v>
      </c>
      <c r="F687" s="4">
        <v>17192.75</v>
      </c>
      <c r="G687" s="4">
        <v>123179428</v>
      </c>
      <c r="H687" s="4">
        <v>36597200000</v>
      </c>
      <c r="I687" s="4">
        <f t="shared" si="53"/>
        <v>272.35000000000218</v>
      </c>
      <c r="J687" s="5">
        <f t="shared" si="54"/>
        <v>1.6199931000844776E-2</v>
      </c>
      <c r="K687" s="4">
        <f t="shared" si="51"/>
        <v>108.59999999999854</v>
      </c>
      <c r="L687" s="5">
        <f t="shared" si="52"/>
        <v>6.5144821256646335E-3</v>
      </c>
    </row>
    <row r="688" spans="1:12" hidden="1" x14ac:dyDescent="0.2">
      <c r="A688" s="2">
        <v>42242</v>
      </c>
      <c r="B688" s="2" t="str">
        <f t="shared" si="50"/>
        <v>Wednesday</v>
      </c>
      <c r="C688" s="4">
        <v>17113.099999999999</v>
      </c>
      <c r="D688" s="4">
        <v>17172.2</v>
      </c>
      <c r="E688" s="4">
        <v>16875.5</v>
      </c>
      <c r="F688" s="4">
        <v>16917.650000000001</v>
      </c>
      <c r="G688" s="4">
        <v>83956178</v>
      </c>
      <c r="H688" s="4">
        <v>23703100000</v>
      </c>
      <c r="I688" s="4">
        <f t="shared" si="53"/>
        <v>-79.650000000001455</v>
      </c>
      <c r="J688" s="5">
        <f t="shared" si="54"/>
        <v>-4.6327667185296975E-3</v>
      </c>
      <c r="K688" s="4">
        <f t="shared" si="51"/>
        <v>-195.44999999999709</v>
      </c>
      <c r="L688" s="5">
        <f t="shared" si="52"/>
        <v>-1.1581879055435222E-2</v>
      </c>
    </row>
    <row r="689" spans="1:12" hidden="1" x14ac:dyDescent="0.2">
      <c r="A689" s="2">
        <v>42243</v>
      </c>
      <c r="B689" s="2" t="str">
        <f t="shared" si="50"/>
        <v>Thursday</v>
      </c>
      <c r="C689" s="4">
        <v>17175.650000000001</v>
      </c>
      <c r="D689" s="4">
        <v>17249.5</v>
      </c>
      <c r="E689" s="4">
        <v>17061.849999999999</v>
      </c>
      <c r="F689" s="4">
        <v>17214.400000000001</v>
      </c>
      <c r="G689" s="4">
        <v>115472196</v>
      </c>
      <c r="H689" s="4">
        <v>35732800000</v>
      </c>
      <c r="I689" s="4">
        <f t="shared" si="53"/>
        <v>258</v>
      </c>
      <c r="J689" s="5">
        <f t="shared" si="54"/>
        <v>1.5250345053834307E-2</v>
      </c>
      <c r="K689" s="4">
        <f t="shared" si="51"/>
        <v>38.75</v>
      </c>
      <c r="L689" s="5">
        <f t="shared" si="52"/>
        <v>2.2711487910162149E-3</v>
      </c>
    </row>
    <row r="690" spans="1:12" hidden="1" x14ac:dyDescent="0.2">
      <c r="A690" s="2">
        <v>42244</v>
      </c>
      <c r="B690" s="2" t="str">
        <f t="shared" si="50"/>
        <v>Friday</v>
      </c>
      <c r="C690" s="4">
        <v>17425.3</v>
      </c>
      <c r="D690" s="4">
        <v>17569.8</v>
      </c>
      <c r="E690" s="4">
        <v>17099.8</v>
      </c>
      <c r="F690" s="4">
        <v>17211.95</v>
      </c>
      <c r="G690" s="4">
        <v>76587431</v>
      </c>
      <c r="H690" s="4">
        <v>25485700000</v>
      </c>
      <c r="I690" s="4">
        <f t="shared" si="53"/>
        <v>210.89999999999782</v>
      </c>
      <c r="J690" s="5">
        <f t="shared" si="54"/>
        <v>1.2251370945255007E-2</v>
      </c>
      <c r="K690" s="4">
        <f t="shared" si="51"/>
        <v>-213.34999999999854</v>
      </c>
      <c r="L690" s="5">
        <f t="shared" si="52"/>
        <v>-1.2476754114083121E-2</v>
      </c>
    </row>
    <row r="691" spans="1:12" hidden="1" x14ac:dyDescent="0.2">
      <c r="A691" s="2">
        <v>42247</v>
      </c>
      <c r="B691" s="2" t="str">
        <f t="shared" si="50"/>
        <v>Monday</v>
      </c>
      <c r="C691" s="4">
        <v>17137.25</v>
      </c>
      <c r="D691" s="4">
        <v>17353.3</v>
      </c>
      <c r="E691" s="4">
        <v>17028.900000000001</v>
      </c>
      <c r="F691" s="4">
        <v>17146.55</v>
      </c>
      <c r="G691" s="4">
        <v>69185388</v>
      </c>
      <c r="H691" s="4">
        <v>20151800000</v>
      </c>
      <c r="I691" s="4">
        <f t="shared" si="53"/>
        <v>-74.700000000000728</v>
      </c>
      <c r="J691" s="5">
        <f t="shared" si="54"/>
        <v>-4.3400079595862602E-3</v>
      </c>
      <c r="K691" s="4">
        <f t="shared" si="51"/>
        <v>9.2999999999992724</v>
      </c>
      <c r="L691" s="5">
        <f t="shared" si="52"/>
        <v>5.4613040184623037E-4</v>
      </c>
    </row>
    <row r="692" spans="1:12" hidden="1" x14ac:dyDescent="0.2">
      <c r="A692" s="2">
        <v>42248</v>
      </c>
      <c r="B692" s="2" t="str">
        <f t="shared" si="50"/>
        <v>Tuesday</v>
      </c>
      <c r="C692" s="4">
        <v>16983.8</v>
      </c>
      <c r="D692" s="4">
        <v>16983.8</v>
      </c>
      <c r="E692" s="4">
        <v>16436.849999999999</v>
      </c>
      <c r="F692" s="4">
        <v>16530.3</v>
      </c>
      <c r="G692" s="4">
        <v>82805160</v>
      </c>
      <c r="H692" s="4">
        <v>25613200000</v>
      </c>
      <c r="I692" s="4">
        <f t="shared" si="53"/>
        <v>-162.75</v>
      </c>
      <c r="J692" s="5">
        <f t="shared" si="54"/>
        <v>-9.4917053284771583E-3</v>
      </c>
      <c r="K692" s="4">
        <f t="shared" si="51"/>
        <v>-453.5</v>
      </c>
      <c r="L692" s="5">
        <f t="shared" si="52"/>
        <v>-2.7590444641156914E-2</v>
      </c>
    </row>
    <row r="693" spans="1:12" hidden="1" x14ac:dyDescent="0.2">
      <c r="A693" s="2">
        <v>42249</v>
      </c>
      <c r="B693" s="2" t="str">
        <f t="shared" si="50"/>
        <v>Wednesday</v>
      </c>
      <c r="C693" s="4">
        <v>16703.95</v>
      </c>
      <c r="D693" s="4">
        <v>16714.5</v>
      </c>
      <c r="E693" s="4">
        <v>16218.65</v>
      </c>
      <c r="F693" s="4">
        <v>16252.7</v>
      </c>
      <c r="G693" s="4">
        <v>92263285</v>
      </c>
      <c r="H693" s="4">
        <v>27211000000</v>
      </c>
      <c r="I693" s="4">
        <f t="shared" si="53"/>
        <v>173.65000000000146</v>
      </c>
      <c r="J693" s="5">
        <f t="shared" si="54"/>
        <v>1.0504951513281759E-2</v>
      </c>
      <c r="K693" s="4">
        <f t="shared" si="51"/>
        <v>-451.25</v>
      </c>
      <c r="L693" s="5">
        <f t="shared" si="52"/>
        <v>-2.7822907578620909E-2</v>
      </c>
    </row>
    <row r="694" spans="1:12" hidden="1" x14ac:dyDescent="0.2">
      <c r="A694" s="2">
        <v>42250</v>
      </c>
      <c r="B694" s="2" t="str">
        <f t="shared" si="50"/>
        <v>Thursday</v>
      </c>
      <c r="C694" s="4">
        <v>16404.95</v>
      </c>
      <c r="D694" s="4">
        <v>16607.400000000001</v>
      </c>
      <c r="E694" s="4">
        <v>16320.55</v>
      </c>
      <c r="F694" s="4">
        <v>16555.400000000001</v>
      </c>
      <c r="G694" s="4">
        <v>67618554</v>
      </c>
      <c r="H694" s="4">
        <v>20450400000</v>
      </c>
      <c r="I694" s="4">
        <f t="shared" si="53"/>
        <v>152.25</v>
      </c>
      <c r="J694" s="5">
        <f t="shared" si="54"/>
        <v>9.3676742941172855E-3</v>
      </c>
      <c r="K694" s="4">
        <f t="shared" si="51"/>
        <v>150.45000000000073</v>
      </c>
      <c r="L694" s="5">
        <f t="shared" si="52"/>
        <v>9.2184393295569531E-3</v>
      </c>
    </row>
    <row r="695" spans="1:12" hidden="1" x14ac:dyDescent="0.2">
      <c r="A695" s="2">
        <v>42251</v>
      </c>
      <c r="B695" s="2" t="str">
        <f t="shared" si="50"/>
        <v>Friday</v>
      </c>
      <c r="C695" s="4">
        <v>16444.2</v>
      </c>
      <c r="D695" s="4">
        <v>16444.2</v>
      </c>
      <c r="E695" s="4">
        <v>15933.15</v>
      </c>
      <c r="F695" s="4">
        <v>16129.1</v>
      </c>
      <c r="G695" s="4">
        <v>88284844</v>
      </c>
      <c r="H695" s="4">
        <v>25443200000</v>
      </c>
      <c r="I695" s="4">
        <f t="shared" si="53"/>
        <v>-111.20000000000073</v>
      </c>
      <c r="J695" s="5">
        <f t="shared" si="54"/>
        <v>-6.7168416347536588E-3</v>
      </c>
      <c r="K695" s="4">
        <f t="shared" si="51"/>
        <v>-315.10000000000036</v>
      </c>
      <c r="L695" s="5">
        <f t="shared" si="52"/>
        <v>-1.9776378180083685E-2</v>
      </c>
    </row>
    <row r="696" spans="1:12" hidden="1" x14ac:dyDescent="0.2">
      <c r="A696" s="2">
        <v>42254</v>
      </c>
      <c r="B696" s="2" t="str">
        <f t="shared" si="50"/>
        <v>Monday</v>
      </c>
      <c r="C696" s="4">
        <v>16222.2</v>
      </c>
      <c r="D696" s="4">
        <v>16273.35</v>
      </c>
      <c r="E696" s="4">
        <v>15762.2</v>
      </c>
      <c r="F696" s="4">
        <v>15790.1</v>
      </c>
      <c r="G696" s="4">
        <v>70985097</v>
      </c>
      <c r="H696" s="4">
        <v>20715200000</v>
      </c>
      <c r="I696" s="4">
        <f t="shared" si="53"/>
        <v>93.100000000000364</v>
      </c>
      <c r="J696" s="5">
        <f t="shared" si="54"/>
        <v>5.7721757568618432E-3</v>
      </c>
      <c r="K696" s="4">
        <f t="shared" si="51"/>
        <v>-432.10000000000036</v>
      </c>
      <c r="L696" s="5">
        <f t="shared" si="52"/>
        <v>-2.7413685906789682E-2</v>
      </c>
    </row>
    <row r="697" spans="1:12" hidden="1" x14ac:dyDescent="0.2">
      <c r="A697" s="2">
        <v>42255</v>
      </c>
      <c r="B697" s="2" t="str">
        <f t="shared" si="50"/>
        <v>Tuesday</v>
      </c>
      <c r="C697" s="4">
        <v>15888.5</v>
      </c>
      <c r="D697" s="4">
        <v>16419</v>
      </c>
      <c r="E697" s="4">
        <v>15819.55</v>
      </c>
      <c r="F697" s="4">
        <v>16350.95</v>
      </c>
      <c r="G697" s="4">
        <v>82216809</v>
      </c>
      <c r="H697" s="4">
        <v>27223700000</v>
      </c>
      <c r="I697" s="4">
        <f t="shared" si="53"/>
        <v>98.399999999999636</v>
      </c>
      <c r="J697" s="5">
        <f t="shared" si="54"/>
        <v>6.2317528071386269E-3</v>
      </c>
      <c r="K697" s="4">
        <f t="shared" si="51"/>
        <v>462.45000000000073</v>
      </c>
      <c r="L697" s="5">
        <f t="shared" si="52"/>
        <v>2.9232816356976069E-2</v>
      </c>
    </row>
    <row r="698" spans="1:12" hidden="1" x14ac:dyDescent="0.2">
      <c r="A698" s="2">
        <v>42256</v>
      </c>
      <c r="B698" s="2" t="str">
        <f t="shared" si="50"/>
        <v>Wednesday</v>
      </c>
      <c r="C698" s="4">
        <v>16658.349999999999</v>
      </c>
      <c r="D698" s="4">
        <v>16781.55</v>
      </c>
      <c r="E698" s="4">
        <v>16462.45</v>
      </c>
      <c r="F698" s="4">
        <v>16631.5</v>
      </c>
      <c r="G698" s="4">
        <v>86171475</v>
      </c>
      <c r="H698" s="4">
        <v>28090000000</v>
      </c>
      <c r="I698" s="4">
        <f t="shared" si="53"/>
        <v>307.39999999999782</v>
      </c>
      <c r="J698" s="5">
        <f t="shared" si="54"/>
        <v>1.8800130879245414E-2</v>
      </c>
      <c r="K698" s="4">
        <f t="shared" si="51"/>
        <v>-26.849999999998545</v>
      </c>
      <c r="L698" s="5">
        <f t="shared" si="52"/>
        <v>-1.6309844524963503E-3</v>
      </c>
    </row>
    <row r="699" spans="1:12" hidden="1" x14ac:dyDescent="0.2">
      <c r="A699" s="2">
        <v>42257</v>
      </c>
      <c r="B699" s="2" t="str">
        <f t="shared" si="50"/>
        <v>Thursday</v>
      </c>
      <c r="C699" s="4">
        <v>16351.75</v>
      </c>
      <c r="D699" s="4">
        <v>16711.55</v>
      </c>
      <c r="E699" s="4">
        <v>16192.25</v>
      </c>
      <c r="F699" s="4">
        <v>16597.650000000001</v>
      </c>
      <c r="G699" s="4">
        <v>62602462</v>
      </c>
      <c r="H699" s="4">
        <v>19362500000</v>
      </c>
      <c r="I699" s="4">
        <f t="shared" si="53"/>
        <v>-279.75</v>
      </c>
      <c r="J699" s="5">
        <f t="shared" si="54"/>
        <v>-1.6820491236509034E-2</v>
      </c>
      <c r="K699" s="4">
        <f t="shared" si="51"/>
        <v>245.90000000000146</v>
      </c>
      <c r="L699" s="5">
        <f t="shared" si="52"/>
        <v>1.51862773857865E-2</v>
      </c>
    </row>
    <row r="700" spans="1:12" hidden="1" x14ac:dyDescent="0.2">
      <c r="A700" s="2">
        <v>42258</v>
      </c>
      <c r="B700" s="2" t="str">
        <f t="shared" si="50"/>
        <v>Friday</v>
      </c>
      <c r="C700" s="4">
        <v>16682.25</v>
      </c>
      <c r="D700" s="4">
        <v>16781.150000000001</v>
      </c>
      <c r="E700" s="4">
        <v>16518.8</v>
      </c>
      <c r="F700" s="4">
        <v>16612.599999999999</v>
      </c>
      <c r="G700" s="4">
        <v>62307225</v>
      </c>
      <c r="H700" s="4">
        <v>18839300000</v>
      </c>
      <c r="I700" s="4">
        <f t="shared" si="53"/>
        <v>84.599999999998545</v>
      </c>
      <c r="J700" s="5">
        <f t="shared" si="54"/>
        <v>5.0971071205862598E-3</v>
      </c>
      <c r="K700" s="4">
        <f t="shared" si="51"/>
        <v>-69.650000000001455</v>
      </c>
      <c r="L700" s="5">
        <f t="shared" si="52"/>
        <v>-4.2164079715234434E-3</v>
      </c>
    </row>
    <row r="701" spans="1:12" hidden="1" x14ac:dyDescent="0.2">
      <c r="A701" s="2">
        <v>42261</v>
      </c>
      <c r="B701" s="2" t="str">
        <f t="shared" si="50"/>
        <v>Monday</v>
      </c>
      <c r="C701" s="4">
        <v>16596.5</v>
      </c>
      <c r="D701" s="4">
        <v>16937.900000000001</v>
      </c>
      <c r="E701" s="4">
        <v>16525.150000000001</v>
      </c>
      <c r="F701" s="4">
        <v>16911.8</v>
      </c>
      <c r="G701" s="4">
        <v>50037659</v>
      </c>
      <c r="H701" s="4">
        <v>16328200000</v>
      </c>
      <c r="I701" s="4">
        <f t="shared" si="53"/>
        <v>-16.099999999998545</v>
      </c>
      <c r="J701" s="5">
        <f t="shared" si="54"/>
        <v>-9.6914390282066296E-4</v>
      </c>
      <c r="K701" s="4">
        <f t="shared" si="51"/>
        <v>315.29999999999927</v>
      </c>
      <c r="L701" s="5">
        <f t="shared" si="52"/>
        <v>1.908000835090751E-2</v>
      </c>
    </row>
    <row r="702" spans="1:12" hidden="1" x14ac:dyDescent="0.2">
      <c r="A702" s="2">
        <v>42262</v>
      </c>
      <c r="B702" s="2" t="str">
        <f t="shared" si="50"/>
        <v>Tuesday</v>
      </c>
      <c r="C702" s="4">
        <v>16905.8</v>
      </c>
      <c r="D702" s="4">
        <v>16919.45</v>
      </c>
      <c r="E702" s="4">
        <v>16681.55</v>
      </c>
      <c r="F702" s="4">
        <v>16739.55</v>
      </c>
      <c r="G702" s="4">
        <v>62041195</v>
      </c>
      <c r="H702" s="4">
        <v>20061400000</v>
      </c>
      <c r="I702" s="4">
        <f t="shared" si="53"/>
        <v>-6</v>
      </c>
      <c r="J702" s="5">
        <f t="shared" si="54"/>
        <v>-3.547818682813184E-4</v>
      </c>
      <c r="K702" s="4">
        <f t="shared" si="51"/>
        <v>-166.25</v>
      </c>
      <c r="L702" s="5">
        <f t="shared" si="52"/>
        <v>-9.9661002724566964E-3</v>
      </c>
    </row>
    <row r="703" spans="1:12" hidden="1" x14ac:dyDescent="0.2">
      <c r="A703" s="2">
        <v>42263</v>
      </c>
      <c r="B703" s="2" t="str">
        <f t="shared" si="50"/>
        <v>Wednesday</v>
      </c>
      <c r="C703" s="4">
        <v>16885.2</v>
      </c>
      <c r="D703" s="4">
        <v>17015.75</v>
      </c>
      <c r="E703" s="4">
        <v>16780.150000000001</v>
      </c>
      <c r="F703" s="4">
        <v>16964.849999999999</v>
      </c>
      <c r="G703" s="4">
        <v>56132969</v>
      </c>
      <c r="H703" s="4">
        <v>19184700000</v>
      </c>
      <c r="I703" s="4">
        <f t="shared" si="53"/>
        <v>145.65000000000146</v>
      </c>
      <c r="J703" s="5">
        <f t="shared" si="54"/>
        <v>8.7009507424035577E-3</v>
      </c>
      <c r="K703" s="4">
        <f t="shared" si="51"/>
        <v>79.649999999997817</v>
      </c>
      <c r="L703" s="5">
        <f t="shared" si="52"/>
        <v>4.7466798568545458E-3</v>
      </c>
    </row>
    <row r="704" spans="1:12" hidden="1" x14ac:dyDescent="0.2">
      <c r="A704" s="2">
        <v>42265</v>
      </c>
      <c r="B704" s="2" t="str">
        <f t="shared" si="50"/>
        <v>Friday</v>
      </c>
      <c r="C704" s="4">
        <v>17184.25</v>
      </c>
      <c r="D704" s="4">
        <v>17602</v>
      </c>
      <c r="E704" s="4">
        <v>17156.2</v>
      </c>
      <c r="F704" s="4">
        <v>17409.150000000001</v>
      </c>
      <c r="G704" s="4">
        <v>101963107</v>
      </c>
      <c r="H704" s="4">
        <v>34900400000</v>
      </c>
      <c r="I704" s="4">
        <f t="shared" si="53"/>
        <v>219.40000000000146</v>
      </c>
      <c r="J704" s="5">
        <f t="shared" si="54"/>
        <v>1.2932622451716429E-2</v>
      </c>
      <c r="K704" s="4">
        <f t="shared" si="51"/>
        <v>224.90000000000146</v>
      </c>
      <c r="L704" s="5">
        <f t="shared" si="52"/>
        <v>1.3108963523391045E-2</v>
      </c>
    </row>
    <row r="705" spans="1:12" hidden="1" x14ac:dyDescent="0.2">
      <c r="A705" s="2">
        <v>42268</v>
      </c>
      <c r="B705" s="2" t="str">
        <f t="shared" si="50"/>
        <v>Monday</v>
      </c>
      <c r="C705" s="4">
        <v>17186.05</v>
      </c>
      <c r="D705" s="4">
        <v>17571.3</v>
      </c>
      <c r="E705" s="4">
        <v>17178.849999999999</v>
      </c>
      <c r="F705" s="4">
        <v>17542.900000000001</v>
      </c>
      <c r="G705" s="4">
        <v>54440559</v>
      </c>
      <c r="H705" s="4">
        <v>17550300000</v>
      </c>
      <c r="I705" s="4">
        <f t="shared" si="53"/>
        <v>-223.10000000000218</v>
      </c>
      <c r="J705" s="5">
        <f t="shared" si="54"/>
        <v>-1.2815100105404466E-2</v>
      </c>
      <c r="K705" s="4">
        <f t="shared" si="51"/>
        <v>356.85000000000218</v>
      </c>
      <c r="L705" s="5">
        <f t="shared" si="52"/>
        <v>2.0772636119414409E-2</v>
      </c>
    </row>
    <row r="706" spans="1:12" hidden="1" x14ac:dyDescent="0.2">
      <c r="A706" s="2">
        <v>42269</v>
      </c>
      <c r="B706" s="2" t="str">
        <f t="shared" ref="B706:B769" si="55">TEXT(A706,"dddd")</f>
        <v>Tuesday</v>
      </c>
      <c r="C706" s="4">
        <v>17574.599999999999</v>
      </c>
      <c r="D706" s="4">
        <v>17652.349999999999</v>
      </c>
      <c r="E706" s="4">
        <v>16946.25</v>
      </c>
      <c r="F706" s="4">
        <v>17031.150000000001</v>
      </c>
      <c r="G706" s="4">
        <v>66788167</v>
      </c>
      <c r="H706" s="4">
        <v>21060000000</v>
      </c>
      <c r="I706" s="4">
        <f t="shared" si="53"/>
        <v>31.69999999999709</v>
      </c>
      <c r="J706" s="5">
        <f t="shared" si="54"/>
        <v>1.8069988428365371E-3</v>
      </c>
      <c r="K706" s="4">
        <f t="shared" ref="K706:K769" si="56">F706-C706</f>
        <v>-543.44999999999709</v>
      </c>
      <c r="L706" s="5">
        <f t="shared" ref="L706:L769" si="57">K706/E706</f>
        <v>-3.2069041823412088E-2</v>
      </c>
    </row>
    <row r="707" spans="1:12" hidden="1" x14ac:dyDescent="0.2">
      <c r="A707" s="2">
        <v>42270</v>
      </c>
      <c r="B707" s="2" t="str">
        <f t="shared" si="55"/>
        <v>Wednesday</v>
      </c>
      <c r="C707" s="4">
        <v>16783.8</v>
      </c>
      <c r="D707" s="4">
        <v>17309.7</v>
      </c>
      <c r="E707" s="4">
        <v>16759</v>
      </c>
      <c r="F707" s="4">
        <v>17255.3</v>
      </c>
      <c r="G707" s="4">
        <v>62555647</v>
      </c>
      <c r="H707" s="4">
        <v>20581600000</v>
      </c>
      <c r="I707" s="4">
        <f t="shared" ref="I707:I770" si="58">C707-F706</f>
        <v>-247.35000000000218</v>
      </c>
      <c r="J707" s="5">
        <f t="shared" ref="J707:J770" si="59">I707/F706</f>
        <v>-1.4523388027232581E-2</v>
      </c>
      <c r="K707" s="4">
        <f t="shared" si="56"/>
        <v>471.5</v>
      </c>
      <c r="L707" s="5">
        <f t="shared" si="57"/>
        <v>2.8134136881675518E-2</v>
      </c>
    </row>
    <row r="708" spans="1:12" hidden="1" x14ac:dyDescent="0.2">
      <c r="A708" s="2">
        <v>42271</v>
      </c>
      <c r="B708" s="2" t="str">
        <f t="shared" si="55"/>
        <v>Thursday</v>
      </c>
      <c r="C708" s="4">
        <v>17206.099999999999</v>
      </c>
      <c r="D708" s="4">
        <v>17283.099999999999</v>
      </c>
      <c r="E708" s="4">
        <v>17070.55</v>
      </c>
      <c r="F708" s="4">
        <v>17196.650000000001</v>
      </c>
      <c r="G708" s="4">
        <v>57933912</v>
      </c>
      <c r="H708" s="4">
        <v>20582800000</v>
      </c>
      <c r="I708" s="4">
        <f t="shared" si="58"/>
        <v>-49.200000000000728</v>
      </c>
      <c r="J708" s="5">
        <f t="shared" si="59"/>
        <v>-2.8512978621061777E-3</v>
      </c>
      <c r="K708" s="4">
        <f t="shared" si="56"/>
        <v>-9.4499999999970896</v>
      </c>
      <c r="L708" s="5">
        <f t="shared" si="57"/>
        <v>-5.535849752935371E-4</v>
      </c>
    </row>
    <row r="709" spans="1:12" hidden="1" x14ac:dyDescent="0.2">
      <c r="A709" s="2">
        <v>42275</v>
      </c>
      <c r="B709" s="2" t="str">
        <f t="shared" si="55"/>
        <v>Monday</v>
      </c>
      <c r="C709" s="4">
        <v>17286.25</v>
      </c>
      <c r="D709" s="4">
        <v>17384.75</v>
      </c>
      <c r="E709" s="4">
        <v>17073.95</v>
      </c>
      <c r="F709" s="4">
        <v>17100.3</v>
      </c>
      <c r="G709" s="4">
        <v>44270111</v>
      </c>
      <c r="H709" s="4">
        <v>16101800000</v>
      </c>
      <c r="I709" s="4">
        <f t="shared" si="58"/>
        <v>89.599999999998545</v>
      </c>
      <c r="J709" s="5">
        <f t="shared" si="59"/>
        <v>5.2103171257191685E-3</v>
      </c>
      <c r="K709" s="4">
        <f t="shared" si="56"/>
        <v>-185.95000000000073</v>
      </c>
      <c r="L709" s="5">
        <f t="shared" si="57"/>
        <v>-1.0890860052887629E-2</v>
      </c>
    </row>
    <row r="710" spans="1:12" hidden="1" x14ac:dyDescent="0.2">
      <c r="A710" s="2">
        <v>42276</v>
      </c>
      <c r="B710" s="2" t="str">
        <f t="shared" si="55"/>
        <v>Tuesday</v>
      </c>
      <c r="C710" s="4">
        <v>16859.75</v>
      </c>
      <c r="D710" s="4">
        <v>17461.349999999999</v>
      </c>
      <c r="E710" s="4">
        <v>16648.3</v>
      </c>
      <c r="F710" s="4">
        <v>17281.2</v>
      </c>
      <c r="G710" s="4">
        <v>121822683</v>
      </c>
      <c r="H710" s="4">
        <v>41466300000</v>
      </c>
      <c r="I710" s="4">
        <f t="shared" si="58"/>
        <v>-240.54999999999927</v>
      </c>
      <c r="J710" s="5">
        <f t="shared" si="59"/>
        <v>-1.4067004672432605E-2</v>
      </c>
      <c r="K710" s="4">
        <f t="shared" si="56"/>
        <v>421.45000000000073</v>
      </c>
      <c r="L710" s="5">
        <f t="shared" si="57"/>
        <v>2.5314897016512242E-2</v>
      </c>
    </row>
    <row r="711" spans="1:12" hidden="1" x14ac:dyDescent="0.2">
      <c r="A711" s="2">
        <v>42277</v>
      </c>
      <c r="B711" s="2" t="str">
        <f t="shared" si="55"/>
        <v>Wednesday</v>
      </c>
      <c r="C711" s="4">
        <v>17404.75</v>
      </c>
      <c r="D711" s="4">
        <v>17449.849999999999</v>
      </c>
      <c r="E711" s="4">
        <v>17100.2</v>
      </c>
      <c r="F711" s="4">
        <v>17216.3</v>
      </c>
      <c r="G711" s="4">
        <v>69972702</v>
      </c>
      <c r="H711" s="4">
        <v>24519400000</v>
      </c>
      <c r="I711" s="4">
        <f t="shared" si="58"/>
        <v>123.54999999999927</v>
      </c>
      <c r="J711" s="5">
        <f t="shared" si="59"/>
        <v>7.1493877739971338E-3</v>
      </c>
      <c r="K711" s="4">
        <f t="shared" si="56"/>
        <v>-188.45000000000073</v>
      </c>
      <c r="L711" s="5">
        <f t="shared" si="57"/>
        <v>-1.1020338943404213E-2</v>
      </c>
    </row>
    <row r="712" spans="1:12" hidden="1" x14ac:dyDescent="0.2">
      <c r="A712" s="2">
        <v>42278</v>
      </c>
      <c r="B712" s="2" t="str">
        <f t="shared" si="55"/>
        <v>Thursday</v>
      </c>
      <c r="C712" s="4">
        <v>17362.95</v>
      </c>
      <c r="D712" s="4">
        <v>17390.599999999999</v>
      </c>
      <c r="E712" s="4">
        <v>17111.650000000001</v>
      </c>
      <c r="F712" s="4">
        <v>17150.2</v>
      </c>
      <c r="G712" s="4">
        <v>47938874</v>
      </c>
      <c r="H712" s="4">
        <v>16726600000</v>
      </c>
      <c r="I712" s="4">
        <f t="shared" si="58"/>
        <v>146.65000000000146</v>
      </c>
      <c r="J712" s="5">
        <f t="shared" si="59"/>
        <v>8.51809041431675E-3</v>
      </c>
      <c r="K712" s="4">
        <f t="shared" si="56"/>
        <v>-212.75</v>
      </c>
      <c r="L712" s="5">
        <f t="shared" si="57"/>
        <v>-1.2433049998100708E-2</v>
      </c>
    </row>
    <row r="713" spans="1:12" hidden="1" x14ac:dyDescent="0.2">
      <c r="A713" s="2">
        <v>42282</v>
      </c>
      <c r="B713" s="2" t="str">
        <f t="shared" si="55"/>
        <v>Monday</v>
      </c>
      <c r="C713" s="4">
        <v>17373.55</v>
      </c>
      <c r="D713" s="4">
        <v>17699.75</v>
      </c>
      <c r="E713" s="4">
        <v>17362.7</v>
      </c>
      <c r="F713" s="4">
        <v>17674.05</v>
      </c>
      <c r="G713" s="4">
        <v>63887128</v>
      </c>
      <c r="H713" s="4">
        <v>22197000000</v>
      </c>
      <c r="I713" s="4">
        <f t="shared" si="58"/>
        <v>223.34999999999854</v>
      </c>
      <c r="J713" s="5">
        <f t="shared" si="59"/>
        <v>1.3023171741437332E-2</v>
      </c>
      <c r="K713" s="4">
        <f t="shared" si="56"/>
        <v>300.5</v>
      </c>
      <c r="L713" s="5">
        <f t="shared" si="57"/>
        <v>1.7307216043587689E-2</v>
      </c>
    </row>
    <row r="714" spans="1:12" hidden="1" x14ac:dyDescent="0.2">
      <c r="A714" s="2">
        <v>42283</v>
      </c>
      <c r="B714" s="2" t="str">
        <f t="shared" si="55"/>
        <v>Tuesday</v>
      </c>
      <c r="C714" s="4">
        <v>17822.7</v>
      </c>
      <c r="D714" s="4">
        <v>17827.150000000001</v>
      </c>
      <c r="E714" s="4">
        <v>17493.75</v>
      </c>
      <c r="F714" s="4">
        <v>17605.349999999999</v>
      </c>
      <c r="G714" s="4">
        <v>54328513</v>
      </c>
      <c r="H714" s="4">
        <v>17858000000</v>
      </c>
      <c r="I714" s="4">
        <f t="shared" si="58"/>
        <v>148.65000000000146</v>
      </c>
      <c r="J714" s="5">
        <f t="shared" si="59"/>
        <v>8.4106359323415664E-3</v>
      </c>
      <c r="K714" s="4">
        <f t="shared" si="56"/>
        <v>-217.35000000000218</v>
      </c>
      <c r="L714" s="5">
        <f t="shared" si="57"/>
        <v>-1.2424437299035494E-2</v>
      </c>
    </row>
    <row r="715" spans="1:12" hidden="1" x14ac:dyDescent="0.2">
      <c r="A715" s="2">
        <v>42284</v>
      </c>
      <c r="B715" s="2" t="str">
        <f t="shared" si="55"/>
        <v>Wednesday</v>
      </c>
      <c r="C715" s="4">
        <v>17577.5</v>
      </c>
      <c r="D715" s="4">
        <v>17674.55</v>
      </c>
      <c r="E715" s="4">
        <v>17500.349999999999</v>
      </c>
      <c r="F715" s="4">
        <v>17616.8</v>
      </c>
      <c r="G715" s="4">
        <v>50519627</v>
      </c>
      <c r="H715" s="4">
        <v>17815900000</v>
      </c>
      <c r="I715" s="4">
        <f t="shared" si="58"/>
        <v>-27.849999999998545</v>
      </c>
      <c r="J715" s="5">
        <f t="shared" si="59"/>
        <v>-1.5819055003165826E-3</v>
      </c>
      <c r="K715" s="4">
        <f t="shared" si="56"/>
        <v>39.299999999999272</v>
      </c>
      <c r="L715" s="5">
        <f t="shared" si="57"/>
        <v>2.2456693723267979E-3</v>
      </c>
    </row>
    <row r="716" spans="1:12" hidden="1" x14ac:dyDescent="0.2">
      <c r="A716" s="2">
        <v>42285</v>
      </c>
      <c r="B716" s="2" t="str">
        <f t="shared" si="55"/>
        <v>Thursday</v>
      </c>
      <c r="C716" s="4">
        <v>17622.849999999999</v>
      </c>
      <c r="D716" s="4">
        <v>17622.849999999999</v>
      </c>
      <c r="E716" s="4">
        <v>17401.2</v>
      </c>
      <c r="F716" s="4">
        <v>17474.3</v>
      </c>
      <c r="G716" s="4">
        <v>50874056</v>
      </c>
      <c r="H716" s="4">
        <v>17398300000</v>
      </c>
      <c r="I716" s="4">
        <f t="shared" si="58"/>
        <v>6.0499999999992724</v>
      </c>
      <c r="J716" s="5">
        <f t="shared" si="59"/>
        <v>3.4342218791149769E-4</v>
      </c>
      <c r="K716" s="4">
        <f t="shared" si="56"/>
        <v>-148.54999999999927</v>
      </c>
      <c r="L716" s="5">
        <f t="shared" si="57"/>
        <v>-8.536767579247366E-3</v>
      </c>
    </row>
    <row r="717" spans="1:12" hidden="1" x14ac:dyDescent="0.2">
      <c r="A717" s="2">
        <v>42286</v>
      </c>
      <c r="B717" s="2" t="str">
        <f t="shared" si="55"/>
        <v>Friday</v>
      </c>
      <c r="C717" s="4">
        <v>17640.400000000001</v>
      </c>
      <c r="D717" s="4">
        <v>17749.55</v>
      </c>
      <c r="E717" s="4">
        <v>17498.45</v>
      </c>
      <c r="F717" s="4">
        <v>17590.25</v>
      </c>
      <c r="G717" s="4">
        <v>56206754</v>
      </c>
      <c r="H717" s="4">
        <v>20611500000</v>
      </c>
      <c r="I717" s="4">
        <f t="shared" si="58"/>
        <v>166.10000000000218</v>
      </c>
      <c r="J717" s="5">
        <f t="shared" si="59"/>
        <v>9.5053879125345329E-3</v>
      </c>
      <c r="K717" s="4">
        <f t="shared" si="56"/>
        <v>-50.150000000001455</v>
      </c>
      <c r="L717" s="5">
        <f t="shared" si="57"/>
        <v>-2.8659681286057597E-3</v>
      </c>
    </row>
    <row r="718" spans="1:12" hidden="1" x14ac:dyDescent="0.2">
      <c r="A718" s="2">
        <v>42289</v>
      </c>
      <c r="B718" s="2" t="str">
        <f t="shared" si="55"/>
        <v>Monday</v>
      </c>
      <c r="C718" s="4">
        <v>17642.599999999999</v>
      </c>
      <c r="D718" s="4">
        <v>17759.8</v>
      </c>
      <c r="E718" s="4">
        <v>17546.95</v>
      </c>
      <c r="F718" s="4">
        <v>17583.150000000001</v>
      </c>
      <c r="G718" s="4">
        <v>51852861</v>
      </c>
      <c r="H718" s="4">
        <v>14864200000</v>
      </c>
      <c r="I718" s="4">
        <f t="shared" si="58"/>
        <v>52.349999999998545</v>
      </c>
      <c r="J718" s="5">
        <f t="shared" si="59"/>
        <v>2.976080499140066E-3</v>
      </c>
      <c r="K718" s="4">
        <f t="shared" si="56"/>
        <v>-59.44999999999709</v>
      </c>
      <c r="L718" s="5">
        <f t="shared" si="57"/>
        <v>-3.3880531944296354E-3</v>
      </c>
    </row>
    <row r="719" spans="1:12" hidden="1" x14ac:dyDescent="0.2">
      <c r="A719" s="2">
        <v>42290</v>
      </c>
      <c r="B719" s="2" t="str">
        <f t="shared" si="55"/>
        <v>Tuesday</v>
      </c>
      <c r="C719" s="4">
        <v>17530.55</v>
      </c>
      <c r="D719" s="4">
        <v>17632.25</v>
      </c>
      <c r="E719" s="4">
        <v>17473.7</v>
      </c>
      <c r="F719" s="4">
        <v>17554.849999999999</v>
      </c>
      <c r="G719" s="4">
        <v>42876621</v>
      </c>
      <c r="H719" s="4">
        <v>13786300000</v>
      </c>
      <c r="I719" s="4">
        <f t="shared" si="58"/>
        <v>-52.600000000002183</v>
      </c>
      <c r="J719" s="5">
        <f t="shared" si="59"/>
        <v>-2.9915003853121982E-3</v>
      </c>
      <c r="K719" s="4">
        <f t="shared" si="56"/>
        <v>24.299999999999272</v>
      </c>
      <c r="L719" s="5">
        <f t="shared" si="57"/>
        <v>1.3906613939806264E-3</v>
      </c>
    </row>
    <row r="720" spans="1:12" hidden="1" x14ac:dyDescent="0.2">
      <c r="A720" s="2">
        <v>42291</v>
      </c>
      <c r="B720" s="2" t="str">
        <f t="shared" si="55"/>
        <v>Wednesday</v>
      </c>
      <c r="C720" s="4">
        <v>17453</v>
      </c>
      <c r="D720" s="4">
        <v>17598.099999999999</v>
      </c>
      <c r="E720" s="4">
        <v>17434.05</v>
      </c>
      <c r="F720" s="4">
        <v>17543.25</v>
      </c>
      <c r="G720" s="4">
        <v>36203784</v>
      </c>
      <c r="H720" s="4">
        <v>11829800000</v>
      </c>
      <c r="I720" s="4">
        <f t="shared" si="58"/>
        <v>-101.84999999999854</v>
      </c>
      <c r="J720" s="5">
        <f t="shared" si="59"/>
        <v>-5.8018154527095678E-3</v>
      </c>
      <c r="K720" s="4">
        <f t="shared" si="56"/>
        <v>90.25</v>
      </c>
      <c r="L720" s="5">
        <f t="shared" si="57"/>
        <v>5.1766514378472012E-3</v>
      </c>
    </row>
    <row r="721" spans="1:12" hidden="1" x14ac:dyDescent="0.2">
      <c r="A721" s="2">
        <v>42292</v>
      </c>
      <c r="B721" s="2" t="str">
        <f t="shared" si="55"/>
        <v>Thursday</v>
      </c>
      <c r="C721" s="4">
        <v>17604.45</v>
      </c>
      <c r="D721" s="4">
        <v>17752.7</v>
      </c>
      <c r="E721" s="4">
        <v>17582.849999999999</v>
      </c>
      <c r="F721" s="4">
        <v>17686.099999999999</v>
      </c>
      <c r="G721" s="4">
        <v>45583753</v>
      </c>
      <c r="H721" s="4">
        <v>15584400000</v>
      </c>
      <c r="I721" s="4">
        <f t="shared" si="58"/>
        <v>61.200000000000728</v>
      </c>
      <c r="J721" s="5">
        <f t="shared" si="59"/>
        <v>3.4885212261126491E-3</v>
      </c>
      <c r="K721" s="4">
        <f t="shared" si="56"/>
        <v>81.649999999997817</v>
      </c>
      <c r="L721" s="5">
        <f t="shared" si="57"/>
        <v>4.6437295432764213E-3</v>
      </c>
    </row>
    <row r="722" spans="1:12" hidden="1" x14ac:dyDescent="0.2">
      <c r="A722" s="2">
        <v>42293</v>
      </c>
      <c r="B722" s="2" t="str">
        <f t="shared" si="55"/>
        <v>Friday</v>
      </c>
      <c r="C722" s="4">
        <v>17701.5</v>
      </c>
      <c r="D722" s="4">
        <v>17947.75</v>
      </c>
      <c r="E722" s="4">
        <v>17583.55</v>
      </c>
      <c r="F722" s="4">
        <v>17912.849999999999</v>
      </c>
      <c r="G722" s="4">
        <v>47119014</v>
      </c>
      <c r="H722" s="4">
        <v>15833400000</v>
      </c>
      <c r="I722" s="4">
        <f t="shared" si="58"/>
        <v>15.400000000001455</v>
      </c>
      <c r="J722" s="5">
        <f t="shared" si="59"/>
        <v>8.707402988788629E-4</v>
      </c>
      <c r="K722" s="4">
        <f t="shared" si="56"/>
        <v>211.34999999999854</v>
      </c>
      <c r="L722" s="5">
        <f t="shared" si="57"/>
        <v>1.2019757102519034E-2</v>
      </c>
    </row>
    <row r="723" spans="1:12" hidden="1" x14ac:dyDescent="0.2">
      <c r="A723" s="2">
        <v>42296</v>
      </c>
      <c r="B723" s="2" t="str">
        <f t="shared" si="55"/>
        <v>Monday</v>
      </c>
      <c r="C723" s="4">
        <v>17911.650000000001</v>
      </c>
      <c r="D723" s="4">
        <v>17954.900000000001</v>
      </c>
      <c r="E723" s="4">
        <v>17817.95</v>
      </c>
      <c r="F723" s="4">
        <v>17855.05</v>
      </c>
      <c r="G723" s="4">
        <v>33082057</v>
      </c>
      <c r="H723" s="4">
        <v>10944600000</v>
      </c>
      <c r="I723" s="4">
        <f t="shared" si="58"/>
        <v>-1.1999999999970896</v>
      </c>
      <c r="J723" s="5">
        <f t="shared" si="59"/>
        <v>-6.6991014829973441E-5</v>
      </c>
      <c r="K723" s="4">
        <f t="shared" si="56"/>
        <v>-56.600000000002183</v>
      </c>
      <c r="L723" s="5">
        <f t="shared" si="57"/>
        <v>-3.1765719400942407E-3</v>
      </c>
    </row>
    <row r="724" spans="1:12" hidden="1" x14ac:dyDescent="0.2">
      <c r="A724" s="2">
        <v>42297</v>
      </c>
      <c r="B724" s="2" t="str">
        <f t="shared" si="55"/>
        <v>Tuesday</v>
      </c>
      <c r="C724" s="4">
        <v>17843.650000000001</v>
      </c>
      <c r="D724" s="4">
        <v>17940.400000000001</v>
      </c>
      <c r="E724" s="4">
        <v>17755.650000000001</v>
      </c>
      <c r="F724" s="4">
        <v>17830.25</v>
      </c>
      <c r="G724" s="4">
        <v>43600373</v>
      </c>
      <c r="H724" s="4">
        <v>14180300000</v>
      </c>
      <c r="I724" s="4">
        <f t="shared" si="58"/>
        <v>-11.399999999997817</v>
      </c>
      <c r="J724" s="5">
        <f t="shared" si="59"/>
        <v>-6.3847482924986592E-4</v>
      </c>
      <c r="K724" s="4">
        <f t="shared" si="56"/>
        <v>-13.400000000001455</v>
      </c>
      <c r="L724" s="5">
        <f t="shared" si="57"/>
        <v>-7.5468935240340139E-4</v>
      </c>
    </row>
    <row r="725" spans="1:12" hidden="1" x14ac:dyDescent="0.2">
      <c r="A725" s="2">
        <v>42298</v>
      </c>
      <c r="B725" s="2" t="str">
        <f t="shared" si="55"/>
        <v>Wednesday</v>
      </c>
      <c r="C725" s="4">
        <v>17814.55</v>
      </c>
      <c r="D725" s="4">
        <v>17891.75</v>
      </c>
      <c r="E725" s="4">
        <v>17565.349999999999</v>
      </c>
      <c r="F725" s="4">
        <v>17710.55</v>
      </c>
      <c r="G725" s="4">
        <v>75991251</v>
      </c>
      <c r="H725" s="4">
        <v>15857100000</v>
      </c>
      <c r="I725" s="4">
        <f t="shared" si="58"/>
        <v>-15.700000000000728</v>
      </c>
      <c r="J725" s="5">
        <f t="shared" si="59"/>
        <v>-8.8052607226487168E-4</v>
      </c>
      <c r="K725" s="4">
        <f t="shared" si="56"/>
        <v>-104</v>
      </c>
      <c r="L725" s="5">
        <f t="shared" si="57"/>
        <v>-5.9207473804962617E-3</v>
      </c>
    </row>
    <row r="726" spans="1:12" hidden="1" x14ac:dyDescent="0.2">
      <c r="A726" s="2">
        <v>42300</v>
      </c>
      <c r="B726" s="2" t="str">
        <f t="shared" si="55"/>
        <v>Friday</v>
      </c>
      <c r="C726" s="4">
        <v>17859.75</v>
      </c>
      <c r="D726" s="4">
        <v>17980.5</v>
      </c>
      <c r="E726" s="4">
        <v>17852.55</v>
      </c>
      <c r="F726" s="4">
        <v>17934.05</v>
      </c>
      <c r="G726" s="4">
        <v>52769531</v>
      </c>
      <c r="H726" s="4">
        <v>16412700000</v>
      </c>
      <c r="I726" s="4">
        <f t="shared" si="58"/>
        <v>149.20000000000073</v>
      </c>
      <c r="J726" s="5">
        <f t="shared" si="59"/>
        <v>8.4243572334004729E-3</v>
      </c>
      <c r="K726" s="4">
        <f t="shared" si="56"/>
        <v>74.299999999999272</v>
      </c>
      <c r="L726" s="5">
        <f t="shared" si="57"/>
        <v>4.1618704330753462E-3</v>
      </c>
    </row>
    <row r="727" spans="1:12" hidden="1" x14ac:dyDescent="0.2">
      <c r="A727" s="2">
        <v>42303</v>
      </c>
      <c r="B727" s="2" t="str">
        <f t="shared" si="55"/>
        <v>Monday</v>
      </c>
      <c r="C727" s="4">
        <v>18027.099999999999</v>
      </c>
      <c r="D727" s="4">
        <v>18029.05</v>
      </c>
      <c r="E727" s="4">
        <v>17798.650000000001</v>
      </c>
      <c r="F727" s="4">
        <v>17815.05</v>
      </c>
      <c r="G727" s="4">
        <v>48475058</v>
      </c>
      <c r="H727" s="4">
        <v>15105800000</v>
      </c>
      <c r="I727" s="4">
        <f t="shared" si="58"/>
        <v>93.049999999999272</v>
      </c>
      <c r="J727" s="5">
        <f t="shared" si="59"/>
        <v>5.1884543647418889E-3</v>
      </c>
      <c r="K727" s="4">
        <f t="shared" si="56"/>
        <v>-212.04999999999927</v>
      </c>
      <c r="L727" s="5">
        <f t="shared" si="57"/>
        <v>-1.191382492492404E-2</v>
      </c>
    </row>
    <row r="728" spans="1:12" hidden="1" x14ac:dyDescent="0.2">
      <c r="A728" s="2">
        <v>42304</v>
      </c>
      <c r="B728" s="2" t="str">
        <f t="shared" si="55"/>
        <v>Tuesday</v>
      </c>
      <c r="C728" s="4">
        <v>17738.45</v>
      </c>
      <c r="D728" s="4">
        <v>17855.349999999999</v>
      </c>
      <c r="E728" s="4">
        <v>17738.45</v>
      </c>
      <c r="F728" s="4">
        <v>17806.3</v>
      </c>
      <c r="G728" s="4">
        <v>44418165</v>
      </c>
      <c r="H728" s="4">
        <v>17295500000</v>
      </c>
      <c r="I728" s="4">
        <f t="shared" si="58"/>
        <v>-76.599999999998545</v>
      </c>
      <c r="J728" s="5">
        <f t="shared" si="59"/>
        <v>-4.299735336134254E-3</v>
      </c>
      <c r="K728" s="4">
        <f t="shared" si="56"/>
        <v>67.849999999998545</v>
      </c>
      <c r="L728" s="5">
        <f t="shared" si="57"/>
        <v>3.8250241706574441E-3</v>
      </c>
    </row>
    <row r="729" spans="1:12" hidden="1" x14ac:dyDescent="0.2">
      <c r="A729" s="2">
        <v>42305</v>
      </c>
      <c r="B729" s="2" t="str">
        <f t="shared" si="55"/>
        <v>Wednesday</v>
      </c>
      <c r="C729" s="4">
        <v>17589.349999999999</v>
      </c>
      <c r="D729" s="4">
        <v>17682.45</v>
      </c>
      <c r="E729" s="4">
        <v>17281.400000000001</v>
      </c>
      <c r="F729" s="4">
        <v>17373.150000000001</v>
      </c>
      <c r="G729" s="4">
        <v>88770165</v>
      </c>
      <c r="H729" s="4">
        <v>33502500000</v>
      </c>
      <c r="I729" s="4">
        <f t="shared" si="58"/>
        <v>-216.95000000000073</v>
      </c>
      <c r="J729" s="5">
        <f t="shared" si="59"/>
        <v>-1.2183889971526973E-2</v>
      </c>
      <c r="K729" s="4">
        <f t="shared" si="56"/>
        <v>-216.19999999999709</v>
      </c>
      <c r="L729" s="5">
        <f t="shared" si="57"/>
        <v>-1.2510560486997412E-2</v>
      </c>
    </row>
    <row r="730" spans="1:12" hidden="1" x14ac:dyDescent="0.2">
      <c r="A730" s="2">
        <v>42306</v>
      </c>
      <c r="B730" s="2" t="str">
        <f t="shared" si="55"/>
        <v>Thursday</v>
      </c>
      <c r="C730" s="4">
        <v>17388.400000000001</v>
      </c>
      <c r="D730" s="4">
        <v>17400.2</v>
      </c>
      <c r="E730" s="4">
        <v>17178.849999999999</v>
      </c>
      <c r="F730" s="4">
        <v>17212.2</v>
      </c>
      <c r="G730" s="4">
        <v>83585173</v>
      </c>
      <c r="H730" s="4">
        <v>32125200000</v>
      </c>
      <c r="I730" s="4">
        <f t="shared" si="58"/>
        <v>15.25</v>
      </c>
      <c r="J730" s="5">
        <f t="shared" si="59"/>
        <v>8.7779130439787827E-4</v>
      </c>
      <c r="K730" s="4">
        <f t="shared" si="56"/>
        <v>-176.20000000000073</v>
      </c>
      <c r="L730" s="5">
        <f t="shared" si="57"/>
        <v>-1.0256798330505287E-2</v>
      </c>
    </row>
    <row r="731" spans="1:12" hidden="1" x14ac:dyDescent="0.2">
      <c r="A731" s="2">
        <v>42307</v>
      </c>
      <c r="B731" s="2" t="str">
        <f t="shared" si="55"/>
        <v>Friday</v>
      </c>
      <c r="C731" s="4">
        <v>17249.900000000001</v>
      </c>
      <c r="D731" s="4">
        <v>17399.099999999999</v>
      </c>
      <c r="E731" s="4">
        <v>17170.349999999999</v>
      </c>
      <c r="F731" s="4">
        <v>17354.5</v>
      </c>
      <c r="G731" s="4">
        <v>76279136</v>
      </c>
      <c r="H731" s="4">
        <v>27692400000</v>
      </c>
      <c r="I731" s="4">
        <f t="shared" si="58"/>
        <v>37.700000000000728</v>
      </c>
      <c r="J731" s="5">
        <f t="shared" si="59"/>
        <v>2.1903068753558945E-3</v>
      </c>
      <c r="K731" s="4">
        <f t="shared" si="56"/>
        <v>104.59999999999854</v>
      </c>
      <c r="L731" s="5">
        <f t="shared" si="57"/>
        <v>6.0918967871941201E-3</v>
      </c>
    </row>
    <row r="732" spans="1:12" hidden="1" x14ac:dyDescent="0.2">
      <c r="A732" s="2">
        <v>42310</v>
      </c>
      <c r="B732" s="2" t="str">
        <f t="shared" si="55"/>
        <v>Monday</v>
      </c>
      <c r="C732" s="4">
        <v>17351.45</v>
      </c>
      <c r="D732" s="4">
        <v>17372.25</v>
      </c>
      <c r="E732" s="4">
        <v>17208.95</v>
      </c>
      <c r="F732" s="4">
        <v>17340.599999999999</v>
      </c>
      <c r="G732" s="4">
        <v>48711521</v>
      </c>
      <c r="H732" s="4">
        <v>15924900000</v>
      </c>
      <c r="I732" s="4">
        <f t="shared" si="58"/>
        <v>-3.0499999999992724</v>
      </c>
      <c r="J732" s="5">
        <f t="shared" si="59"/>
        <v>-1.7574692442878058E-4</v>
      </c>
      <c r="K732" s="4">
        <f t="shared" si="56"/>
        <v>-10.850000000002183</v>
      </c>
      <c r="L732" s="5">
        <f t="shared" si="57"/>
        <v>-6.3048588089349917E-4</v>
      </c>
    </row>
    <row r="733" spans="1:12" hidden="1" x14ac:dyDescent="0.2">
      <c r="A733" s="2">
        <v>42311</v>
      </c>
      <c r="B733" s="2" t="str">
        <f t="shared" si="55"/>
        <v>Tuesday</v>
      </c>
      <c r="C733" s="4">
        <v>17436.5</v>
      </c>
      <c r="D733" s="4">
        <v>17466.2</v>
      </c>
      <c r="E733" s="4">
        <v>17265.05</v>
      </c>
      <c r="F733" s="4">
        <v>17325.599999999999</v>
      </c>
      <c r="G733" s="4">
        <v>44370782</v>
      </c>
      <c r="H733" s="4">
        <v>15207200000</v>
      </c>
      <c r="I733" s="4">
        <f t="shared" si="58"/>
        <v>95.900000000001455</v>
      </c>
      <c r="J733" s="5">
        <f t="shared" si="59"/>
        <v>5.53037380482806E-3</v>
      </c>
      <c r="K733" s="4">
        <f t="shared" si="56"/>
        <v>-110.90000000000146</v>
      </c>
      <c r="L733" s="5">
        <f t="shared" si="57"/>
        <v>-6.4233813397587295E-3</v>
      </c>
    </row>
    <row r="734" spans="1:12" hidden="1" x14ac:dyDescent="0.2">
      <c r="A734" s="2">
        <v>42312</v>
      </c>
      <c r="B734" s="2" t="str">
        <f t="shared" si="55"/>
        <v>Wednesday</v>
      </c>
      <c r="C734" s="4">
        <v>17449</v>
      </c>
      <c r="D734" s="4">
        <v>17449</v>
      </c>
      <c r="E734" s="4">
        <v>17175.650000000001</v>
      </c>
      <c r="F734" s="4">
        <v>17221.05</v>
      </c>
      <c r="G734" s="4">
        <v>41020104</v>
      </c>
      <c r="H734" s="4">
        <v>13060000000</v>
      </c>
      <c r="I734" s="4">
        <f t="shared" si="58"/>
        <v>123.40000000000146</v>
      </c>
      <c r="J734" s="5">
        <f t="shared" si="59"/>
        <v>7.1224084591587859E-3</v>
      </c>
      <c r="K734" s="4">
        <f t="shared" si="56"/>
        <v>-227.95000000000073</v>
      </c>
      <c r="L734" s="5">
        <f t="shared" si="57"/>
        <v>-1.3271695685461727E-2</v>
      </c>
    </row>
    <row r="735" spans="1:12" hidden="1" x14ac:dyDescent="0.2">
      <c r="A735" s="2">
        <v>42313</v>
      </c>
      <c r="B735" s="2" t="str">
        <f t="shared" si="55"/>
        <v>Thursday</v>
      </c>
      <c r="C735" s="4">
        <v>17166.45</v>
      </c>
      <c r="D735" s="4">
        <v>17166.45</v>
      </c>
      <c r="E735" s="4">
        <v>16957.349999999999</v>
      </c>
      <c r="F735" s="4">
        <v>16995.099999999999</v>
      </c>
      <c r="G735" s="4">
        <v>46706567</v>
      </c>
      <c r="H735" s="4">
        <v>15166100000</v>
      </c>
      <c r="I735" s="4">
        <f t="shared" si="58"/>
        <v>-54.599999999998545</v>
      </c>
      <c r="J735" s="5">
        <f t="shared" si="59"/>
        <v>-3.170538381805903E-3</v>
      </c>
      <c r="K735" s="4">
        <f t="shared" si="56"/>
        <v>-171.35000000000218</v>
      </c>
      <c r="L735" s="5">
        <f t="shared" si="57"/>
        <v>-1.0104762831456695E-2</v>
      </c>
    </row>
    <row r="736" spans="1:12" hidden="1" x14ac:dyDescent="0.2">
      <c r="A736" s="2">
        <v>42314</v>
      </c>
      <c r="B736" s="2" t="str">
        <f t="shared" si="55"/>
        <v>Friday</v>
      </c>
      <c r="C736" s="4">
        <v>17003</v>
      </c>
      <c r="D736" s="4">
        <v>17143.599999999999</v>
      </c>
      <c r="E736" s="4">
        <v>16911.599999999999</v>
      </c>
      <c r="F736" s="4">
        <v>17086.5</v>
      </c>
      <c r="G736" s="4">
        <v>120185655</v>
      </c>
      <c r="H736" s="4">
        <v>29014400000</v>
      </c>
      <c r="I736" s="4">
        <f t="shared" si="58"/>
        <v>7.9000000000014552</v>
      </c>
      <c r="J736" s="5">
        <f t="shared" si="59"/>
        <v>4.6483986560840807E-4</v>
      </c>
      <c r="K736" s="4">
        <f t="shared" si="56"/>
        <v>83.5</v>
      </c>
      <c r="L736" s="5">
        <f t="shared" si="57"/>
        <v>4.9374393907140662E-3</v>
      </c>
    </row>
    <row r="737" spans="1:12" x14ac:dyDescent="0.2">
      <c r="A737" s="2">
        <v>42317</v>
      </c>
      <c r="B737" s="2" t="str">
        <f t="shared" si="55"/>
        <v>Monday</v>
      </c>
      <c r="C737" s="4">
        <v>16667.900000000001</v>
      </c>
      <c r="D737" s="4">
        <v>17069</v>
      </c>
      <c r="E737" s="4">
        <v>16587.25</v>
      </c>
      <c r="F737" s="4">
        <v>17003</v>
      </c>
      <c r="G737" s="4">
        <v>80562033</v>
      </c>
      <c r="H737" s="4">
        <v>25199100000</v>
      </c>
      <c r="I737" s="4">
        <f t="shared" si="58"/>
        <v>-418.59999999999854</v>
      </c>
      <c r="J737" s="5">
        <f t="shared" si="59"/>
        <v>-2.4498873379568579E-2</v>
      </c>
      <c r="K737" s="4">
        <f t="shared" si="56"/>
        <v>335.09999999999854</v>
      </c>
      <c r="L737" s="5">
        <f t="shared" si="57"/>
        <v>2.0202263786944705E-2</v>
      </c>
    </row>
    <row r="738" spans="1:12" hidden="1" x14ac:dyDescent="0.2">
      <c r="A738" s="2">
        <v>42318</v>
      </c>
      <c r="B738" s="2" t="str">
        <f t="shared" si="55"/>
        <v>Tuesday</v>
      </c>
      <c r="C738" s="4">
        <v>16895.2</v>
      </c>
      <c r="D738" s="4">
        <v>17047.3</v>
      </c>
      <c r="E738" s="4">
        <v>16805.05</v>
      </c>
      <c r="F738" s="4">
        <v>16836</v>
      </c>
      <c r="G738" s="4">
        <v>60864871</v>
      </c>
      <c r="H738" s="4">
        <v>16928900000</v>
      </c>
      <c r="I738" s="4">
        <f t="shared" si="58"/>
        <v>-107.79999999999927</v>
      </c>
      <c r="J738" s="5">
        <f t="shared" si="59"/>
        <v>-6.3400576368875649E-3</v>
      </c>
      <c r="K738" s="4">
        <f t="shared" si="56"/>
        <v>-59.200000000000728</v>
      </c>
      <c r="L738" s="5">
        <f t="shared" si="57"/>
        <v>-3.5227506017536832E-3</v>
      </c>
    </row>
    <row r="739" spans="1:12" hidden="1" x14ac:dyDescent="0.2">
      <c r="A739" s="2">
        <v>42319</v>
      </c>
      <c r="B739" s="2" t="str">
        <f t="shared" si="55"/>
        <v>Wednesday</v>
      </c>
      <c r="C739" s="4">
        <v>16944.7</v>
      </c>
      <c r="D739" s="4">
        <v>17016.8</v>
      </c>
      <c r="E739" s="4">
        <v>16935.900000000001</v>
      </c>
      <c r="F739" s="4">
        <v>16956</v>
      </c>
      <c r="G739" s="4">
        <v>10972178</v>
      </c>
      <c r="H739" s="4">
        <v>3930400000</v>
      </c>
      <c r="I739" s="4">
        <f t="shared" si="58"/>
        <v>108.70000000000073</v>
      </c>
      <c r="J739" s="5">
        <f t="shared" si="59"/>
        <v>6.456402946067993E-3</v>
      </c>
      <c r="K739" s="4">
        <f t="shared" si="56"/>
        <v>11.299999999999272</v>
      </c>
      <c r="L739" s="5">
        <f t="shared" si="57"/>
        <v>6.6722170064769347E-4</v>
      </c>
    </row>
    <row r="740" spans="1:12" hidden="1" x14ac:dyDescent="0.2">
      <c r="A740" s="2">
        <v>42321</v>
      </c>
      <c r="B740" s="2" t="str">
        <f t="shared" si="55"/>
        <v>Friday</v>
      </c>
      <c r="C740" s="4">
        <v>16829.3</v>
      </c>
      <c r="D740" s="4">
        <v>16962.55</v>
      </c>
      <c r="E740" s="4">
        <v>16741.8</v>
      </c>
      <c r="F740" s="4">
        <v>16932.849999999999</v>
      </c>
      <c r="G740" s="4">
        <v>47160823</v>
      </c>
      <c r="H740" s="4">
        <v>16557400000</v>
      </c>
      <c r="I740" s="4">
        <f t="shared" si="58"/>
        <v>-126.70000000000073</v>
      </c>
      <c r="J740" s="5">
        <f t="shared" si="59"/>
        <v>-7.4722811983958908E-3</v>
      </c>
      <c r="K740" s="4">
        <f t="shared" si="56"/>
        <v>103.54999999999927</v>
      </c>
      <c r="L740" s="5">
        <f t="shared" si="57"/>
        <v>6.1851174903534431E-3</v>
      </c>
    </row>
    <row r="741" spans="1:12" hidden="1" x14ac:dyDescent="0.2">
      <c r="A741" s="2">
        <v>42324</v>
      </c>
      <c r="B741" s="2" t="str">
        <f t="shared" si="55"/>
        <v>Monday</v>
      </c>
      <c r="C741" s="4">
        <v>16881.650000000001</v>
      </c>
      <c r="D741" s="4">
        <v>17230.5</v>
      </c>
      <c r="E741" s="4">
        <v>16855.5</v>
      </c>
      <c r="F741" s="4">
        <v>17184.900000000001</v>
      </c>
      <c r="G741" s="4">
        <v>50710286</v>
      </c>
      <c r="H741" s="4">
        <v>15433000000</v>
      </c>
      <c r="I741" s="4">
        <f t="shared" si="58"/>
        <v>-51.19999999999709</v>
      </c>
      <c r="J741" s="5">
        <f t="shared" si="59"/>
        <v>-3.0237083538800081E-3</v>
      </c>
      <c r="K741" s="4">
        <f t="shared" si="56"/>
        <v>303.25</v>
      </c>
      <c r="L741" s="5">
        <f t="shared" si="57"/>
        <v>1.7991160155438876E-2</v>
      </c>
    </row>
    <row r="742" spans="1:12" hidden="1" x14ac:dyDescent="0.2">
      <c r="A742" s="2">
        <v>42325</v>
      </c>
      <c r="B742" s="2" t="str">
        <f t="shared" si="55"/>
        <v>Tuesday</v>
      </c>
      <c r="C742" s="4">
        <v>17302.55</v>
      </c>
      <c r="D742" s="4">
        <v>17302.55</v>
      </c>
      <c r="E742" s="4">
        <v>17028.2</v>
      </c>
      <c r="F742" s="4">
        <v>17140.45</v>
      </c>
      <c r="G742" s="4">
        <v>53695877</v>
      </c>
      <c r="H742" s="4">
        <v>16085700000</v>
      </c>
      <c r="I742" s="4">
        <f t="shared" si="58"/>
        <v>117.64999999999782</v>
      </c>
      <c r="J742" s="5">
        <f t="shared" si="59"/>
        <v>6.8461265413239415E-3</v>
      </c>
      <c r="K742" s="4">
        <f t="shared" si="56"/>
        <v>-162.09999999999854</v>
      </c>
      <c r="L742" s="5">
        <f t="shared" si="57"/>
        <v>-9.5195029421781836E-3</v>
      </c>
    </row>
    <row r="743" spans="1:12" hidden="1" x14ac:dyDescent="0.2">
      <c r="A743" s="2">
        <v>42326</v>
      </c>
      <c r="B743" s="2" t="str">
        <f t="shared" si="55"/>
        <v>Wednesday</v>
      </c>
      <c r="C743" s="4">
        <v>17108.900000000001</v>
      </c>
      <c r="D743" s="4">
        <v>17186.7</v>
      </c>
      <c r="E743" s="4">
        <v>16787.55</v>
      </c>
      <c r="F743" s="4">
        <v>16812.099999999999</v>
      </c>
      <c r="G743" s="4">
        <v>44250311</v>
      </c>
      <c r="H743" s="4">
        <v>13421000000</v>
      </c>
      <c r="I743" s="4">
        <f t="shared" si="58"/>
        <v>-31.549999999999272</v>
      </c>
      <c r="J743" s="5">
        <f t="shared" si="59"/>
        <v>-1.8406751281325327E-3</v>
      </c>
      <c r="K743" s="4">
        <f t="shared" si="56"/>
        <v>-296.80000000000291</v>
      </c>
      <c r="L743" s="5">
        <f t="shared" si="57"/>
        <v>-1.7679768638068267E-2</v>
      </c>
    </row>
    <row r="744" spans="1:12" hidden="1" x14ac:dyDescent="0.2">
      <c r="A744" s="2">
        <v>42327</v>
      </c>
      <c r="B744" s="2" t="str">
        <f t="shared" si="55"/>
        <v>Thursday</v>
      </c>
      <c r="C744" s="4">
        <v>16944.349999999999</v>
      </c>
      <c r="D744" s="4">
        <v>17110.349999999999</v>
      </c>
      <c r="E744" s="4">
        <v>16874.7</v>
      </c>
      <c r="F744" s="4">
        <v>17071.900000000001</v>
      </c>
      <c r="G744" s="4">
        <v>42911555</v>
      </c>
      <c r="H744" s="4">
        <v>14270000000</v>
      </c>
      <c r="I744" s="4">
        <f t="shared" si="58"/>
        <v>132.25</v>
      </c>
      <c r="J744" s="5">
        <f t="shared" si="59"/>
        <v>7.8663581587071225E-3</v>
      </c>
      <c r="K744" s="4">
        <f t="shared" si="56"/>
        <v>127.55000000000291</v>
      </c>
      <c r="L744" s="5">
        <f t="shared" si="57"/>
        <v>7.5586528945701496E-3</v>
      </c>
    </row>
    <row r="745" spans="1:12" hidden="1" x14ac:dyDescent="0.2">
      <c r="A745" s="2">
        <v>42328</v>
      </c>
      <c r="B745" s="2" t="str">
        <f t="shared" si="55"/>
        <v>Friday</v>
      </c>
      <c r="C745" s="4">
        <v>17022.7</v>
      </c>
      <c r="D745" s="4">
        <v>17262.849999999999</v>
      </c>
      <c r="E745" s="4">
        <v>16931.3</v>
      </c>
      <c r="F745" s="4">
        <v>17055.599999999999</v>
      </c>
      <c r="G745" s="4">
        <v>56529641</v>
      </c>
      <c r="H745" s="4">
        <v>18624900000</v>
      </c>
      <c r="I745" s="4">
        <f t="shared" si="58"/>
        <v>-49.200000000000728</v>
      </c>
      <c r="J745" s="5">
        <f t="shared" si="59"/>
        <v>-2.8819287835566473E-3</v>
      </c>
      <c r="K745" s="4">
        <f t="shared" si="56"/>
        <v>32.899999999997817</v>
      </c>
      <c r="L745" s="5">
        <f t="shared" si="57"/>
        <v>1.9431467164362937E-3</v>
      </c>
    </row>
    <row r="746" spans="1:12" hidden="1" x14ac:dyDescent="0.2">
      <c r="A746" s="2">
        <v>42331</v>
      </c>
      <c r="B746" s="2" t="str">
        <f t="shared" si="55"/>
        <v>Monday</v>
      </c>
      <c r="C746" s="4">
        <v>17120.25</v>
      </c>
      <c r="D746" s="4">
        <v>17126.349999999999</v>
      </c>
      <c r="E746" s="4">
        <v>16969.349999999999</v>
      </c>
      <c r="F746" s="4">
        <v>17060.25</v>
      </c>
      <c r="G746" s="4">
        <v>45465543</v>
      </c>
      <c r="H746" s="4">
        <v>14305500000</v>
      </c>
      <c r="I746" s="4">
        <f t="shared" si="58"/>
        <v>64.650000000001455</v>
      </c>
      <c r="J746" s="5">
        <f t="shared" si="59"/>
        <v>3.7905438682896797E-3</v>
      </c>
      <c r="K746" s="4">
        <f t="shared" si="56"/>
        <v>-60</v>
      </c>
      <c r="L746" s="5">
        <f t="shared" si="57"/>
        <v>-3.5357865799220361E-3</v>
      </c>
    </row>
    <row r="747" spans="1:12" hidden="1" x14ac:dyDescent="0.2">
      <c r="A747" s="2">
        <v>42332</v>
      </c>
      <c r="B747" s="2" t="str">
        <f t="shared" si="55"/>
        <v>Tuesday</v>
      </c>
      <c r="C747" s="4">
        <v>17012.849999999999</v>
      </c>
      <c r="D747" s="4">
        <v>17108.400000000001</v>
      </c>
      <c r="E747" s="4">
        <v>16964.900000000001</v>
      </c>
      <c r="F747" s="4">
        <v>16988.650000000001</v>
      </c>
      <c r="G747" s="4">
        <v>39690936</v>
      </c>
      <c r="H747" s="4">
        <v>12653600000</v>
      </c>
      <c r="I747" s="4">
        <f t="shared" si="58"/>
        <v>-47.400000000001455</v>
      </c>
      <c r="J747" s="5">
        <f t="shared" si="59"/>
        <v>-2.7783883589045564E-3</v>
      </c>
      <c r="K747" s="4">
        <f t="shared" si="56"/>
        <v>-24.19999999999709</v>
      </c>
      <c r="L747" s="5">
        <f t="shared" si="57"/>
        <v>-1.4264746623910006E-3</v>
      </c>
    </row>
    <row r="748" spans="1:12" hidden="1" x14ac:dyDescent="0.2">
      <c r="A748" s="2">
        <v>42334</v>
      </c>
      <c r="B748" s="2" t="str">
        <f t="shared" si="55"/>
        <v>Thursday</v>
      </c>
      <c r="C748" s="4">
        <v>16988.2</v>
      </c>
      <c r="D748" s="4">
        <v>17111.45</v>
      </c>
      <c r="E748" s="4">
        <v>16972.599999999999</v>
      </c>
      <c r="F748" s="4">
        <v>17036.55</v>
      </c>
      <c r="G748" s="4">
        <v>74810537</v>
      </c>
      <c r="H748" s="4">
        <v>26908000000</v>
      </c>
      <c r="I748" s="4">
        <f t="shared" si="58"/>
        <v>-0.4500000000007276</v>
      </c>
      <c r="J748" s="5">
        <f t="shared" si="59"/>
        <v>-2.6488273052934021E-5</v>
      </c>
      <c r="K748" s="4">
        <f t="shared" si="56"/>
        <v>48.349999999998545</v>
      </c>
      <c r="L748" s="5">
        <f t="shared" si="57"/>
        <v>2.848709095836734E-3</v>
      </c>
    </row>
    <row r="749" spans="1:12" hidden="1" x14ac:dyDescent="0.2">
      <c r="A749" s="2">
        <v>42335</v>
      </c>
      <c r="B749" s="2" t="str">
        <f t="shared" si="55"/>
        <v>Friday</v>
      </c>
      <c r="C749" s="4">
        <v>17095.2</v>
      </c>
      <c r="D749" s="4">
        <v>17403.650000000001</v>
      </c>
      <c r="E749" s="4">
        <v>17049.55</v>
      </c>
      <c r="F749" s="4">
        <v>17370.95</v>
      </c>
      <c r="G749" s="4">
        <v>70130117</v>
      </c>
      <c r="H749" s="4">
        <v>20974300000</v>
      </c>
      <c r="I749" s="4">
        <f t="shared" si="58"/>
        <v>58.650000000001455</v>
      </c>
      <c r="J749" s="5">
        <f t="shared" si="59"/>
        <v>3.4425984134112517E-3</v>
      </c>
      <c r="K749" s="4">
        <f t="shared" si="56"/>
        <v>275.75</v>
      </c>
      <c r="L749" s="5">
        <f t="shared" si="57"/>
        <v>1.6173447393039699E-2</v>
      </c>
    </row>
    <row r="750" spans="1:12" hidden="1" x14ac:dyDescent="0.2">
      <c r="A750" s="2">
        <v>42338</v>
      </c>
      <c r="B750" s="2" t="str">
        <f t="shared" si="55"/>
        <v>Monday</v>
      </c>
      <c r="C750" s="4">
        <v>17336.25</v>
      </c>
      <c r="D750" s="4">
        <v>17498.349999999999</v>
      </c>
      <c r="E750" s="4">
        <v>17336.25</v>
      </c>
      <c r="F750" s="4">
        <v>17430.400000000001</v>
      </c>
      <c r="G750" s="4">
        <v>57553672</v>
      </c>
      <c r="H750" s="4">
        <v>18612200000</v>
      </c>
      <c r="I750" s="4">
        <f t="shared" si="58"/>
        <v>-34.700000000000728</v>
      </c>
      <c r="J750" s="5">
        <f t="shared" si="59"/>
        <v>-1.9975879269700692E-3</v>
      </c>
      <c r="K750" s="4">
        <f t="shared" si="56"/>
        <v>94.150000000001455</v>
      </c>
      <c r="L750" s="5">
        <f t="shared" si="57"/>
        <v>5.4308169298436203E-3</v>
      </c>
    </row>
    <row r="751" spans="1:12" hidden="1" x14ac:dyDescent="0.2">
      <c r="A751" s="2">
        <v>42339</v>
      </c>
      <c r="B751" s="2" t="str">
        <f t="shared" si="55"/>
        <v>Tuesday</v>
      </c>
      <c r="C751" s="4">
        <v>17456.75</v>
      </c>
      <c r="D751" s="4">
        <v>17495.45</v>
      </c>
      <c r="E751" s="4">
        <v>17353.849999999999</v>
      </c>
      <c r="F751" s="4">
        <v>17398.55</v>
      </c>
      <c r="G751" s="4">
        <v>40750147</v>
      </c>
      <c r="H751" s="4">
        <v>13958300000</v>
      </c>
      <c r="I751" s="4">
        <f t="shared" si="58"/>
        <v>26.349999999998545</v>
      </c>
      <c r="J751" s="5">
        <f t="shared" si="59"/>
        <v>1.511726638516531E-3</v>
      </c>
      <c r="K751" s="4">
        <f t="shared" si="56"/>
        <v>-58.200000000000728</v>
      </c>
      <c r="L751" s="5">
        <f t="shared" si="57"/>
        <v>-3.3537226609657647E-3</v>
      </c>
    </row>
    <row r="752" spans="1:12" hidden="1" x14ac:dyDescent="0.2">
      <c r="A752" s="2">
        <v>42340</v>
      </c>
      <c r="B752" s="2" t="str">
        <f t="shared" si="55"/>
        <v>Wednesday</v>
      </c>
      <c r="C752" s="4">
        <v>17457.150000000001</v>
      </c>
      <c r="D752" s="4">
        <v>17470.849999999999</v>
      </c>
      <c r="E752" s="4">
        <v>17164</v>
      </c>
      <c r="F752" s="4">
        <v>17218.5</v>
      </c>
      <c r="G752" s="4">
        <v>40854274</v>
      </c>
      <c r="H752" s="4">
        <v>12631800000</v>
      </c>
      <c r="I752" s="4">
        <f t="shared" si="58"/>
        <v>58.600000000002183</v>
      </c>
      <c r="J752" s="5">
        <f t="shared" si="59"/>
        <v>3.3680967666847058E-3</v>
      </c>
      <c r="K752" s="4">
        <f t="shared" si="56"/>
        <v>-238.65000000000146</v>
      </c>
      <c r="L752" s="5">
        <f t="shared" si="57"/>
        <v>-1.3904101608016865E-2</v>
      </c>
    </row>
    <row r="753" spans="1:12" hidden="1" x14ac:dyDescent="0.2">
      <c r="A753" s="2">
        <v>42341</v>
      </c>
      <c r="B753" s="2" t="str">
        <f t="shared" si="55"/>
        <v>Thursday</v>
      </c>
      <c r="C753" s="4">
        <v>17137.8</v>
      </c>
      <c r="D753" s="4">
        <v>17219</v>
      </c>
      <c r="E753" s="4">
        <v>17080.25</v>
      </c>
      <c r="F753" s="4">
        <v>17110.099999999999</v>
      </c>
      <c r="G753" s="4">
        <v>41691597</v>
      </c>
      <c r="H753" s="4">
        <v>13238400000</v>
      </c>
      <c r="I753" s="4">
        <f t="shared" si="58"/>
        <v>-80.700000000000728</v>
      </c>
      <c r="J753" s="5">
        <f t="shared" si="59"/>
        <v>-4.6868194093562581E-3</v>
      </c>
      <c r="K753" s="4">
        <f t="shared" si="56"/>
        <v>-27.700000000000728</v>
      </c>
      <c r="L753" s="5">
        <f t="shared" si="57"/>
        <v>-1.6217561218366669E-3</v>
      </c>
    </row>
    <row r="754" spans="1:12" hidden="1" x14ac:dyDescent="0.2">
      <c r="A754" s="2">
        <v>42342</v>
      </c>
      <c r="B754" s="2" t="str">
        <f t="shared" si="55"/>
        <v>Friday</v>
      </c>
      <c r="C754" s="4">
        <v>17009.45</v>
      </c>
      <c r="D754" s="4">
        <v>17009.45</v>
      </c>
      <c r="E754" s="4">
        <v>16880.349999999999</v>
      </c>
      <c r="F754" s="4">
        <v>16897.3</v>
      </c>
      <c r="G754" s="4">
        <v>47280436</v>
      </c>
      <c r="H754" s="4">
        <v>15229800000</v>
      </c>
      <c r="I754" s="4">
        <f t="shared" si="58"/>
        <v>-100.64999999999782</v>
      </c>
      <c r="J754" s="5">
        <f t="shared" si="59"/>
        <v>-5.8824904588516622E-3</v>
      </c>
      <c r="K754" s="4">
        <f t="shared" si="56"/>
        <v>-112.15000000000146</v>
      </c>
      <c r="L754" s="5">
        <f t="shared" si="57"/>
        <v>-6.6438195890488917E-3</v>
      </c>
    </row>
    <row r="755" spans="1:12" hidden="1" x14ac:dyDescent="0.2">
      <c r="A755" s="2">
        <v>42345</v>
      </c>
      <c r="B755" s="2" t="str">
        <f t="shared" si="55"/>
        <v>Monday</v>
      </c>
      <c r="C755" s="4">
        <v>17018</v>
      </c>
      <c r="D755" s="4">
        <v>17031.849999999999</v>
      </c>
      <c r="E755" s="4">
        <v>16921.75</v>
      </c>
      <c r="F755" s="4">
        <v>16947</v>
      </c>
      <c r="G755" s="4">
        <v>34913097</v>
      </c>
      <c r="H755" s="4">
        <v>11629100000</v>
      </c>
      <c r="I755" s="4">
        <f t="shared" si="58"/>
        <v>120.70000000000073</v>
      </c>
      <c r="J755" s="5">
        <f t="shared" si="59"/>
        <v>7.1431530481201573E-3</v>
      </c>
      <c r="K755" s="4">
        <f t="shared" si="56"/>
        <v>-71</v>
      </c>
      <c r="L755" s="5">
        <f t="shared" si="57"/>
        <v>-4.1957835330270216E-3</v>
      </c>
    </row>
    <row r="756" spans="1:12" hidden="1" x14ac:dyDescent="0.2">
      <c r="A756" s="2">
        <v>42346</v>
      </c>
      <c r="B756" s="2" t="str">
        <f t="shared" si="55"/>
        <v>Tuesday</v>
      </c>
      <c r="C756" s="4">
        <v>16888.650000000001</v>
      </c>
      <c r="D756" s="4">
        <v>16943.05</v>
      </c>
      <c r="E756" s="4">
        <v>16783.650000000001</v>
      </c>
      <c r="F756" s="4">
        <v>16801.150000000001</v>
      </c>
      <c r="G756" s="4">
        <v>43130595</v>
      </c>
      <c r="H756" s="4">
        <v>13405500000</v>
      </c>
      <c r="I756" s="4">
        <f t="shared" si="58"/>
        <v>-58.349999999998545</v>
      </c>
      <c r="J756" s="5">
        <f t="shared" si="59"/>
        <v>-3.4430872720834687E-3</v>
      </c>
      <c r="K756" s="4">
        <f t="shared" si="56"/>
        <v>-87.5</v>
      </c>
      <c r="L756" s="5">
        <f t="shared" si="57"/>
        <v>-5.2134070955960109E-3</v>
      </c>
    </row>
    <row r="757" spans="1:12" hidden="1" x14ac:dyDescent="0.2">
      <c r="A757" s="2">
        <v>42347</v>
      </c>
      <c r="B757" s="2" t="str">
        <f t="shared" si="55"/>
        <v>Wednesday</v>
      </c>
      <c r="C757" s="4">
        <v>16762.150000000001</v>
      </c>
      <c r="D757" s="4">
        <v>16868.599999999999</v>
      </c>
      <c r="E757" s="4">
        <v>16626.55</v>
      </c>
      <c r="F757" s="4">
        <v>16660.75</v>
      </c>
      <c r="G757" s="4">
        <v>41301150</v>
      </c>
      <c r="H757" s="4">
        <v>12742400000</v>
      </c>
      <c r="I757" s="4">
        <f t="shared" si="58"/>
        <v>-39</v>
      </c>
      <c r="J757" s="5">
        <f t="shared" si="59"/>
        <v>-2.3212696749924855E-3</v>
      </c>
      <c r="K757" s="4">
        <f t="shared" si="56"/>
        <v>-101.40000000000146</v>
      </c>
      <c r="L757" s="5">
        <f t="shared" si="57"/>
        <v>-6.0986795216085993E-3</v>
      </c>
    </row>
    <row r="758" spans="1:12" hidden="1" x14ac:dyDescent="0.2">
      <c r="A758" s="2">
        <v>42348</v>
      </c>
      <c r="B758" s="2" t="str">
        <f t="shared" si="55"/>
        <v>Thursday</v>
      </c>
      <c r="C758" s="4">
        <v>16697.2</v>
      </c>
      <c r="D758" s="4">
        <v>16745.25</v>
      </c>
      <c r="E758" s="4">
        <v>16573.150000000001</v>
      </c>
      <c r="F758" s="4">
        <v>16711.05</v>
      </c>
      <c r="G758" s="4">
        <v>50821530</v>
      </c>
      <c r="H758" s="4">
        <v>16999500000</v>
      </c>
      <c r="I758" s="4">
        <f t="shared" si="58"/>
        <v>36.450000000000728</v>
      </c>
      <c r="J758" s="5">
        <f t="shared" si="59"/>
        <v>2.1877766607145974E-3</v>
      </c>
      <c r="K758" s="4">
        <f t="shared" si="56"/>
        <v>13.849999999998545</v>
      </c>
      <c r="L758" s="5">
        <f t="shared" si="57"/>
        <v>8.3568905126656936E-4</v>
      </c>
    </row>
    <row r="759" spans="1:12" hidden="1" x14ac:dyDescent="0.2">
      <c r="A759" s="2">
        <v>42349</v>
      </c>
      <c r="B759" s="2" t="str">
        <f t="shared" si="55"/>
        <v>Friday</v>
      </c>
      <c r="C759" s="4">
        <v>16751.349999999999</v>
      </c>
      <c r="D759" s="4">
        <v>16758.7</v>
      </c>
      <c r="E759" s="4">
        <v>16260.1</v>
      </c>
      <c r="F759" s="4">
        <v>16342.5</v>
      </c>
      <c r="G759" s="4">
        <v>79358482</v>
      </c>
      <c r="H759" s="4">
        <v>23866500000</v>
      </c>
      <c r="I759" s="4">
        <f t="shared" si="58"/>
        <v>40.299999999999272</v>
      </c>
      <c r="J759" s="5">
        <f t="shared" si="59"/>
        <v>2.4115779678715145E-3</v>
      </c>
      <c r="K759" s="4">
        <f t="shared" si="56"/>
        <v>-408.84999999999854</v>
      </c>
      <c r="L759" s="5">
        <f t="shared" si="57"/>
        <v>-2.5144371805831362E-2</v>
      </c>
    </row>
    <row r="760" spans="1:12" hidden="1" x14ac:dyDescent="0.2">
      <c r="A760" s="2">
        <v>42352</v>
      </c>
      <c r="B760" s="2" t="str">
        <f t="shared" si="55"/>
        <v>Monday</v>
      </c>
      <c r="C760" s="4">
        <v>16212.4</v>
      </c>
      <c r="D760" s="4">
        <v>16440.849999999999</v>
      </c>
      <c r="E760" s="4">
        <v>16205.8</v>
      </c>
      <c r="F760" s="4">
        <v>16350.65</v>
      </c>
      <c r="G760" s="4">
        <v>60757601</v>
      </c>
      <c r="H760" s="4">
        <v>18616000000</v>
      </c>
      <c r="I760" s="4">
        <f t="shared" si="58"/>
        <v>-130.10000000000036</v>
      </c>
      <c r="J760" s="5">
        <f t="shared" si="59"/>
        <v>-7.9608383050329117E-3</v>
      </c>
      <c r="K760" s="4">
        <f t="shared" si="56"/>
        <v>138.25</v>
      </c>
      <c r="L760" s="5">
        <f t="shared" si="57"/>
        <v>8.5308963457527559E-3</v>
      </c>
    </row>
    <row r="761" spans="1:12" hidden="1" x14ac:dyDescent="0.2">
      <c r="A761" s="2">
        <v>42353</v>
      </c>
      <c r="B761" s="2" t="str">
        <f t="shared" si="55"/>
        <v>Tuesday</v>
      </c>
      <c r="C761" s="4">
        <v>16342.35</v>
      </c>
      <c r="D761" s="4">
        <v>16425.150000000001</v>
      </c>
      <c r="E761" s="4">
        <v>16188.05</v>
      </c>
      <c r="F761" s="4">
        <v>16398.650000000001</v>
      </c>
      <c r="G761" s="4">
        <v>56408351</v>
      </c>
      <c r="H761" s="4">
        <v>17148100000</v>
      </c>
      <c r="I761" s="4">
        <f t="shared" si="58"/>
        <v>-8.2999999999992724</v>
      </c>
      <c r="J761" s="5">
        <f t="shared" si="59"/>
        <v>-5.0762507912525024E-4</v>
      </c>
      <c r="K761" s="4">
        <f t="shared" si="56"/>
        <v>56.300000000001091</v>
      </c>
      <c r="L761" s="5">
        <f t="shared" si="57"/>
        <v>3.4778741108410891E-3</v>
      </c>
    </row>
    <row r="762" spans="1:12" hidden="1" x14ac:dyDescent="0.2">
      <c r="A762" s="2">
        <v>42354</v>
      </c>
      <c r="B762" s="2" t="str">
        <f t="shared" si="55"/>
        <v>Wednesday</v>
      </c>
      <c r="C762" s="4">
        <v>16464.5</v>
      </c>
      <c r="D762" s="4">
        <v>16640.400000000001</v>
      </c>
      <c r="E762" s="4">
        <v>16363.9</v>
      </c>
      <c r="F762" s="4">
        <v>16579.400000000001</v>
      </c>
      <c r="G762" s="4">
        <v>67659792</v>
      </c>
      <c r="H762" s="4">
        <v>19851400000</v>
      </c>
      <c r="I762" s="4">
        <f t="shared" si="58"/>
        <v>65.849999999998545</v>
      </c>
      <c r="J762" s="5">
        <f t="shared" si="59"/>
        <v>4.0155744527749868E-3</v>
      </c>
      <c r="K762" s="4">
        <f t="shared" si="56"/>
        <v>114.90000000000146</v>
      </c>
      <c r="L762" s="5">
        <f t="shared" si="57"/>
        <v>7.0215535416374734E-3</v>
      </c>
    </row>
    <row r="763" spans="1:12" hidden="1" x14ac:dyDescent="0.2">
      <c r="A763" s="2">
        <v>42355</v>
      </c>
      <c r="B763" s="2" t="str">
        <f t="shared" si="55"/>
        <v>Thursday</v>
      </c>
      <c r="C763" s="4">
        <v>16704.05</v>
      </c>
      <c r="D763" s="4">
        <v>16771.8</v>
      </c>
      <c r="E763" s="4">
        <v>16544.650000000001</v>
      </c>
      <c r="F763" s="4">
        <v>16741.5</v>
      </c>
      <c r="G763" s="4">
        <v>72117905</v>
      </c>
      <c r="H763" s="4">
        <v>20817300000</v>
      </c>
      <c r="I763" s="4">
        <f t="shared" si="58"/>
        <v>124.64999999999782</v>
      </c>
      <c r="J763" s="5">
        <f t="shared" si="59"/>
        <v>7.5183661652410702E-3</v>
      </c>
      <c r="K763" s="4">
        <f t="shared" si="56"/>
        <v>37.450000000000728</v>
      </c>
      <c r="L763" s="5">
        <f t="shared" si="57"/>
        <v>2.2635716077403101E-3</v>
      </c>
    </row>
    <row r="764" spans="1:12" hidden="1" x14ac:dyDescent="0.2">
      <c r="A764" s="2">
        <v>42356</v>
      </c>
      <c r="B764" s="2" t="str">
        <f t="shared" si="55"/>
        <v>Friday</v>
      </c>
      <c r="C764" s="4">
        <v>16719.45</v>
      </c>
      <c r="D764" s="4">
        <v>16737.7</v>
      </c>
      <c r="E764" s="4">
        <v>16572.75</v>
      </c>
      <c r="F764" s="4">
        <v>16594.3</v>
      </c>
      <c r="G764" s="4">
        <v>68363392</v>
      </c>
      <c r="H764" s="4">
        <v>20302900000</v>
      </c>
      <c r="I764" s="4">
        <f t="shared" si="58"/>
        <v>-22.049999999999272</v>
      </c>
      <c r="J764" s="5">
        <f t="shared" si="59"/>
        <v>-1.3170862825911222E-3</v>
      </c>
      <c r="K764" s="4">
        <f t="shared" si="56"/>
        <v>-125.15000000000146</v>
      </c>
      <c r="L764" s="5">
        <f t="shared" si="57"/>
        <v>-7.5515530011616332E-3</v>
      </c>
    </row>
    <row r="765" spans="1:12" hidden="1" x14ac:dyDescent="0.2">
      <c r="A765" s="2">
        <v>42359</v>
      </c>
      <c r="B765" s="2" t="str">
        <f t="shared" si="55"/>
        <v>Monday</v>
      </c>
      <c r="C765" s="4">
        <v>16593.400000000001</v>
      </c>
      <c r="D765" s="4">
        <v>16848.599999999999</v>
      </c>
      <c r="E765" s="4">
        <v>16580.650000000001</v>
      </c>
      <c r="F765" s="4">
        <v>16825.150000000001</v>
      </c>
      <c r="G765" s="4">
        <v>43038799</v>
      </c>
      <c r="H765" s="4">
        <v>12560700000</v>
      </c>
      <c r="I765" s="4">
        <f t="shared" si="58"/>
        <v>-0.89999999999781721</v>
      </c>
      <c r="J765" s="5">
        <f t="shared" si="59"/>
        <v>-5.4235490499618378E-5</v>
      </c>
      <c r="K765" s="4">
        <f t="shared" si="56"/>
        <v>231.75</v>
      </c>
      <c r="L765" s="5">
        <f t="shared" si="57"/>
        <v>1.3977135998890271E-2</v>
      </c>
    </row>
    <row r="766" spans="1:12" hidden="1" x14ac:dyDescent="0.2">
      <c r="A766" s="2">
        <v>42360</v>
      </c>
      <c r="B766" s="2" t="str">
        <f t="shared" si="55"/>
        <v>Tuesday</v>
      </c>
      <c r="C766" s="4">
        <v>16810.7</v>
      </c>
      <c r="D766" s="4">
        <v>16946.099999999999</v>
      </c>
      <c r="E766" s="4">
        <v>16704.150000000001</v>
      </c>
      <c r="F766" s="4">
        <v>16749.2</v>
      </c>
      <c r="G766" s="4">
        <v>55650655</v>
      </c>
      <c r="H766" s="4">
        <v>15699600000</v>
      </c>
      <c r="I766" s="4">
        <f t="shared" si="58"/>
        <v>-14.450000000000728</v>
      </c>
      <c r="J766" s="5">
        <f t="shared" si="59"/>
        <v>-8.5883335364027823E-4</v>
      </c>
      <c r="K766" s="4">
        <f t="shared" si="56"/>
        <v>-61.5</v>
      </c>
      <c r="L766" s="5">
        <f t="shared" si="57"/>
        <v>-3.6817198121424912E-3</v>
      </c>
    </row>
    <row r="767" spans="1:12" hidden="1" x14ac:dyDescent="0.2">
      <c r="A767" s="2">
        <v>42361</v>
      </c>
      <c r="B767" s="2" t="str">
        <f t="shared" si="55"/>
        <v>Wednesday</v>
      </c>
      <c r="C767" s="4">
        <v>16828.349999999999</v>
      </c>
      <c r="D767" s="4">
        <v>16913.150000000001</v>
      </c>
      <c r="E767" s="4">
        <v>16812.5</v>
      </c>
      <c r="F767" s="4">
        <v>16882.5</v>
      </c>
      <c r="G767" s="4">
        <v>37200425</v>
      </c>
      <c r="H767" s="4">
        <v>10778300000</v>
      </c>
      <c r="I767" s="4">
        <f t="shared" si="58"/>
        <v>79.149999999997817</v>
      </c>
      <c r="J767" s="5">
        <f t="shared" si="59"/>
        <v>4.725598834571073E-3</v>
      </c>
      <c r="K767" s="4">
        <f t="shared" si="56"/>
        <v>54.150000000001455</v>
      </c>
      <c r="L767" s="5">
        <f t="shared" si="57"/>
        <v>3.2208178438662576E-3</v>
      </c>
    </row>
    <row r="768" spans="1:12" hidden="1" x14ac:dyDescent="0.2">
      <c r="A768" s="2">
        <v>42362</v>
      </c>
      <c r="B768" s="2" t="str">
        <f t="shared" si="55"/>
        <v>Thursday</v>
      </c>
      <c r="C768" s="4">
        <v>16926.95</v>
      </c>
      <c r="D768" s="4">
        <v>16939.599999999999</v>
      </c>
      <c r="E768" s="4">
        <v>16756.900000000001</v>
      </c>
      <c r="F768" s="4">
        <v>16811</v>
      </c>
      <c r="G768" s="4">
        <v>27091752</v>
      </c>
      <c r="H768" s="4">
        <v>8072600000</v>
      </c>
      <c r="I768" s="4">
        <f t="shared" si="58"/>
        <v>44.450000000000728</v>
      </c>
      <c r="J768" s="5">
        <f t="shared" si="59"/>
        <v>2.6329038945654215E-3</v>
      </c>
      <c r="K768" s="4">
        <f t="shared" si="56"/>
        <v>-115.95000000000073</v>
      </c>
      <c r="L768" s="5">
        <f t="shared" si="57"/>
        <v>-6.9195376233074568E-3</v>
      </c>
    </row>
    <row r="769" spans="1:12" hidden="1" x14ac:dyDescent="0.2">
      <c r="A769" s="2">
        <v>42366</v>
      </c>
      <c r="B769" s="2" t="str">
        <f t="shared" si="55"/>
        <v>Monday</v>
      </c>
      <c r="C769" s="4">
        <v>16843.400000000001</v>
      </c>
      <c r="D769" s="4">
        <v>17019</v>
      </c>
      <c r="E769" s="4">
        <v>16843.400000000001</v>
      </c>
      <c r="F769" s="4">
        <v>16979.150000000001</v>
      </c>
      <c r="G769" s="4">
        <v>41135712</v>
      </c>
      <c r="H769" s="4">
        <v>13651000000</v>
      </c>
      <c r="I769" s="4">
        <f t="shared" si="58"/>
        <v>32.400000000001455</v>
      </c>
      <c r="J769" s="5">
        <f t="shared" si="59"/>
        <v>1.9273094997324046E-3</v>
      </c>
      <c r="K769" s="4">
        <f t="shared" si="56"/>
        <v>135.75</v>
      </c>
      <c r="L769" s="5">
        <f t="shared" si="57"/>
        <v>8.0595366731182529E-3</v>
      </c>
    </row>
    <row r="770" spans="1:12" hidden="1" x14ac:dyDescent="0.2">
      <c r="A770" s="2">
        <v>42367</v>
      </c>
      <c r="B770" s="2" t="str">
        <f t="shared" ref="B770:B833" si="60">TEXT(A770,"dddd")</f>
        <v>Tuesday</v>
      </c>
      <c r="C770" s="4">
        <v>16988.3</v>
      </c>
      <c r="D770" s="4">
        <v>17045.55</v>
      </c>
      <c r="E770" s="4">
        <v>16921.150000000001</v>
      </c>
      <c r="F770" s="4">
        <v>16991.45</v>
      </c>
      <c r="G770" s="4">
        <v>36299594</v>
      </c>
      <c r="H770" s="4">
        <v>11537100000</v>
      </c>
      <c r="I770" s="4">
        <f t="shared" si="58"/>
        <v>9.1499999999978172</v>
      </c>
      <c r="J770" s="5">
        <f t="shared" si="59"/>
        <v>5.3889623449924269E-4</v>
      </c>
      <c r="K770" s="4">
        <f t="shared" ref="K770:K833" si="61">F770-C770</f>
        <v>3.1500000000014552</v>
      </c>
      <c r="L770" s="5">
        <f t="shared" ref="L770:L833" si="62">K770/E770</f>
        <v>1.8615756021319208E-4</v>
      </c>
    </row>
    <row r="771" spans="1:12" hidden="1" x14ac:dyDescent="0.2">
      <c r="A771" s="2">
        <v>42368</v>
      </c>
      <c r="B771" s="2" t="str">
        <f t="shared" si="60"/>
        <v>Wednesday</v>
      </c>
      <c r="C771" s="4">
        <v>16997.5</v>
      </c>
      <c r="D771" s="4">
        <v>17011.3</v>
      </c>
      <c r="E771" s="4">
        <v>16889.05</v>
      </c>
      <c r="F771" s="4">
        <v>16917.900000000001</v>
      </c>
      <c r="G771" s="4">
        <v>40935766</v>
      </c>
      <c r="H771" s="4">
        <v>11015000000</v>
      </c>
      <c r="I771" s="4">
        <f t="shared" ref="I771:I834" si="63">C771-F770</f>
        <v>6.0499999999992724</v>
      </c>
      <c r="J771" s="5">
        <f t="shared" ref="J771:J834" si="64">I771/F770</f>
        <v>3.5606143089608435E-4</v>
      </c>
      <c r="K771" s="4">
        <f t="shared" si="61"/>
        <v>-79.599999999998545</v>
      </c>
      <c r="L771" s="5">
        <f t="shared" si="62"/>
        <v>-4.71311293411995E-3</v>
      </c>
    </row>
    <row r="772" spans="1:12" hidden="1" x14ac:dyDescent="0.2">
      <c r="A772" s="2">
        <v>42369</v>
      </c>
      <c r="B772" s="2" t="str">
        <f t="shared" si="60"/>
        <v>Thursday</v>
      </c>
      <c r="C772" s="4">
        <v>16916.05</v>
      </c>
      <c r="D772" s="4">
        <v>16972.25</v>
      </c>
      <c r="E772" s="4">
        <v>16896.650000000001</v>
      </c>
      <c r="F772" s="4">
        <v>16922.2</v>
      </c>
      <c r="G772" s="4">
        <v>59187548</v>
      </c>
      <c r="H772" s="4">
        <v>17426600000</v>
      </c>
      <c r="I772" s="4">
        <f t="shared" si="63"/>
        <v>-1.8500000000021828</v>
      </c>
      <c r="J772" s="5">
        <f t="shared" si="64"/>
        <v>-1.093516334770972E-4</v>
      </c>
      <c r="K772" s="4">
        <f t="shared" si="61"/>
        <v>6.1500000000014552</v>
      </c>
      <c r="L772" s="5">
        <f t="shared" si="62"/>
        <v>3.6397747482497743E-4</v>
      </c>
    </row>
    <row r="773" spans="1:12" hidden="1" x14ac:dyDescent="0.2">
      <c r="A773" s="2">
        <v>42370</v>
      </c>
      <c r="B773" s="2" t="str">
        <f t="shared" si="60"/>
        <v>Friday</v>
      </c>
      <c r="C773" s="4">
        <v>16932.5</v>
      </c>
      <c r="D773" s="4">
        <v>17067.45</v>
      </c>
      <c r="E773" s="4">
        <v>16824.05</v>
      </c>
      <c r="F773" s="4">
        <v>17039.25</v>
      </c>
      <c r="G773" s="4">
        <v>29215687</v>
      </c>
      <c r="H773" s="4">
        <v>8424800000</v>
      </c>
      <c r="I773" s="4">
        <f t="shared" si="63"/>
        <v>10.299999999999272</v>
      </c>
      <c r="J773" s="5">
        <f t="shared" si="64"/>
        <v>6.0866790370042148E-4</v>
      </c>
      <c r="K773" s="4">
        <f t="shared" si="61"/>
        <v>106.75</v>
      </c>
      <c r="L773" s="5">
        <f t="shared" si="62"/>
        <v>6.3450833776647125E-3</v>
      </c>
    </row>
    <row r="774" spans="1:12" hidden="1" x14ac:dyDescent="0.2">
      <c r="A774" s="2">
        <v>42373</v>
      </c>
      <c r="B774" s="2" t="str">
        <f t="shared" si="60"/>
        <v>Monday</v>
      </c>
      <c r="C774" s="4">
        <v>16966.349999999999</v>
      </c>
      <c r="D774" s="4">
        <v>16966.349999999999</v>
      </c>
      <c r="E774" s="4">
        <v>16575.45</v>
      </c>
      <c r="F774" s="4">
        <v>16599.150000000001</v>
      </c>
      <c r="G774" s="4">
        <v>52324127</v>
      </c>
      <c r="H774" s="4">
        <v>15415000000</v>
      </c>
      <c r="I774" s="4">
        <f t="shared" si="63"/>
        <v>-72.900000000001455</v>
      </c>
      <c r="J774" s="5">
        <f t="shared" si="64"/>
        <v>-4.2783573220653171E-3</v>
      </c>
      <c r="K774" s="4">
        <f t="shared" si="61"/>
        <v>-367.19999999999709</v>
      </c>
      <c r="L774" s="5">
        <f t="shared" si="62"/>
        <v>-2.2153244708288285E-2</v>
      </c>
    </row>
    <row r="775" spans="1:12" hidden="1" x14ac:dyDescent="0.2">
      <c r="A775" s="2">
        <v>42374</v>
      </c>
      <c r="B775" s="2" t="str">
        <f t="shared" si="60"/>
        <v>Tuesday</v>
      </c>
      <c r="C775" s="4">
        <v>16652.05</v>
      </c>
      <c r="D775" s="4">
        <v>16670.2</v>
      </c>
      <c r="E775" s="4">
        <v>16474.849999999999</v>
      </c>
      <c r="F775" s="4">
        <v>16542.5</v>
      </c>
      <c r="G775" s="4">
        <v>53646729</v>
      </c>
      <c r="H775" s="4">
        <v>13982800000</v>
      </c>
      <c r="I775" s="4">
        <f t="shared" si="63"/>
        <v>52.899999999997817</v>
      </c>
      <c r="J775" s="5">
        <f t="shared" si="64"/>
        <v>3.186910173111142E-3</v>
      </c>
      <c r="K775" s="4">
        <f t="shared" si="61"/>
        <v>-109.54999999999927</v>
      </c>
      <c r="L775" s="5">
        <f t="shared" si="62"/>
        <v>-6.6495294342588419E-3</v>
      </c>
    </row>
    <row r="776" spans="1:12" hidden="1" x14ac:dyDescent="0.2">
      <c r="A776" s="2">
        <v>42375</v>
      </c>
      <c r="B776" s="2" t="str">
        <f t="shared" si="60"/>
        <v>Wednesday</v>
      </c>
      <c r="C776" s="4">
        <v>16505.45</v>
      </c>
      <c r="D776" s="4">
        <v>16614.95</v>
      </c>
      <c r="E776" s="4">
        <v>16377.65</v>
      </c>
      <c r="F776" s="4">
        <v>16433.150000000001</v>
      </c>
      <c r="G776" s="4">
        <v>55221322</v>
      </c>
      <c r="H776" s="4">
        <v>14978500000</v>
      </c>
      <c r="I776" s="4">
        <f t="shared" si="63"/>
        <v>-37.049999999999272</v>
      </c>
      <c r="J776" s="5">
        <f t="shared" si="64"/>
        <v>-2.2396856581531977E-3</v>
      </c>
      <c r="K776" s="4">
        <f t="shared" si="61"/>
        <v>-72.299999999999272</v>
      </c>
      <c r="L776" s="5">
        <f t="shared" si="62"/>
        <v>-4.4145527594007241E-3</v>
      </c>
    </row>
    <row r="777" spans="1:12" hidden="1" x14ac:dyDescent="0.2">
      <c r="A777" s="2">
        <v>42376</v>
      </c>
      <c r="B777" s="2" t="str">
        <f t="shared" si="60"/>
        <v>Thursday</v>
      </c>
      <c r="C777" s="4">
        <v>16256.55</v>
      </c>
      <c r="D777" s="4">
        <v>16256.55</v>
      </c>
      <c r="E777" s="4">
        <v>16049.75</v>
      </c>
      <c r="F777" s="4">
        <v>16073.85</v>
      </c>
      <c r="G777" s="4">
        <v>76230933</v>
      </c>
      <c r="H777" s="4">
        <v>21237000000</v>
      </c>
      <c r="I777" s="4">
        <f t="shared" si="63"/>
        <v>-176.60000000000218</v>
      </c>
      <c r="J777" s="5">
        <f t="shared" si="64"/>
        <v>-1.0746570195002308E-2</v>
      </c>
      <c r="K777" s="4">
        <f t="shared" si="61"/>
        <v>-182.69999999999891</v>
      </c>
      <c r="L777" s="5">
        <f t="shared" si="62"/>
        <v>-1.1383354880917081E-2</v>
      </c>
    </row>
    <row r="778" spans="1:12" hidden="1" x14ac:dyDescent="0.2">
      <c r="A778" s="2">
        <v>42377</v>
      </c>
      <c r="B778" s="2" t="str">
        <f t="shared" si="60"/>
        <v>Friday</v>
      </c>
      <c r="C778" s="4">
        <v>16135.4</v>
      </c>
      <c r="D778" s="4">
        <v>16229</v>
      </c>
      <c r="E778" s="4">
        <v>16104.1</v>
      </c>
      <c r="F778" s="4">
        <v>16142.65</v>
      </c>
      <c r="G778" s="4">
        <v>53483569</v>
      </c>
      <c r="H778" s="4">
        <v>15591400000</v>
      </c>
      <c r="I778" s="4">
        <f t="shared" si="63"/>
        <v>61.549999999999272</v>
      </c>
      <c r="J778" s="5">
        <f t="shared" si="64"/>
        <v>3.8292008448504418E-3</v>
      </c>
      <c r="K778" s="4">
        <f t="shared" si="61"/>
        <v>7.25</v>
      </c>
      <c r="L778" s="5">
        <f t="shared" si="62"/>
        <v>4.5019591284207127E-4</v>
      </c>
    </row>
    <row r="779" spans="1:12" hidden="1" x14ac:dyDescent="0.2">
      <c r="A779" s="2">
        <v>42380</v>
      </c>
      <c r="B779" s="2" t="str">
        <f t="shared" si="60"/>
        <v>Monday</v>
      </c>
      <c r="C779" s="4">
        <v>15979.05</v>
      </c>
      <c r="D779" s="4">
        <v>16156.8</v>
      </c>
      <c r="E779" s="4">
        <v>15840.6</v>
      </c>
      <c r="F779" s="4">
        <v>16016.25</v>
      </c>
      <c r="G779" s="4">
        <v>67298931</v>
      </c>
      <c r="H779" s="4">
        <v>18077900000</v>
      </c>
      <c r="I779" s="4">
        <f t="shared" si="63"/>
        <v>-163.60000000000036</v>
      </c>
      <c r="J779" s="5">
        <f t="shared" si="64"/>
        <v>-1.0134643320644402E-2</v>
      </c>
      <c r="K779" s="4">
        <f t="shared" si="61"/>
        <v>37.200000000000728</v>
      </c>
      <c r="L779" s="5">
        <f t="shared" si="62"/>
        <v>2.3483958940949665E-3</v>
      </c>
    </row>
    <row r="780" spans="1:12" hidden="1" x14ac:dyDescent="0.2">
      <c r="A780" s="2">
        <v>42381</v>
      </c>
      <c r="B780" s="2" t="str">
        <f t="shared" si="60"/>
        <v>Tuesday</v>
      </c>
      <c r="C780" s="4">
        <v>16080.4</v>
      </c>
      <c r="D780" s="4">
        <v>16080.4</v>
      </c>
      <c r="E780" s="4">
        <v>15699.4</v>
      </c>
      <c r="F780" s="4">
        <v>15734.8</v>
      </c>
      <c r="G780" s="4">
        <v>98499719</v>
      </c>
      <c r="H780" s="4">
        <v>23176300000</v>
      </c>
      <c r="I780" s="4">
        <f t="shared" si="63"/>
        <v>64.149999999999636</v>
      </c>
      <c r="J780" s="5">
        <f t="shared" si="64"/>
        <v>4.0053071099664175E-3</v>
      </c>
      <c r="K780" s="4">
        <f t="shared" si="61"/>
        <v>-345.60000000000036</v>
      </c>
      <c r="L780" s="5">
        <f t="shared" si="62"/>
        <v>-2.2013580136820539E-2</v>
      </c>
    </row>
    <row r="781" spans="1:12" hidden="1" x14ac:dyDescent="0.2">
      <c r="A781" s="2">
        <v>42382</v>
      </c>
      <c r="B781" s="2" t="str">
        <f t="shared" si="60"/>
        <v>Wednesday</v>
      </c>
      <c r="C781" s="4">
        <v>15835.05</v>
      </c>
      <c r="D781" s="4">
        <v>15956.25</v>
      </c>
      <c r="E781" s="4">
        <v>15532.25</v>
      </c>
      <c r="F781" s="4">
        <v>15871.85</v>
      </c>
      <c r="G781" s="4">
        <v>113380181</v>
      </c>
      <c r="H781" s="4">
        <v>27884400000</v>
      </c>
      <c r="I781" s="4">
        <f t="shared" si="63"/>
        <v>100.25</v>
      </c>
      <c r="J781" s="5">
        <f t="shared" si="64"/>
        <v>6.3712281058545392E-3</v>
      </c>
      <c r="K781" s="4">
        <f t="shared" si="61"/>
        <v>36.800000000001091</v>
      </c>
      <c r="L781" s="5">
        <f t="shared" si="62"/>
        <v>2.3692639508120904E-3</v>
      </c>
    </row>
    <row r="782" spans="1:12" hidden="1" x14ac:dyDescent="0.2">
      <c r="A782" s="2">
        <v>42383</v>
      </c>
      <c r="B782" s="2" t="str">
        <f t="shared" si="60"/>
        <v>Thursday</v>
      </c>
      <c r="C782" s="4">
        <v>15612.1</v>
      </c>
      <c r="D782" s="4">
        <v>15803.2</v>
      </c>
      <c r="E782" s="4">
        <v>15453.4</v>
      </c>
      <c r="F782" s="4">
        <v>15609.8</v>
      </c>
      <c r="G782" s="4">
        <v>81791556</v>
      </c>
      <c r="H782" s="4">
        <v>20788800000</v>
      </c>
      <c r="I782" s="4">
        <f t="shared" si="63"/>
        <v>-259.75</v>
      </c>
      <c r="J782" s="5">
        <f t="shared" si="64"/>
        <v>-1.6365452042452516E-2</v>
      </c>
      <c r="K782" s="4">
        <f t="shared" si="61"/>
        <v>-2.3000000000010914</v>
      </c>
      <c r="L782" s="5">
        <f t="shared" si="62"/>
        <v>-1.488345606792739E-4</v>
      </c>
    </row>
    <row r="783" spans="1:12" hidden="1" x14ac:dyDescent="0.2">
      <c r="A783" s="2">
        <v>42384</v>
      </c>
      <c r="B783" s="2" t="str">
        <f t="shared" si="60"/>
        <v>Friday</v>
      </c>
      <c r="C783" s="4">
        <v>15621.85</v>
      </c>
      <c r="D783" s="4">
        <v>15650.7</v>
      </c>
      <c r="E783" s="4">
        <v>15154.35</v>
      </c>
      <c r="F783" s="4">
        <v>15206.3</v>
      </c>
      <c r="G783" s="4">
        <v>98894244</v>
      </c>
      <c r="H783" s="4">
        <v>23703500000</v>
      </c>
      <c r="I783" s="4">
        <f t="shared" si="63"/>
        <v>12.050000000001091</v>
      </c>
      <c r="J783" s="5">
        <f t="shared" si="64"/>
        <v>7.7195095388801218E-4</v>
      </c>
      <c r="K783" s="4">
        <f t="shared" si="61"/>
        <v>-415.55000000000109</v>
      </c>
      <c r="L783" s="5">
        <f t="shared" si="62"/>
        <v>-2.7421169499186774E-2</v>
      </c>
    </row>
    <row r="784" spans="1:12" hidden="1" x14ac:dyDescent="0.2">
      <c r="A784" s="2">
        <v>42387</v>
      </c>
      <c r="B784" s="2" t="str">
        <f t="shared" si="60"/>
        <v>Monday</v>
      </c>
      <c r="C784" s="4">
        <v>15165.2</v>
      </c>
      <c r="D784" s="4">
        <v>15270.4</v>
      </c>
      <c r="E784" s="4">
        <v>14956.95</v>
      </c>
      <c r="F784" s="4">
        <v>15020.8</v>
      </c>
      <c r="G784" s="4">
        <v>121191177</v>
      </c>
      <c r="H784" s="4">
        <v>28586900000</v>
      </c>
      <c r="I784" s="4">
        <f t="shared" si="63"/>
        <v>-41.099999999998545</v>
      </c>
      <c r="J784" s="5">
        <f t="shared" si="64"/>
        <v>-2.7028271177076965E-3</v>
      </c>
      <c r="K784" s="4">
        <f t="shared" si="61"/>
        <v>-144.40000000000146</v>
      </c>
      <c r="L784" s="5">
        <f t="shared" si="62"/>
        <v>-9.6543747221192449E-3</v>
      </c>
    </row>
    <row r="785" spans="1:12" hidden="1" x14ac:dyDescent="0.2">
      <c r="A785" s="2">
        <v>42388</v>
      </c>
      <c r="B785" s="2" t="str">
        <f t="shared" si="60"/>
        <v>Tuesday</v>
      </c>
      <c r="C785" s="4">
        <v>15086.75</v>
      </c>
      <c r="D785" s="4">
        <v>15338.2</v>
      </c>
      <c r="E785" s="4">
        <v>15086.75</v>
      </c>
      <c r="F785" s="4">
        <v>15269.65</v>
      </c>
      <c r="G785" s="4">
        <v>85097353</v>
      </c>
      <c r="H785" s="4">
        <v>22449400000</v>
      </c>
      <c r="I785" s="4">
        <f t="shared" si="63"/>
        <v>65.950000000000728</v>
      </c>
      <c r="J785" s="5">
        <f t="shared" si="64"/>
        <v>4.3905783979548843E-3</v>
      </c>
      <c r="K785" s="4">
        <f t="shared" si="61"/>
        <v>182.89999999999964</v>
      </c>
      <c r="L785" s="5">
        <f t="shared" si="62"/>
        <v>1.212322070691167E-2</v>
      </c>
    </row>
    <row r="786" spans="1:12" hidden="1" x14ac:dyDescent="0.2">
      <c r="A786" s="2">
        <v>42389</v>
      </c>
      <c r="B786" s="2" t="str">
        <f t="shared" si="60"/>
        <v>Wednesday</v>
      </c>
      <c r="C786" s="4">
        <v>15059.5</v>
      </c>
      <c r="D786" s="4">
        <v>15533.45</v>
      </c>
      <c r="E786" s="4">
        <v>14754.65</v>
      </c>
      <c r="F786" s="4">
        <v>14935.5</v>
      </c>
      <c r="G786" s="4">
        <v>92651950</v>
      </c>
      <c r="H786" s="4">
        <v>23871000000</v>
      </c>
      <c r="I786" s="4">
        <f t="shared" si="63"/>
        <v>-210.14999999999964</v>
      </c>
      <c r="J786" s="5">
        <f t="shared" si="64"/>
        <v>-1.3762594427508138E-2</v>
      </c>
      <c r="K786" s="4">
        <f t="shared" si="61"/>
        <v>-124</v>
      </c>
      <c r="L786" s="5">
        <f t="shared" si="62"/>
        <v>-8.404130223353316E-3</v>
      </c>
    </row>
    <row r="787" spans="1:12" hidden="1" x14ac:dyDescent="0.2">
      <c r="A787" s="2">
        <v>42390</v>
      </c>
      <c r="B787" s="2" t="str">
        <f t="shared" si="60"/>
        <v>Thursday</v>
      </c>
      <c r="C787" s="4">
        <v>15132.2</v>
      </c>
      <c r="D787" s="4">
        <v>15364.6</v>
      </c>
      <c r="E787" s="4">
        <v>14918.15</v>
      </c>
      <c r="F787" s="4">
        <v>15101.2</v>
      </c>
      <c r="G787" s="4">
        <v>109781594</v>
      </c>
      <c r="H787" s="4">
        <v>28687100000</v>
      </c>
      <c r="I787" s="4">
        <f t="shared" si="63"/>
        <v>196.70000000000073</v>
      </c>
      <c r="J787" s="5">
        <f t="shared" si="64"/>
        <v>1.316996417930439E-2</v>
      </c>
      <c r="K787" s="4">
        <f t="shared" si="61"/>
        <v>-31</v>
      </c>
      <c r="L787" s="5">
        <f t="shared" si="62"/>
        <v>-2.0780056508347216E-3</v>
      </c>
    </row>
    <row r="788" spans="1:12" hidden="1" x14ac:dyDescent="0.2">
      <c r="A788" s="2">
        <v>42391</v>
      </c>
      <c r="B788" s="2" t="str">
        <f t="shared" si="60"/>
        <v>Friday</v>
      </c>
      <c r="C788" s="4">
        <v>15343.15</v>
      </c>
      <c r="D788" s="4">
        <v>15575.65</v>
      </c>
      <c r="E788" s="4">
        <v>15274.9</v>
      </c>
      <c r="F788" s="4">
        <v>15497.55</v>
      </c>
      <c r="G788" s="4">
        <v>87614131</v>
      </c>
      <c r="H788" s="4">
        <v>21711300000</v>
      </c>
      <c r="I788" s="4">
        <f t="shared" si="63"/>
        <v>241.94999999999891</v>
      </c>
      <c r="J788" s="5">
        <f t="shared" si="64"/>
        <v>1.6021905543930209E-2</v>
      </c>
      <c r="K788" s="4">
        <f t="shared" si="61"/>
        <v>154.39999999999964</v>
      </c>
      <c r="L788" s="5">
        <f t="shared" si="62"/>
        <v>1.0108085813982391E-2</v>
      </c>
    </row>
    <row r="789" spans="1:12" hidden="1" x14ac:dyDescent="0.2">
      <c r="A789" s="2">
        <v>42394</v>
      </c>
      <c r="B789" s="2" t="str">
        <f t="shared" si="60"/>
        <v>Monday</v>
      </c>
      <c r="C789" s="4">
        <v>15667</v>
      </c>
      <c r="D789" s="4">
        <v>15682.65</v>
      </c>
      <c r="E789" s="4">
        <v>15495.1</v>
      </c>
      <c r="F789" s="4">
        <v>15561.15</v>
      </c>
      <c r="G789" s="4">
        <v>66198778</v>
      </c>
      <c r="H789" s="4">
        <v>18183700000</v>
      </c>
      <c r="I789" s="4">
        <f t="shared" si="63"/>
        <v>169.45000000000073</v>
      </c>
      <c r="J789" s="5">
        <f t="shared" si="64"/>
        <v>1.0933986339776335E-2</v>
      </c>
      <c r="K789" s="4">
        <f t="shared" si="61"/>
        <v>-105.85000000000036</v>
      </c>
      <c r="L789" s="5">
        <f t="shared" si="62"/>
        <v>-6.831191796116215E-3</v>
      </c>
    </row>
    <row r="790" spans="1:12" hidden="1" x14ac:dyDescent="0.2">
      <c r="A790" s="2">
        <v>42396</v>
      </c>
      <c r="B790" s="2" t="str">
        <f t="shared" si="60"/>
        <v>Wednesday</v>
      </c>
      <c r="C790" s="4">
        <v>15648.4</v>
      </c>
      <c r="D790" s="4">
        <v>15673.95</v>
      </c>
      <c r="E790" s="4">
        <v>15442.2</v>
      </c>
      <c r="F790" s="4">
        <v>15534.6</v>
      </c>
      <c r="G790" s="4">
        <v>68640342</v>
      </c>
      <c r="H790" s="4">
        <v>16202800000</v>
      </c>
      <c r="I790" s="4">
        <f t="shared" si="63"/>
        <v>87.25</v>
      </c>
      <c r="J790" s="5">
        <f t="shared" si="64"/>
        <v>5.6069120855463768E-3</v>
      </c>
      <c r="K790" s="4">
        <f t="shared" si="61"/>
        <v>-113.79999999999927</v>
      </c>
      <c r="L790" s="5">
        <f t="shared" si="62"/>
        <v>-7.3694162748830653E-3</v>
      </c>
    </row>
    <row r="791" spans="1:12" hidden="1" x14ac:dyDescent="0.2">
      <c r="A791" s="2">
        <v>42397</v>
      </c>
      <c r="B791" s="2" t="str">
        <f t="shared" si="60"/>
        <v>Thursday</v>
      </c>
      <c r="C791" s="4">
        <v>15569.55</v>
      </c>
      <c r="D791" s="4">
        <v>15572.2</v>
      </c>
      <c r="E791" s="4">
        <v>15349.75</v>
      </c>
      <c r="F791" s="4">
        <v>15381.45</v>
      </c>
      <c r="G791" s="4">
        <v>85676389</v>
      </c>
      <c r="H791" s="4">
        <v>22530600000</v>
      </c>
      <c r="I791" s="4">
        <f t="shared" si="63"/>
        <v>34.949999999998909</v>
      </c>
      <c r="J791" s="5">
        <f t="shared" si="64"/>
        <v>2.2498165385654544E-3</v>
      </c>
      <c r="K791" s="4">
        <f t="shared" si="61"/>
        <v>-188.09999999999854</v>
      </c>
      <c r="L791" s="5">
        <f t="shared" si="62"/>
        <v>-1.2254271242202547E-2</v>
      </c>
    </row>
    <row r="792" spans="1:12" hidden="1" x14ac:dyDescent="0.2">
      <c r="A792" s="2">
        <v>42398</v>
      </c>
      <c r="B792" s="2" t="str">
        <f t="shared" si="60"/>
        <v>Friday</v>
      </c>
      <c r="C792" s="4">
        <v>15140.15</v>
      </c>
      <c r="D792" s="4">
        <v>15554.9</v>
      </c>
      <c r="E792" s="4">
        <v>15136.85</v>
      </c>
      <c r="F792" s="4">
        <v>15522.4</v>
      </c>
      <c r="G792" s="4">
        <v>137127980</v>
      </c>
      <c r="H792" s="4">
        <v>39615100000</v>
      </c>
      <c r="I792" s="4">
        <f t="shared" si="63"/>
        <v>-241.30000000000109</v>
      </c>
      <c r="J792" s="5">
        <f t="shared" si="64"/>
        <v>-1.5687727749984628E-2</v>
      </c>
      <c r="K792" s="4">
        <f t="shared" si="61"/>
        <v>382.25</v>
      </c>
      <c r="L792" s="5">
        <f t="shared" si="62"/>
        <v>2.5252942322874311E-2</v>
      </c>
    </row>
    <row r="793" spans="1:12" hidden="1" x14ac:dyDescent="0.2">
      <c r="A793" s="2">
        <v>42401</v>
      </c>
      <c r="B793" s="2" t="str">
        <f t="shared" si="60"/>
        <v>Monday</v>
      </c>
      <c r="C793" s="4">
        <v>15547.75</v>
      </c>
      <c r="D793" s="4">
        <v>15565.5</v>
      </c>
      <c r="E793" s="4">
        <v>15281.35</v>
      </c>
      <c r="F793" s="4">
        <v>15314.45</v>
      </c>
      <c r="G793" s="4">
        <v>101914265</v>
      </c>
      <c r="H793" s="4">
        <v>29315700000</v>
      </c>
      <c r="I793" s="4">
        <f t="shared" si="63"/>
        <v>25.350000000000364</v>
      </c>
      <c r="J793" s="5">
        <f t="shared" si="64"/>
        <v>1.6331237437509898E-3</v>
      </c>
      <c r="K793" s="4">
        <f t="shared" si="61"/>
        <v>-233.29999999999927</v>
      </c>
      <c r="L793" s="5">
        <f t="shared" si="62"/>
        <v>-1.5266975758031801E-2</v>
      </c>
    </row>
    <row r="794" spans="1:12" hidden="1" x14ac:dyDescent="0.2">
      <c r="A794" s="2">
        <v>42402</v>
      </c>
      <c r="B794" s="2" t="str">
        <f t="shared" si="60"/>
        <v>Tuesday</v>
      </c>
      <c r="C794" s="4">
        <v>15353.6</v>
      </c>
      <c r="D794" s="4">
        <v>15463.45</v>
      </c>
      <c r="E794" s="4">
        <v>15018.85</v>
      </c>
      <c r="F794" s="4">
        <v>15068</v>
      </c>
      <c r="G794" s="4">
        <v>117353243</v>
      </c>
      <c r="H794" s="4">
        <v>28408400000</v>
      </c>
      <c r="I794" s="4">
        <f t="shared" si="63"/>
        <v>39.149999999999636</v>
      </c>
      <c r="J794" s="5">
        <f t="shared" si="64"/>
        <v>2.5564091429989087E-3</v>
      </c>
      <c r="K794" s="4">
        <f t="shared" si="61"/>
        <v>-285.60000000000036</v>
      </c>
      <c r="L794" s="5">
        <f t="shared" si="62"/>
        <v>-1.9016103097107991E-2</v>
      </c>
    </row>
    <row r="795" spans="1:12" hidden="1" x14ac:dyDescent="0.2">
      <c r="A795" s="2">
        <v>42403</v>
      </c>
      <c r="B795" s="2" t="str">
        <f t="shared" si="60"/>
        <v>Wednesday</v>
      </c>
      <c r="C795" s="4">
        <v>14897.4</v>
      </c>
      <c r="D795" s="4">
        <v>14947.8</v>
      </c>
      <c r="E795" s="4">
        <v>14777.75</v>
      </c>
      <c r="F795" s="4">
        <v>14834.05</v>
      </c>
      <c r="G795" s="4">
        <v>84639389</v>
      </c>
      <c r="H795" s="4">
        <v>21695100000</v>
      </c>
      <c r="I795" s="4">
        <f t="shared" si="63"/>
        <v>-170.60000000000036</v>
      </c>
      <c r="J795" s="5">
        <f t="shared" si="64"/>
        <v>-1.1322006902044091E-2</v>
      </c>
      <c r="K795" s="4">
        <f t="shared" si="61"/>
        <v>-63.350000000000364</v>
      </c>
      <c r="L795" s="5">
        <f t="shared" si="62"/>
        <v>-4.2868501632522113E-3</v>
      </c>
    </row>
    <row r="796" spans="1:12" hidden="1" x14ac:dyDescent="0.2">
      <c r="A796" s="2">
        <v>42404</v>
      </c>
      <c r="B796" s="2" t="str">
        <f t="shared" si="60"/>
        <v>Thursday</v>
      </c>
      <c r="C796" s="4">
        <v>14969.2</v>
      </c>
      <c r="D796" s="4">
        <v>14978.35</v>
      </c>
      <c r="E796" s="4">
        <v>14761.4</v>
      </c>
      <c r="F796" s="4">
        <v>14869.15</v>
      </c>
      <c r="G796" s="4">
        <v>91114395</v>
      </c>
      <c r="H796" s="4">
        <v>23156500000</v>
      </c>
      <c r="I796" s="4">
        <f t="shared" si="63"/>
        <v>135.15000000000146</v>
      </c>
      <c r="J796" s="5">
        <f t="shared" si="64"/>
        <v>9.1107957705415226E-3</v>
      </c>
      <c r="K796" s="4">
        <f t="shared" si="61"/>
        <v>-100.05000000000109</v>
      </c>
      <c r="L796" s="5">
        <f t="shared" si="62"/>
        <v>-6.777812402617712E-3</v>
      </c>
    </row>
    <row r="797" spans="1:12" hidden="1" x14ac:dyDescent="0.2">
      <c r="A797" s="2">
        <v>42405</v>
      </c>
      <c r="B797" s="2" t="str">
        <f t="shared" si="60"/>
        <v>Friday</v>
      </c>
      <c r="C797" s="4">
        <v>14928.25</v>
      </c>
      <c r="D797" s="4">
        <v>15211.9</v>
      </c>
      <c r="E797" s="4">
        <v>14890.9</v>
      </c>
      <c r="F797" s="4">
        <v>15162.05</v>
      </c>
      <c r="G797" s="4">
        <v>97272505</v>
      </c>
      <c r="H797" s="4">
        <v>24865800000</v>
      </c>
      <c r="I797" s="4">
        <f t="shared" si="63"/>
        <v>59.100000000000364</v>
      </c>
      <c r="J797" s="5">
        <f t="shared" si="64"/>
        <v>3.9746723921677005E-3</v>
      </c>
      <c r="K797" s="4">
        <f t="shared" si="61"/>
        <v>233.79999999999927</v>
      </c>
      <c r="L797" s="5">
        <f t="shared" si="62"/>
        <v>1.5700864286241886E-2</v>
      </c>
    </row>
    <row r="798" spans="1:12" hidden="1" x14ac:dyDescent="0.2">
      <c r="A798" s="2">
        <v>42408</v>
      </c>
      <c r="B798" s="2" t="str">
        <f t="shared" si="60"/>
        <v>Monday</v>
      </c>
      <c r="C798" s="4">
        <v>15206.3</v>
      </c>
      <c r="D798" s="4">
        <v>15367.9</v>
      </c>
      <c r="E798" s="4">
        <v>14960.1</v>
      </c>
      <c r="F798" s="4">
        <v>15046.8</v>
      </c>
      <c r="G798" s="4">
        <v>89200251</v>
      </c>
      <c r="H798" s="4">
        <v>21706500000</v>
      </c>
      <c r="I798" s="4">
        <f t="shared" si="63"/>
        <v>44.25</v>
      </c>
      <c r="J798" s="5">
        <f t="shared" si="64"/>
        <v>2.9184707872616173E-3</v>
      </c>
      <c r="K798" s="4">
        <f t="shared" si="61"/>
        <v>-159.5</v>
      </c>
      <c r="L798" s="5">
        <f t="shared" si="62"/>
        <v>-1.066169343787809E-2</v>
      </c>
    </row>
    <row r="799" spans="1:12" hidden="1" x14ac:dyDescent="0.2">
      <c r="A799" s="2">
        <v>42409</v>
      </c>
      <c r="B799" s="2" t="str">
        <f t="shared" si="60"/>
        <v>Tuesday</v>
      </c>
      <c r="C799" s="4">
        <v>14830.4</v>
      </c>
      <c r="D799" s="4">
        <v>14964.9</v>
      </c>
      <c r="E799" s="4">
        <v>14760.8</v>
      </c>
      <c r="F799" s="4">
        <v>14875.1</v>
      </c>
      <c r="G799" s="4">
        <v>104650249</v>
      </c>
      <c r="H799" s="4">
        <v>21880700000</v>
      </c>
      <c r="I799" s="4">
        <f t="shared" si="63"/>
        <v>-216.39999999999964</v>
      </c>
      <c r="J799" s="5">
        <f t="shared" si="64"/>
        <v>-1.4381795464816416E-2</v>
      </c>
      <c r="K799" s="4">
        <f t="shared" si="61"/>
        <v>44.700000000000728</v>
      </c>
      <c r="L799" s="5">
        <f t="shared" si="62"/>
        <v>3.0282911495312401E-3</v>
      </c>
    </row>
    <row r="800" spans="1:12" hidden="1" x14ac:dyDescent="0.2">
      <c r="A800" s="2">
        <v>42410</v>
      </c>
      <c r="B800" s="2" t="str">
        <f t="shared" si="60"/>
        <v>Wednesday</v>
      </c>
      <c r="C800" s="4">
        <v>14740.2</v>
      </c>
      <c r="D800" s="4">
        <v>14779.15</v>
      </c>
      <c r="E800" s="4">
        <v>14490.2</v>
      </c>
      <c r="F800" s="4">
        <v>14588.45</v>
      </c>
      <c r="G800" s="4">
        <v>125483478</v>
      </c>
      <c r="H800" s="4">
        <v>26718700000</v>
      </c>
      <c r="I800" s="4">
        <f t="shared" si="63"/>
        <v>-134.89999999999964</v>
      </c>
      <c r="J800" s="5">
        <f t="shared" si="64"/>
        <v>-9.068846595989246E-3</v>
      </c>
      <c r="K800" s="4">
        <f t="shared" si="61"/>
        <v>-151.75</v>
      </c>
      <c r="L800" s="5">
        <f t="shared" si="62"/>
        <v>-1.04725952712868E-2</v>
      </c>
    </row>
    <row r="801" spans="1:12" hidden="1" x14ac:dyDescent="0.2">
      <c r="A801" s="2">
        <v>42411</v>
      </c>
      <c r="B801" s="2" t="str">
        <f t="shared" si="60"/>
        <v>Thursday</v>
      </c>
      <c r="C801" s="4">
        <v>14518.65</v>
      </c>
      <c r="D801" s="4">
        <v>14530.8</v>
      </c>
      <c r="E801" s="4">
        <v>13969.85</v>
      </c>
      <c r="F801" s="4">
        <v>14028.55</v>
      </c>
      <c r="G801" s="4">
        <v>177103186</v>
      </c>
      <c r="H801" s="4">
        <v>35579500000</v>
      </c>
      <c r="I801" s="4">
        <f t="shared" si="63"/>
        <v>-69.800000000001091</v>
      </c>
      <c r="J801" s="5">
        <f t="shared" si="64"/>
        <v>-4.7846070007438136E-3</v>
      </c>
      <c r="K801" s="4">
        <f t="shared" si="61"/>
        <v>-490.10000000000036</v>
      </c>
      <c r="L801" s="5">
        <f t="shared" si="62"/>
        <v>-3.5082695948775423E-2</v>
      </c>
    </row>
    <row r="802" spans="1:12" hidden="1" x14ac:dyDescent="0.2">
      <c r="A802" s="2">
        <v>42412</v>
      </c>
      <c r="B802" s="2" t="str">
        <f t="shared" si="60"/>
        <v>Friday</v>
      </c>
      <c r="C802" s="4">
        <v>14088.6</v>
      </c>
      <c r="D802" s="4">
        <v>14154.55</v>
      </c>
      <c r="E802" s="4">
        <v>13810.6</v>
      </c>
      <c r="F802" s="4">
        <v>13971.5</v>
      </c>
      <c r="G802" s="4">
        <v>159082790</v>
      </c>
      <c r="H802" s="4">
        <v>38698800000</v>
      </c>
      <c r="I802" s="4">
        <f t="shared" si="63"/>
        <v>60.050000000001091</v>
      </c>
      <c r="J802" s="5">
        <f t="shared" si="64"/>
        <v>4.2805564366952464E-3</v>
      </c>
      <c r="K802" s="4">
        <f t="shared" si="61"/>
        <v>-117.10000000000036</v>
      </c>
      <c r="L802" s="5">
        <f t="shared" si="62"/>
        <v>-8.4789943956091966E-3</v>
      </c>
    </row>
    <row r="803" spans="1:12" hidden="1" x14ac:dyDescent="0.2">
      <c r="A803" s="2">
        <v>42415</v>
      </c>
      <c r="B803" s="2" t="str">
        <f t="shared" si="60"/>
        <v>Monday</v>
      </c>
      <c r="C803" s="4">
        <v>14120.9</v>
      </c>
      <c r="D803" s="4">
        <v>14548.15</v>
      </c>
      <c r="E803" s="4">
        <v>14120.5</v>
      </c>
      <c r="F803" s="4">
        <v>14445</v>
      </c>
      <c r="G803" s="4">
        <v>173684225</v>
      </c>
      <c r="H803" s="4">
        <v>36230000000</v>
      </c>
      <c r="I803" s="4">
        <f t="shared" si="63"/>
        <v>149.39999999999964</v>
      </c>
      <c r="J803" s="5">
        <f t="shared" si="64"/>
        <v>1.0693196865046677E-2</v>
      </c>
      <c r="K803" s="4">
        <f t="shared" si="61"/>
        <v>324.10000000000036</v>
      </c>
      <c r="L803" s="5">
        <f t="shared" si="62"/>
        <v>2.2952445026734207E-2</v>
      </c>
    </row>
    <row r="804" spans="1:12" hidden="1" x14ac:dyDescent="0.2">
      <c r="A804" s="2">
        <v>42416</v>
      </c>
      <c r="B804" s="2" t="str">
        <f t="shared" si="60"/>
        <v>Tuesday</v>
      </c>
      <c r="C804" s="4">
        <v>14602.25</v>
      </c>
      <c r="D804" s="4">
        <v>14602.25</v>
      </c>
      <c r="E804" s="4">
        <v>14136.8</v>
      </c>
      <c r="F804" s="4">
        <v>14166.45</v>
      </c>
      <c r="G804" s="4">
        <v>122479893</v>
      </c>
      <c r="H804" s="4">
        <v>26615700000</v>
      </c>
      <c r="I804" s="4">
        <f t="shared" si="63"/>
        <v>157.25</v>
      </c>
      <c r="J804" s="5">
        <f t="shared" si="64"/>
        <v>1.0886119764624438E-2</v>
      </c>
      <c r="K804" s="4">
        <f t="shared" si="61"/>
        <v>-435.79999999999927</v>
      </c>
      <c r="L804" s="5">
        <f t="shared" si="62"/>
        <v>-3.0827344236319342E-2</v>
      </c>
    </row>
    <row r="805" spans="1:12" hidden="1" x14ac:dyDescent="0.2">
      <c r="A805" s="2">
        <v>42417</v>
      </c>
      <c r="B805" s="2" t="str">
        <f t="shared" si="60"/>
        <v>Wednesday</v>
      </c>
      <c r="C805" s="4">
        <v>14165.25</v>
      </c>
      <c r="D805" s="4">
        <v>14186.1</v>
      </c>
      <c r="E805" s="4">
        <v>13892.1</v>
      </c>
      <c r="F805" s="4">
        <v>14119.85</v>
      </c>
      <c r="G805" s="4">
        <v>132908648</v>
      </c>
      <c r="H805" s="4">
        <v>27371100000</v>
      </c>
      <c r="I805" s="4">
        <f t="shared" si="63"/>
        <v>-1.2000000000007276</v>
      </c>
      <c r="J805" s="5">
        <f t="shared" si="64"/>
        <v>-8.4707177874536498E-5</v>
      </c>
      <c r="K805" s="4">
        <f t="shared" si="61"/>
        <v>-45.399999999999636</v>
      </c>
      <c r="L805" s="5">
        <f t="shared" si="62"/>
        <v>-3.2680444281281903E-3</v>
      </c>
    </row>
    <row r="806" spans="1:12" hidden="1" x14ac:dyDescent="0.2">
      <c r="A806" s="2">
        <v>42418</v>
      </c>
      <c r="B806" s="2" t="str">
        <f t="shared" si="60"/>
        <v>Thursday</v>
      </c>
      <c r="C806" s="4">
        <v>14301.75</v>
      </c>
      <c r="D806" s="4">
        <v>14385.65</v>
      </c>
      <c r="E806" s="4">
        <v>14180.9</v>
      </c>
      <c r="F806" s="4">
        <v>14298.15</v>
      </c>
      <c r="G806" s="4">
        <v>108987470</v>
      </c>
      <c r="H806" s="4">
        <v>24025100000</v>
      </c>
      <c r="I806" s="4">
        <f t="shared" si="63"/>
        <v>181.89999999999964</v>
      </c>
      <c r="J806" s="5">
        <f t="shared" si="64"/>
        <v>1.2882573115153463E-2</v>
      </c>
      <c r="K806" s="4">
        <f t="shared" si="61"/>
        <v>-3.6000000000003638</v>
      </c>
      <c r="L806" s="5">
        <f t="shared" si="62"/>
        <v>-2.5386258982154614E-4</v>
      </c>
    </row>
    <row r="807" spans="1:12" hidden="1" x14ac:dyDescent="0.2">
      <c r="A807" s="2">
        <v>42419</v>
      </c>
      <c r="B807" s="2" t="str">
        <f t="shared" si="60"/>
        <v>Friday</v>
      </c>
      <c r="C807" s="4">
        <v>14243.45</v>
      </c>
      <c r="D807" s="4">
        <v>14395.85</v>
      </c>
      <c r="E807" s="4">
        <v>14207.35</v>
      </c>
      <c r="F807" s="4">
        <v>14344.2</v>
      </c>
      <c r="G807" s="4">
        <v>99325491</v>
      </c>
      <c r="H807" s="4">
        <v>20161800000</v>
      </c>
      <c r="I807" s="4">
        <f t="shared" si="63"/>
        <v>-54.699999999998909</v>
      </c>
      <c r="J807" s="5">
        <f t="shared" si="64"/>
        <v>-3.82566975447865E-3</v>
      </c>
      <c r="K807" s="4">
        <f t="shared" si="61"/>
        <v>100.75</v>
      </c>
      <c r="L807" s="5">
        <f t="shared" si="62"/>
        <v>7.0913998740088757E-3</v>
      </c>
    </row>
    <row r="808" spans="1:12" hidden="1" x14ac:dyDescent="0.2">
      <c r="A808" s="2">
        <v>42422</v>
      </c>
      <c r="B808" s="2" t="str">
        <f t="shared" si="60"/>
        <v>Monday</v>
      </c>
      <c r="C808" s="4">
        <v>14331.2</v>
      </c>
      <c r="D808" s="4">
        <v>14467.15</v>
      </c>
      <c r="E808" s="4">
        <v>14322.65</v>
      </c>
      <c r="F808" s="4">
        <v>14384.8</v>
      </c>
      <c r="G808" s="4">
        <v>68267346</v>
      </c>
      <c r="H808" s="4">
        <v>15364000000</v>
      </c>
      <c r="I808" s="4">
        <f t="shared" si="63"/>
        <v>-13</v>
      </c>
      <c r="J808" s="5">
        <f t="shared" si="64"/>
        <v>-9.0628965017219495E-4</v>
      </c>
      <c r="K808" s="4">
        <f t="shared" si="61"/>
        <v>53.599999999998545</v>
      </c>
      <c r="L808" s="5">
        <f t="shared" si="62"/>
        <v>3.7423242207272082E-3</v>
      </c>
    </row>
    <row r="809" spans="1:12" hidden="1" x14ac:dyDescent="0.2">
      <c r="A809" s="2">
        <v>42423</v>
      </c>
      <c r="B809" s="2" t="str">
        <f t="shared" si="60"/>
        <v>Tuesday</v>
      </c>
      <c r="C809" s="4">
        <v>14373.3</v>
      </c>
      <c r="D809" s="4">
        <v>14373.3</v>
      </c>
      <c r="E809" s="4">
        <v>13961.75</v>
      </c>
      <c r="F809" s="4">
        <v>14008.35</v>
      </c>
      <c r="G809" s="4">
        <v>81430644</v>
      </c>
      <c r="H809" s="4">
        <v>19657600000</v>
      </c>
      <c r="I809" s="4">
        <f t="shared" si="63"/>
        <v>-11.5</v>
      </c>
      <c r="J809" s="5">
        <f t="shared" si="64"/>
        <v>-7.9945498025693791E-4</v>
      </c>
      <c r="K809" s="4">
        <f t="shared" si="61"/>
        <v>-364.94999999999891</v>
      </c>
      <c r="L809" s="5">
        <f t="shared" si="62"/>
        <v>-2.6139273371890981E-2</v>
      </c>
    </row>
    <row r="810" spans="1:12" hidden="1" x14ac:dyDescent="0.2">
      <c r="A810" s="2">
        <v>42424</v>
      </c>
      <c r="B810" s="2" t="str">
        <f t="shared" si="60"/>
        <v>Wednesday</v>
      </c>
      <c r="C810" s="4">
        <v>13873.7</v>
      </c>
      <c r="D810" s="4">
        <v>13974.5</v>
      </c>
      <c r="E810" s="4">
        <v>13760.25</v>
      </c>
      <c r="F810" s="4">
        <v>13794.05</v>
      </c>
      <c r="G810" s="4">
        <v>92126868</v>
      </c>
      <c r="H810" s="4">
        <v>20314600000</v>
      </c>
      <c r="I810" s="4">
        <f t="shared" si="63"/>
        <v>-134.64999999999964</v>
      </c>
      <c r="J810" s="5">
        <f t="shared" si="64"/>
        <v>-9.6121241973536956E-3</v>
      </c>
      <c r="K810" s="4">
        <f t="shared" si="61"/>
        <v>-79.650000000001455</v>
      </c>
      <c r="L810" s="5">
        <f t="shared" si="62"/>
        <v>-5.7884122744863977E-3</v>
      </c>
    </row>
    <row r="811" spans="1:12" hidden="1" x14ac:dyDescent="0.2">
      <c r="A811" s="2">
        <v>42425</v>
      </c>
      <c r="B811" s="2" t="str">
        <f t="shared" si="60"/>
        <v>Thursday</v>
      </c>
      <c r="C811" s="4">
        <v>13844.45</v>
      </c>
      <c r="D811" s="4">
        <v>13844.45</v>
      </c>
      <c r="E811" s="4">
        <v>13519.9</v>
      </c>
      <c r="F811" s="4">
        <v>13555.7</v>
      </c>
      <c r="G811" s="4">
        <v>107787803</v>
      </c>
      <c r="H811" s="4">
        <v>23754400000</v>
      </c>
      <c r="I811" s="4">
        <f t="shared" si="63"/>
        <v>50.400000000001455</v>
      </c>
      <c r="J811" s="5">
        <f t="shared" si="64"/>
        <v>3.6537492614570383E-3</v>
      </c>
      <c r="K811" s="4">
        <f t="shared" si="61"/>
        <v>-288.75</v>
      </c>
      <c r="L811" s="5">
        <f t="shared" si="62"/>
        <v>-2.1357406489692973E-2</v>
      </c>
    </row>
    <row r="812" spans="1:12" hidden="1" x14ac:dyDescent="0.2">
      <c r="A812" s="2">
        <v>42426</v>
      </c>
      <c r="B812" s="2" t="str">
        <f t="shared" si="60"/>
        <v>Friday</v>
      </c>
      <c r="C812" s="4">
        <v>13715.1</v>
      </c>
      <c r="D812" s="4">
        <v>13889.25</v>
      </c>
      <c r="E812" s="4">
        <v>13595.2</v>
      </c>
      <c r="F812" s="4">
        <v>13791.45</v>
      </c>
      <c r="G812" s="4">
        <v>102344200</v>
      </c>
      <c r="H812" s="4">
        <v>21558400000</v>
      </c>
      <c r="I812" s="4">
        <f t="shared" si="63"/>
        <v>159.39999999999964</v>
      </c>
      <c r="J812" s="5">
        <f t="shared" si="64"/>
        <v>1.17588910937834E-2</v>
      </c>
      <c r="K812" s="4">
        <f t="shared" si="61"/>
        <v>76.350000000000364</v>
      </c>
      <c r="L812" s="5">
        <f t="shared" si="62"/>
        <v>5.6159526891844443E-3</v>
      </c>
    </row>
    <row r="813" spans="1:12" hidden="1" x14ac:dyDescent="0.2">
      <c r="A813" s="2">
        <v>42429</v>
      </c>
      <c r="B813" s="2" t="str">
        <f t="shared" si="60"/>
        <v>Monday</v>
      </c>
      <c r="C813" s="4">
        <v>13818.9</v>
      </c>
      <c r="D813" s="4">
        <v>14222.3</v>
      </c>
      <c r="E813" s="4">
        <v>13407.25</v>
      </c>
      <c r="F813" s="4">
        <v>13946.4</v>
      </c>
      <c r="G813" s="4">
        <v>262463001</v>
      </c>
      <c r="H813" s="4">
        <v>65382800000</v>
      </c>
      <c r="I813" s="4">
        <f t="shared" si="63"/>
        <v>27.449999999998909</v>
      </c>
      <c r="J813" s="5">
        <f t="shared" si="64"/>
        <v>1.9903635948358518E-3</v>
      </c>
      <c r="K813" s="4">
        <f t="shared" si="61"/>
        <v>127.5</v>
      </c>
      <c r="L813" s="5">
        <f t="shared" si="62"/>
        <v>9.509780156258741E-3</v>
      </c>
    </row>
    <row r="814" spans="1:12" hidden="1" x14ac:dyDescent="0.2">
      <c r="A814" s="2">
        <v>42430</v>
      </c>
      <c r="B814" s="2" t="str">
        <f t="shared" si="60"/>
        <v>Tuesday</v>
      </c>
      <c r="C814" s="4">
        <v>14064.8</v>
      </c>
      <c r="D814" s="4">
        <v>14445.7</v>
      </c>
      <c r="E814" s="4">
        <v>14064.8</v>
      </c>
      <c r="F814" s="4">
        <v>14412.9</v>
      </c>
      <c r="G814" s="4">
        <v>99318596</v>
      </c>
      <c r="H814" s="4">
        <v>23407800000</v>
      </c>
      <c r="I814" s="4">
        <f t="shared" si="63"/>
        <v>118.39999999999964</v>
      </c>
      <c r="J814" s="5">
        <f t="shared" si="64"/>
        <v>8.4896460735386647E-3</v>
      </c>
      <c r="K814" s="4">
        <f t="shared" si="61"/>
        <v>348.10000000000036</v>
      </c>
      <c r="L814" s="5">
        <f t="shared" si="62"/>
        <v>2.4749729821966923E-2</v>
      </c>
    </row>
    <row r="815" spans="1:12" hidden="1" x14ac:dyDescent="0.2">
      <c r="A815" s="2">
        <v>42431</v>
      </c>
      <c r="B815" s="2" t="str">
        <f t="shared" si="60"/>
        <v>Wednesday</v>
      </c>
      <c r="C815" s="4">
        <v>14770.35</v>
      </c>
      <c r="D815" s="4">
        <v>15138.7</v>
      </c>
      <c r="E815" s="4">
        <v>14767.3</v>
      </c>
      <c r="F815" s="4">
        <v>15092.45</v>
      </c>
      <c r="G815" s="4">
        <v>176235867</v>
      </c>
      <c r="H815" s="4">
        <v>39662900000</v>
      </c>
      <c r="I815" s="4">
        <f t="shared" si="63"/>
        <v>357.45000000000073</v>
      </c>
      <c r="J815" s="5">
        <f t="shared" si="64"/>
        <v>2.4800699373477977E-2</v>
      </c>
      <c r="K815" s="4">
        <f t="shared" si="61"/>
        <v>322.10000000000036</v>
      </c>
      <c r="L815" s="5">
        <f t="shared" si="62"/>
        <v>2.1811705592762413E-2</v>
      </c>
    </row>
    <row r="816" spans="1:12" hidden="1" x14ac:dyDescent="0.2">
      <c r="A816" s="2">
        <v>42432</v>
      </c>
      <c r="B816" s="2" t="str">
        <f t="shared" si="60"/>
        <v>Thursday</v>
      </c>
      <c r="C816" s="4">
        <v>15150.05</v>
      </c>
      <c r="D816" s="4">
        <v>15206.25</v>
      </c>
      <c r="E816" s="4">
        <v>15000.05</v>
      </c>
      <c r="F816" s="4">
        <v>15177.75</v>
      </c>
      <c r="G816" s="4">
        <v>106177314</v>
      </c>
      <c r="H816" s="4">
        <v>26594200000</v>
      </c>
      <c r="I816" s="4">
        <f t="shared" si="63"/>
        <v>57.599999999998545</v>
      </c>
      <c r="J816" s="5">
        <f t="shared" si="64"/>
        <v>3.8164777753114001E-3</v>
      </c>
      <c r="K816" s="4">
        <f t="shared" si="61"/>
        <v>27.700000000000728</v>
      </c>
      <c r="L816" s="5">
        <f t="shared" si="62"/>
        <v>1.8466605111316782E-3</v>
      </c>
    </row>
    <row r="817" spans="1:12" hidden="1" x14ac:dyDescent="0.2">
      <c r="A817" s="2">
        <v>42433</v>
      </c>
      <c r="B817" s="2" t="str">
        <f t="shared" si="60"/>
        <v>Friday</v>
      </c>
      <c r="C817" s="4">
        <v>15243.75</v>
      </c>
      <c r="D817" s="4">
        <v>15451.75</v>
      </c>
      <c r="E817" s="4">
        <v>15005.5</v>
      </c>
      <c r="F817" s="4">
        <v>15339.2</v>
      </c>
      <c r="G817" s="4">
        <v>131358681</v>
      </c>
      <c r="H817" s="4">
        <v>27553300000</v>
      </c>
      <c r="I817" s="4">
        <f t="shared" si="63"/>
        <v>66</v>
      </c>
      <c r="J817" s="5">
        <f t="shared" si="64"/>
        <v>4.3484706231160745E-3</v>
      </c>
      <c r="K817" s="4">
        <f t="shared" si="61"/>
        <v>95.450000000000728</v>
      </c>
      <c r="L817" s="5">
        <f t="shared" si="62"/>
        <v>6.3610009663124002E-3</v>
      </c>
    </row>
    <row r="818" spans="1:12" hidden="1" x14ac:dyDescent="0.2">
      <c r="A818" s="2">
        <v>42437</v>
      </c>
      <c r="B818" s="2" t="str">
        <f t="shared" si="60"/>
        <v>Tuesday</v>
      </c>
      <c r="C818" s="4">
        <v>15323.45</v>
      </c>
      <c r="D818" s="4">
        <v>15326.65</v>
      </c>
      <c r="E818" s="4">
        <v>15066.5</v>
      </c>
      <c r="F818" s="4">
        <v>15146.5</v>
      </c>
      <c r="G818" s="4">
        <v>93409280</v>
      </c>
      <c r="H818" s="4">
        <v>21721200000</v>
      </c>
      <c r="I818" s="4">
        <f t="shared" si="63"/>
        <v>-15.75</v>
      </c>
      <c r="J818" s="5">
        <f t="shared" si="64"/>
        <v>-1.0267810576822781E-3</v>
      </c>
      <c r="K818" s="4">
        <f t="shared" si="61"/>
        <v>-176.95000000000073</v>
      </c>
      <c r="L818" s="5">
        <f t="shared" si="62"/>
        <v>-1.1744598944678639E-2</v>
      </c>
    </row>
    <row r="819" spans="1:12" hidden="1" x14ac:dyDescent="0.2">
      <c r="A819" s="2">
        <v>42438</v>
      </c>
      <c r="B819" s="2" t="str">
        <f t="shared" si="60"/>
        <v>Wednesday</v>
      </c>
      <c r="C819" s="4">
        <v>15022.35</v>
      </c>
      <c r="D819" s="4">
        <v>15331.25</v>
      </c>
      <c r="E819" s="4">
        <v>14989.4</v>
      </c>
      <c r="F819" s="4">
        <v>15279.05</v>
      </c>
      <c r="G819" s="4">
        <v>103166377</v>
      </c>
      <c r="H819" s="4">
        <v>25323900000</v>
      </c>
      <c r="I819" s="4">
        <f t="shared" si="63"/>
        <v>-124.14999999999964</v>
      </c>
      <c r="J819" s="5">
        <f t="shared" si="64"/>
        <v>-8.1966130789291013E-3</v>
      </c>
      <c r="K819" s="4">
        <f t="shared" si="61"/>
        <v>256.69999999999891</v>
      </c>
      <c r="L819" s="5">
        <f t="shared" si="62"/>
        <v>1.7125435307617311E-2</v>
      </c>
    </row>
    <row r="820" spans="1:12" hidden="1" x14ac:dyDescent="0.2">
      <c r="A820" s="2">
        <v>42439</v>
      </c>
      <c r="B820" s="2" t="str">
        <f t="shared" si="60"/>
        <v>Thursday</v>
      </c>
      <c r="C820" s="4">
        <v>15347.45</v>
      </c>
      <c r="D820" s="4">
        <v>15354.15</v>
      </c>
      <c r="E820" s="4">
        <v>15098.5</v>
      </c>
      <c r="F820" s="4">
        <v>15180.65</v>
      </c>
      <c r="G820" s="4">
        <v>71231660</v>
      </c>
      <c r="H820" s="4">
        <v>18425200000</v>
      </c>
      <c r="I820" s="4">
        <f t="shared" si="63"/>
        <v>68.400000000001455</v>
      </c>
      <c r="J820" s="5">
        <f t="shared" si="64"/>
        <v>4.4767181205638742E-3</v>
      </c>
      <c r="K820" s="4">
        <f t="shared" si="61"/>
        <v>-166.80000000000109</v>
      </c>
      <c r="L820" s="5">
        <f t="shared" si="62"/>
        <v>-1.1047455045203238E-2</v>
      </c>
    </row>
    <row r="821" spans="1:12" hidden="1" x14ac:dyDescent="0.2">
      <c r="A821" s="2">
        <v>42440</v>
      </c>
      <c r="B821" s="2" t="str">
        <f t="shared" si="60"/>
        <v>Friday</v>
      </c>
      <c r="C821" s="4">
        <v>15133.75</v>
      </c>
      <c r="D821" s="4">
        <v>15343.55</v>
      </c>
      <c r="E821" s="4">
        <v>15024.8</v>
      </c>
      <c r="F821" s="4">
        <v>15168.2</v>
      </c>
      <c r="G821" s="4">
        <v>76974856</v>
      </c>
      <c r="H821" s="4">
        <v>21538800000</v>
      </c>
      <c r="I821" s="4">
        <f t="shared" si="63"/>
        <v>-46.899999999999636</v>
      </c>
      <c r="J821" s="5">
        <f t="shared" si="64"/>
        <v>-3.0894592787528621E-3</v>
      </c>
      <c r="K821" s="4">
        <f t="shared" si="61"/>
        <v>34.450000000000728</v>
      </c>
      <c r="L821" s="5">
        <f t="shared" si="62"/>
        <v>2.2928757787125773E-3</v>
      </c>
    </row>
    <row r="822" spans="1:12" hidden="1" x14ac:dyDescent="0.2">
      <c r="A822" s="2">
        <v>42443</v>
      </c>
      <c r="B822" s="2" t="str">
        <f t="shared" si="60"/>
        <v>Monday</v>
      </c>
      <c r="C822" s="4">
        <v>15309.05</v>
      </c>
      <c r="D822" s="4">
        <v>15416.15</v>
      </c>
      <c r="E822" s="4">
        <v>15220.15</v>
      </c>
      <c r="F822" s="4">
        <v>15277.8</v>
      </c>
      <c r="G822" s="4">
        <v>62568481</v>
      </c>
      <c r="H822" s="4">
        <v>16519600000</v>
      </c>
      <c r="I822" s="4">
        <f t="shared" si="63"/>
        <v>140.84999999999854</v>
      </c>
      <c r="J822" s="5">
        <f t="shared" si="64"/>
        <v>9.2858743951160019E-3</v>
      </c>
      <c r="K822" s="4">
        <f t="shared" si="61"/>
        <v>-31.25</v>
      </c>
      <c r="L822" s="5">
        <f t="shared" si="62"/>
        <v>-2.0531992128855498E-3</v>
      </c>
    </row>
    <row r="823" spans="1:12" hidden="1" x14ac:dyDescent="0.2">
      <c r="A823" s="2">
        <v>42444</v>
      </c>
      <c r="B823" s="2" t="str">
        <f t="shared" si="60"/>
        <v>Tuesday</v>
      </c>
      <c r="C823" s="4">
        <v>15310.45</v>
      </c>
      <c r="D823" s="4">
        <v>15386.85</v>
      </c>
      <c r="E823" s="4">
        <v>15268.1</v>
      </c>
      <c r="F823" s="4">
        <v>15326.8</v>
      </c>
      <c r="G823" s="4">
        <v>75740344</v>
      </c>
      <c r="H823" s="4">
        <v>20084400000</v>
      </c>
      <c r="I823" s="4">
        <f t="shared" si="63"/>
        <v>32.650000000001455</v>
      </c>
      <c r="J823" s="5">
        <f t="shared" si="64"/>
        <v>2.1370878005996579E-3</v>
      </c>
      <c r="K823" s="4">
        <f t="shared" si="61"/>
        <v>16.349999999998545</v>
      </c>
      <c r="L823" s="5">
        <f t="shared" si="62"/>
        <v>1.0708601594172521E-3</v>
      </c>
    </row>
    <row r="824" spans="1:12" hidden="1" x14ac:dyDescent="0.2">
      <c r="A824" s="2">
        <v>42445</v>
      </c>
      <c r="B824" s="2" t="str">
        <f t="shared" si="60"/>
        <v>Wednesday</v>
      </c>
      <c r="C824" s="4">
        <v>15304.35</v>
      </c>
      <c r="D824" s="4">
        <v>15489.5</v>
      </c>
      <c r="E824" s="4">
        <v>15178.3</v>
      </c>
      <c r="F824" s="4">
        <v>15461.7</v>
      </c>
      <c r="G824" s="4">
        <v>80437373</v>
      </c>
      <c r="H824" s="4">
        <v>20709600000</v>
      </c>
      <c r="I824" s="4">
        <f t="shared" si="63"/>
        <v>-22.449999999998909</v>
      </c>
      <c r="J824" s="5">
        <f t="shared" si="64"/>
        <v>-1.4647545475897715E-3</v>
      </c>
      <c r="K824" s="4">
        <f t="shared" si="61"/>
        <v>157.35000000000036</v>
      </c>
      <c r="L824" s="5">
        <f t="shared" si="62"/>
        <v>1.0366773617598832E-2</v>
      </c>
    </row>
    <row r="825" spans="1:12" hidden="1" x14ac:dyDescent="0.2">
      <c r="A825" s="2">
        <v>42446</v>
      </c>
      <c r="B825" s="2" t="str">
        <f t="shared" si="60"/>
        <v>Thursday</v>
      </c>
      <c r="C825" s="4">
        <v>15622.3</v>
      </c>
      <c r="D825" s="4">
        <v>15704.75</v>
      </c>
      <c r="E825" s="4">
        <v>15312.5</v>
      </c>
      <c r="F825" s="4">
        <v>15444</v>
      </c>
      <c r="G825" s="4">
        <v>103772808</v>
      </c>
      <c r="H825" s="4">
        <v>28586400000</v>
      </c>
      <c r="I825" s="4">
        <f t="shared" si="63"/>
        <v>160.59999999999854</v>
      </c>
      <c r="J825" s="5">
        <f t="shared" si="64"/>
        <v>1.0386956156179369E-2</v>
      </c>
      <c r="K825" s="4">
        <f t="shared" si="61"/>
        <v>-178.29999999999927</v>
      </c>
      <c r="L825" s="5">
        <f t="shared" si="62"/>
        <v>-1.1644081632653014E-2</v>
      </c>
    </row>
    <row r="826" spans="1:12" hidden="1" x14ac:dyDescent="0.2">
      <c r="A826" s="2">
        <v>42447</v>
      </c>
      <c r="B826" s="2" t="str">
        <f t="shared" si="60"/>
        <v>Friday</v>
      </c>
      <c r="C826" s="4">
        <v>15485.8</v>
      </c>
      <c r="D826" s="4">
        <v>15678.55</v>
      </c>
      <c r="E826" s="4">
        <v>15456.2</v>
      </c>
      <c r="F826" s="4">
        <v>15654.85</v>
      </c>
      <c r="G826" s="4">
        <v>71783060</v>
      </c>
      <c r="H826" s="4">
        <v>18960000000</v>
      </c>
      <c r="I826" s="4">
        <f t="shared" si="63"/>
        <v>41.799999999999272</v>
      </c>
      <c r="J826" s="5">
        <f t="shared" si="64"/>
        <v>2.7065527065526594E-3</v>
      </c>
      <c r="K826" s="4">
        <f t="shared" si="61"/>
        <v>169.05000000000109</v>
      </c>
      <c r="L826" s="5">
        <f t="shared" si="62"/>
        <v>1.0937358471034348E-2</v>
      </c>
    </row>
    <row r="827" spans="1:12" hidden="1" x14ac:dyDescent="0.2">
      <c r="A827" s="2">
        <v>42450</v>
      </c>
      <c r="B827" s="2" t="str">
        <f t="shared" si="60"/>
        <v>Monday</v>
      </c>
      <c r="C827" s="4">
        <v>15735.55</v>
      </c>
      <c r="D827" s="4">
        <v>15945.8</v>
      </c>
      <c r="E827" s="4">
        <v>15735.55</v>
      </c>
      <c r="F827" s="4">
        <v>15926.1</v>
      </c>
      <c r="G827" s="4">
        <v>73595488</v>
      </c>
      <c r="H827" s="4">
        <v>19795700000</v>
      </c>
      <c r="I827" s="4">
        <f t="shared" si="63"/>
        <v>80.699999999998909</v>
      </c>
      <c r="J827" s="5">
        <f t="shared" si="64"/>
        <v>5.1549519797378391E-3</v>
      </c>
      <c r="K827" s="4">
        <f t="shared" si="61"/>
        <v>190.55000000000109</v>
      </c>
      <c r="L827" s="5">
        <f t="shared" si="62"/>
        <v>1.2109522704957952E-2</v>
      </c>
    </row>
    <row r="828" spans="1:12" hidden="1" x14ac:dyDescent="0.2">
      <c r="A828" s="2">
        <v>42451</v>
      </c>
      <c r="B828" s="2" t="str">
        <f t="shared" si="60"/>
        <v>Tuesday</v>
      </c>
      <c r="C828" s="4">
        <v>15930.45</v>
      </c>
      <c r="D828" s="4">
        <v>15967.85</v>
      </c>
      <c r="E828" s="4">
        <v>15779.15</v>
      </c>
      <c r="F828" s="4">
        <v>15936</v>
      </c>
      <c r="G828" s="4">
        <v>58606010</v>
      </c>
      <c r="H828" s="4">
        <v>16697500000</v>
      </c>
      <c r="I828" s="4">
        <f t="shared" si="63"/>
        <v>4.3500000000003638</v>
      </c>
      <c r="J828" s="5">
        <f t="shared" si="64"/>
        <v>2.731365494377383E-4</v>
      </c>
      <c r="K828" s="4">
        <f t="shared" si="61"/>
        <v>5.5499999999992724</v>
      </c>
      <c r="L828" s="5">
        <f t="shared" si="62"/>
        <v>3.5172997278049023E-4</v>
      </c>
    </row>
    <row r="829" spans="1:12" hidden="1" x14ac:dyDescent="0.2">
      <c r="A829" s="2">
        <v>42452</v>
      </c>
      <c r="B829" s="2" t="str">
        <f t="shared" si="60"/>
        <v>Wednesday</v>
      </c>
      <c r="C829" s="4">
        <v>15884.25</v>
      </c>
      <c r="D829" s="4">
        <v>15919.6</v>
      </c>
      <c r="E829" s="4">
        <v>15799.95</v>
      </c>
      <c r="F829" s="4">
        <v>15887.75</v>
      </c>
      <c r="G829" s="4">
        <v>64078807</v>
      </c>
      <c r="H829" s="4">
        <v>19821900000</v>
      </c>
      <c r="I829" s="4">
        <f t="shared" si="63"/>
        <v>-51.75</v>
      </c>
      <c r="J829" s="5">
        <f t="shared" si="64"/>
        <v>-3.2473644578313253E-3</v>
      </c>
      <c r="K829" s="4">
        <f t="shared" si="61"/>
        <v>3.5</v>
      </c>
      <c r="L829" s="5">
        <f t="shared" si="62"/>
        <v>2.2151968835344414E-4</v>
      </c>
    </row>
    <row r="830" spans="1:12" hidden="1" x14ac:dyDescent="0.2">
      <c r="A830" s="2">
        <v>42457</v>
      </c>
      <c r="B830" s="2" t="str">
        <f t="shared" si="60"/>
        <v>Monday</v>
      </c>
      <c r="C830" s="4">
        <v>15867.75</v>
      </c>
      <c r="D830" s="4">
        <v>15890.7</v>
      </c>
      <c r="E830" s="4">
        <v>15522.2</v>
      </c>
      <c r="F830" s="4">
        <v>15604.9</v>
      </c>
      <c r="G830" s="4">
        <v>83527683</v>
      </c>
      <c r="H830" s="4">
        <v>26586900000</v>
      </c>
      <c r="I830" s="4">
        <f t="shared" si="63"/>
        <v>-20</v>
      </c>
      <c r="J830" s="5">
        <f t="shared" si="64"/>
        <v>-1.258831489669714E-3</v>
      </c>
      <c r="K830" s="4">
        <f t="shared" si="61"/>
        <v>-262.85000000000036</v>
      </c>
      <c r="L830" s="5">
        <f t="shared" si="62"/>
        <v>-1.6933810928863199E-2</v>
      </c>
    </row>
    <row r="831" spans="1:12" hidden="1" x14ac:dyDescent="0.2">
      <c r="A831" s="2">
        <v>42458</v>
      </c>
      <c r="B831" s="2" t="str">
        <f t="shared" si="60"/>
        <v>Tuesday</v>
      </c>
      <c r="C831" s="4">
        <v>15583.1</v>
      </c>
      <c r="D831" s="4">
        <v>15774.1</v>
      </c>
      <c r="E831" s="4">
        <v>15580.8</v>
      </c>
      <c r="F831" s="4">
        <v>15666.25</v>
      </c>
      <c r="G831" s="4">
        <v>69537187</v>
      </c>
      <c r="H831" s="4">
        <v>18230300000</v>
      </c>
      <c r="I831" s="4">
        <f t="shared" si="63"/>
        <v>-21.799999999999272</v>
      </c>
      <c r="J831" s="5">
        <f t="shared" si="64"/>
        <v>-1.3969970970656186E-3</v>
      </c>
      <c r="K831" s="4">
        <f t="shared" si="61"/>
        <v>83.149999999999636</v>
      </c>
      <c r="L831" s="5">
        <f t="shared" si="62"/>
        <v>5.3366964469089935E-3</v>
      </c>
    </row>
    <row r="832" spans="1:12" hidden="1" x14ac:dyDescent="0.2">
      <c r="A832" s="2">
        <v>42459</v>
      </c>
      <c r="B832" s="2" t="str">
        <f t="shared" si="60"/>
        <v>Wednesday</v>
      </c>
      <c r="C832" s="4">
        <v>15829.6</v>
      </c>
      <c r="D832" s="4">
        <v>16167.5</v>
      </c>
      <c r="E832" s="4">
        <v>15762.2</v>
      </c>
      <c r="F832" s="4">
        <v>16134.85</v>
      </c>
      <c r="G832" s="4">
        <v>93824682</v>
      </c>
      <c r="H832" s="4">
        <v>24615800000</v>
      </c>
      <c r="I832" s="4">
        <f t="shared" si="63"/>
        <v>163.35000000000036</v>
      </c>
      <c r="J832" s="5">
        <f t="shared" si="64"/>
        <v>1.0426873055134468E-2</v>
      </c>
      <c r="K832" s="4">
        <f t="shared" si="61"/>
        <v>305.25</v>
      </c>
      <c r="L832" s="5">
        <f t="shared" si="62"/>
        <v>1.9365951453477307E-2</v>
      </c>
    </row>
    <row r="833" spans="1:12" hidden="1" x14ac:dyDescent="0.2">
      <c r="A833" s="2">
        <v>42460</v>
      </c>
      <c r="B833" s="2" t="str">
        <f t="shared" si="60"/>
        <v>Thursday</v>
      </c>
      <c r="C833" s="4">
        <v>16134.4</v>
      </c>
      <c r="D833" s="4">
        <v>16282.75</v>
      </c>
      <c r="E833" s="4">
        <v>16062.05</v>
      </c>
      <c r="F833" s="4">
        <v>16141.65</v>
      </c>
      <c r="G833" s="4">
        <v>161944757</v>
      </c>
      <c r="H833" s="4">
        <v>40806100000</v>
      </c>
      <c r="I833" s="4">
        <f t="shared" si="63"/>
        <v>-0.4500000000007276</v>
      </c>
      <c r="J833" s="5">
        <f t="shared" si="64"/>
        <v>-2.7889940098651527E-5</v>
      </c>
      <c r="K833" s="4">
        <f t="shared" si="61"/>
        <v>7.25</v>
      </c>
      <c r="L833" s="5">
        <f t="shared" si="62"/>
        <v>4.5137451321593448E-4</v>
      </c>
    </row>
    <row r="834" spans="1:12" hidden="1" x14ac:dyDescent="0.2">
      <c r="A834" s="2">
        <v>42461</v>
      </c>
      <c r="B834" s="2" t="str">
        <f t="shared" ref="B834:B897" si="65">TEXT(A834,"dddd")</f>
        <v>Friday</v>
      </c>
      <c r="C834" s="4">
        <v>16099.65</v>
      </c>
      <c r="D834" s="4">
        <v>16235.8</v>
      </c>
      <c r="E834" s="4">
        <v>16020.6</v>
      </c>
      <c r="F834" s="4">
        <v>16174.9</v>
      </c>
      <c r="G834" s="4">
        <v>90417981</v>
      </c>
      <c r="H834" s="4">
        <v>21745500000</v>
      </c>
      <c r="I834" s="4">
        <f t="shared" si="63"/>
        <v>-42</v>
      </c>
      <c r="J834" s="5">
        <f t="shared" si="64"/>
        <v>-2.6019644831848047E-3</v>
      </c>
      <c r="K834" s="4">
        <f t="shared" ref="K834:K897" si="66">F834-C834</f>
        <v>75.25</v>
      </c>
      <c r="L834" s="5">
        <f t="shared" ref="L834:L897" si="67">K834/E834</f>
        <v>4.6970775127023953E-3</v>
      </c>
    </row>
    <row r="835" spans="1:12" hidden="1" x14ac:dyDescent="0.2">
      <c r="A835" s="2">
        <v>42464</v>
      </c>
      <c r="B835" s="2" t="str">
        <f t="shared" si="65"/>
        <v>Monday</v>
      </c>
      <c r="C835" s="4">
        <v>16236.9</v>
      </c>
      <c r="D835" s="4">
        <v>16278.5</v>
      </c>
      <c r="E835" s="4">
        <v>16046.5</v>
      </c>
      <c r="F835" s="4">
        <v>16190.6</v>
      </c>
      <c r="G835" s="4">
        <v>72458835</v>
      </c>
      <c r="H835" s="4">
        <v>19125800000</v>
      </c>
      <c r="I835" s="4">
        <f t="shared" ref="I835:I898" si="68">C835-F834</f>
        <v>62</v>
      </c>
      <c r="J835" s="5">
        <f t="shared" ref="J835:J898" si="69">I835/F834</f>
        <v>3.8330994318357455E-3</v>
      </c>
      <c r="K835" s="4">
        <f t="shared" si="66"/>
        <v>-46.299999999999272</v>
      </c>
      <c r="L835" s="5">
        <f t="shared" si="67"/>
        <v>-2.8853644096843096E-3</v>
      </c>
    </row>
    <row r="836" spans="1:12" hidden="1" x14ac:dyDescent="0.2">
      <c r="A836" s="2">
        <v>42465</v>
      </c>
      <c r="B836" s="2" t="str">
        <f t="shared" si="65"/>
        <v>Tuesday</v>
      </c>
      <c r="C836" s="4">
        <v>16127.45</v>
      </c>
      <c r="D836" s="4">
        <v>16147.15</v>
      </c>
      <c r="E836" s="4">
        <v>15659.75</v>
      </c>
      <c r="F836" s="4">
        <v>15695</v>
      </c>
      <c r="G836" s="4">
        <v>125878076</v>
      </c>
      <c r="H836" s="4">
        <v>31178700000</v>
      </c>
      <c r="I836" s="4">
        <f t="shared" si="68"/>
        <v>-63.149999999999636</v>
      </c>
      <c r="J836" s="5">
        <f t="shared" si="69"/>
        <v>-3.9004113497955379E-3</v>
      </c>
      <c r="K836" s="4">
        <f t="shared" si="66"/>
        <v>-432.45000000000073</v>
      </c>
      <c r="L836" s="5">
        <f t="shared" si="67"/>
        <v>-2.7615383387346589E-2</v>
      </c>
    </row>
    <row r="837" spans="1:12" hidden="1" x14ac:dyDescent="0.2">
      <c r="A837" s="2">
        <v>42466</v>
      </c>
      <c r="B837" s="2" t="str">
        <f t="shared" si="65"/>
        <v>Wednesday</v>
      </c>
      <c r="C837" s="4">
        <v>15750.15</v>
      </c>
      <c r="D837" s="4">
        <v>15768.55</v>
      </c>
      <c r="E837" s="4">
        <v>15578.55</v>
      </c>
      <c r="F837" s="4">
        <v>15636.95</v>
      </c>
      <c r="G837" s="4">
        <v>71126678</v>
      </c>
      <c r="H837" s="4">
        <v>18538600000</v>
      </c>
      <c r="I837" s="4">
        <f t="shared" si="68"/>
        <v>55.149999999999636</v>
      </c>
      <c r="J837" s="5">
        <f t="shared" si="69"/>
        <v>3.5138579165339048E-3</v>
      </c>
      <c r="K837" s="4">
        <f t="shared" si="66"/>
        <v>-113.19999999999891</v>
      </c>
      <c r="L837" s="5">
        <f t="shared" si="67"/>
        <v>-7.2664015585531972E-3</v>
      </c>
    </row>
    <row r="838" spans="1:12" hidden="1" x14ac:dyDescent="0.2">
      <c r="A838" s="2">
        <v>42467</v>
      </c>
      <c r="B838" s="2" t="str">
        <f t="shared" si="65"/>
        <v>Thursday</v>
      </c>
      <c r="C838" s="4">
        <v>15668.95</v>
      </c>
      <c r="D838" s="4">
        <v>15726.6</v>
      </c>
      <c r="E838" s="4">
        <v>15458.05</v>
      </c>
      <c r="F838" s="4">
        <v>15530.75</v>
      </c>
      <c r="G838" s="4">
        <v>70929338</v>
      </c>
      <c r="H838" s="4">
        <v>16451200000</v>
      </c>
      <c r="I838" s="4">
        <f t="shared" si="68"/>
        <v>32</v>
      </c>
      <c r="J838" s="5">
        <f t="shared" si="69"/>
        <v>2.0464348865987291E-3</v>
      </c>
      <c r="K838" s="4">
        <f t="shared" si="66"/>
        <v>-138.20000000000073</v>
      </c>
      <c r="L838" s="5">
        <f t="shared" si="67"/>
        <v>-8.9403255908734117E-3</v>
      </c>
    </row>
    <row r="839" spans="1:12" hidden="1" x14ac:dyDescent="0.2">
      <c r="A839" s="2">
        <v>42468</v>
      </c>
      <c r="B839" s="2" t="str">
        <f t="shared" si="65"/>
        <v>Friday</v>
      </c>
      <c r="C839" s="4">
        <v>15519.3</v>
      </c>
      <c r="D839" s="4">
        <v>15642.7</v>
      </c>
      <c r="E839" s="4">
        <v>15483.05</v>
      </c>
      <c r="F839" s="4">
        <v>15568.35</v>
      </c>
      <c r="G839" s="4">
        <v>53833509</v>
      </c>
      <c r="H839" s="4">
        <v>13961600000</v>
      </c>
      <c r="I839" s="4">
        <f t="shared" si="68"/>
        <v>-11.450000000000728</v>
      </c>
      <c r="J839" s="5">
        <f t="shared" si="69"/>
        <v>-7.3724707435254106E-4</v>
      </c>
      <c r="K839" s="4">
        <f t="shared" si="66"/>
        <v>49.050000000001091</v>
      </c>
      <c r="L839" s="5">
        <f t="shared" si="67"/>
        <v>3.1679804689645191E-3</v>
      </c>
    </row>
    <row r="840" spans="1:12" hidden="1" x14ac:dyDescent="0.2">
      <c r="A840" s="2">
        <v>42471</v>
      </c>
      <c r="B840" s="2" t="str">
        <f t="shared" si="65"/>
        <v>Monday</v>
      </c>
      <c r="C840" s="4">
        <v>15623.35</v>
      </c>
      <c r="D840" s="4">
        <v>15853.85</v>
      </c>
      <c r="E840" s="4">
        <v>15440.25</v>
      </c>
      <c r="F840" s="4">
        <v>15818.5</v>
      </c>
      <c r="G840" s="4">
        <v>72003720</v>
      </c>
      <c r="H840" s="4">
        <v>17730100000</v>
      </c>
      <c r="I840" s="4">
        <f t="shared" si="68"/>
        <v>55</v>
      </c>
      <c r="J840" s="5">
        <f t="shared" si="69"/>
        <v>3.53280855068135E-3</v>
      </c>
      <c r="K840" s="4">
        <f t="shared" si="66"/>
        <v>195.14999999999964</v>
      </c>
      <c r="L840" s="5">
        <f t="shared" si="67"/>
        <v>1.2639044056929106E-2</v>
      </c>
    </row>
    <row r="841" spans="1:12" hidden="1" x14ac:dyDescent="0.2">
      <c r="A841" s="2">
        <v>42472</v>
      </c>
      <c r="B841" s="2" t="str">
        <f t="shared" si="65"/>
        <v>Tuesday</v>
      </c>
      <c r="C841" s="4">
        <v>15809.1</v>
      </c>
      <c r="D841" s="4">
        <v>15958.8</v>
      </c>
      <c r="E841" s="4">
        <v>15794.15</v>
      </c>
      <c r="F841" s="4">
        <v>15880.2</v>
      </c>
      <c r="G841" s="4">
        <v>66751340</v>
      </c>
      <c r="H841" s="4">
        <v>16484700000</v>
      </c>
      <c r="I841" s="4">
        <f t="shared" si="68"/>
        <v>-9.3999999999996362</v>
      </c>
      <c r="J841" s="5">
        <f t="shared" si="69"/>
        <v>-5.9424092044123246E-4</v>
      </c>
      <c r="K841" s="4">
        <f t="shared" si="66"/>
        <v>71.100000000000364</v>
      </c>
      <c r="L841" s="5">
        <f t="shared" si="67"/>
        <v>4.5016667563623474E-3</v>
      </c>
    </row>
    <row r="842" spans="1:12" hidden="1" x14ac:dyDescent="0.2">
      <c r="A842" s="2">
        <v>42473</v>
      </c>
      <c r="B842" s="2" t="str">
        <f t="shared" si="65"/>
        <v>Wednesday</v>
      </c>
      <c r="C842" s="4">
        <v>16087.95</v>
      </c>
      <c r="D842" s="4">
        <v>16349.7</v>
      </c>
      <c r="E842" s="4">
        <v>16080.55</v>
      </c>
      <c r="F842" s="4">
        <v>16278.55</v>
      </c>
      <c r="G842" s="4">
        <v>84613287</v>
      </c>
      <c r="H842" s="4">
        <v>23622600000</v>
      </c>
      <c r="I842" s="4">
        <f t="shared" si="68"/>
        <v>207.75</v>
      </c>
      <c r="J842" s="5">
        <f t="shared" si="69"/>
        <v>1.3082328937922695E-2</v>
      </c>
      <c r="K842" s="4">
        <f t="shared" si="66"/>
        <v>190.59999999999854</v>
      </c>
      <c r="L842" s="5">
        <f t="shared" si="67"/>
        <v>1.1852828416938386E-2</v>
      </c>
    </row>
    <row r="843" spans="1:12" hidden="1" x14ac:dyDescent="0.2">
      <c r="A843" s="2">
        <v>42478</v>
      </c>
      <c r="B843" s="2" t="str">
        <f t="shared" si="65"/>
        <v>Monday</v>
      </c>
      <c r="C843" s="4">
        <v>16328.7</v>
      </c>
      <c r="D843" s="4">
        <v>16330.55</v>
      </c>
      <c r="E843" s="4">
        <v>16011.9</v>
      </c>
      <c r="F843" s="4">
        <v>16222.7</v>
      </c>
      <c r="G843" s="4">
        <v>63260117</v>
      </c>
      <c r="H843" s="4">
        <v>18466900000</v>
      </c>
      <c r="I843" s="4">
        <f t="shared" si="68"/>
        <v>50.150000000001455</v>
      </c>
      <c r="J843" s="5">
        <f t="shared" si="69"/>
        <v>3.0807412208090682E-3</v>
      </c>
      <c r="K843" s="4">
        <f t="shared" si="66"/>
        <v>-106</v>
      </c>
      <c r="L843" s="5">
        <f t="shared" si="67"/>
        <v>-6.6200763182383106E-3</v>
      </c>
    </row>
    <row r="844" spans="1:12" hidden="1" x14ac:dyDescent="0.2">
      <c r="A844" s="2">
        <v>42480</v>
      </c>
      <c r="B844" s="2" t="str">
        <f t="shared" si="65"/>
        <v>Wednesday</v>
      </c>
      <c r="C844" s="4">
        <v>16299.5</v>
      </c>
      <c r="D844" s="4">
        <v>16386.349999999999</v>
      </c>
      <c r="E844" s="4">
        <v>16160.55</v>
      </c>
      <c r="F844" s="4">
        <v>16349.7</v>
      </c>
      <c r="G844" s="4">
        <v>85634855</v>
      </c>
      <c r="H844" s="4">
        <v>21669100000</v>
      </c>
      <c r="I844" s="4">
        <f t="shared" si="68"/>
        <v>76.799999999999272</v>
      </c>
      <c r="J844" s="5">
        <f t="shared" si="69"/>
        <v>4.7341071461593489E-3</v>
      </c>
      <c r="K844" s="4">
        <f t="shared" si="66"/>
        <v>50.200000000000728</v>
      </c>
      <c r="L844" s="5">
        <f t="shared" si="67"/>
        <v>3.1063299207020013E-3</v>
      </c>
    </row>
    <row r="845" spans="1:12" hidden="1" x14ac:dyDescent="0.2">
      <c r="A845" s="2">
        <v>42481</v>
      </c>
      <c r="B845" s="2" t="str">
        <f t="shared" si="65"/>
        <v>Thursday</v>
      </c>
      <c r="C845" s="4">
        <v>16526.55</v>
      </c>
      <c r="D845" s="4">
        <v>16769.55</v>
      </c>
      <c r="E845" s="4">
        <v>16526.55</v>
      </c>
      <c r="F845" s="4">
        <v>16637.150000000001</v>
      </c>
      <c r="G845" s="4">
        <v>149128885</v>
      </c>
      <c r="H845" s="4">
        <v>36464400000</v>
      </c>
      <c r="I845" s="4">
        <f t="shared" si="68"/>
        <v>176.84999999999854</v>
      </c>
      <c r="J845" s="5">
        <f t="shared" si="69"/>
        <v>1.0816712233251896E-2</v>
      </c>
      <c r="K845" s="4">
        <f t="shared" si="66"/>
        <v>110.60000000000218</v>
      </c>
      <c r="L845" s="5">
        <f t="shared" si="67"/>
        <v>6.692261845333853E-3</v>
      </c>
    </row>
    <row r="846" spans="1:12" hidden="1" x14ac:dyDescent="0.2">
      <c r="A846" s="2">
        <v>42482</v>
      </c>
      <c r="B846" s="2" t="str">
        <f t="shared" si="65"/>
        <v>Friday</v>
      </c>
      <c r="C846" s="4">
        <v>16641.05</v>
      </c>
      <c r="D846" s="4">
        <v>16755.849999999999</v>
      </c>
      <c r="E846" s="4">
        <v>16549.099999999999</v>
      </c>
      <c r="F846" s="4">
        <v>16703.400000000001</v>
      </c>
      <c r="G846" s="4">
        <v>117886991</v>
      </c>
      <c r="H846" s="4">
        <v>28358400000</v>
      </c>
      <c r="I846" s="4">
        <f t="shared" si="68"/>
        <v>3.8999999999978172</v>
      </c>
      <c r="J846" s="5">
        <f t="shared" si="69"/>
        <v>2.3441514922915385E-4</v>
      </c>
      <c r="K846" s="4">
        <f t="shared" si="66"/>
        <v>62.350000000002183</v>
      </c>
      <c r="L846" s="5">
        <f t="shared" si="67"/>
        <v>3.7675764845219489E-3</v>
      </c>
    </row>
    <row r="847" spans="1:12" hidden="1" x14ac:dyDescent="0.2">
      <c r="A847" s="2">
        <v>42485</v>
      </c>
      <c r="B847" s="2" t="str">
        <f t="shared" si="65"/>
        <v>Monday</v>
      </c>
      <c r="C847" s="4">
        <v>16746.95</v>
      </c>
      <c r="D847" s="4">
        <v>16767.900000000001</v>
      </c>
      <c r="E847" s="4">
        <v>16605</v>
      </c>
      <c r="F847" s="4">
        <v>16678.650000000001</v>
      </c>
      <c r="G847" s="4">
        <v>80059352</v>
      </c>
      <c r="H847" s="4">
        <v>20036000000</v>
      </c>
      <c r="I847" s="4">
        <f t="shared" si="68"/>
        <v>43.549999999999272</v>
      </c>
      <c r="J847" s="5">
        <f t="shared" si="69"/>
        <v>2.607253613036823E-3</v>
      </c>
      <c r="K847" s="4">
        <f t="shared" si="66"/>
        <v>-68.299999999999272</v>
      </c>
      <c r="L847" s="5">
        <f t="shared" si="67"/>
        <v>-4.1132189099668337E-3</v>
      </c>
    </row>
    <row r="848" spans="1:12" hidden="1" x14ac:dyDescent="0.2">
      <c r="A848" s="2">
        <v>42486</v>
      </c>
      <c r="B848" s="2" t="str">
        <f t="shared" si="65"/>
        <v>Tuesday</v>
      </c>
      <c r="C848" s="4">
        <v>16647.75</v>
      </c>
      <c r="D848" s="4">
        <v>17029.849999999999</v>
      </c>
      <c r="E848" s="4">
        <v>16572</v>
      </c>
      <c r="F848" s="4">
        <v>17002.55</v>
      </c>
      <c r="G848" s="4">
        <v>104748280</v>
      </c>
      <c r="H848" s="4">
        <v>30512600000</v>
      </c>
      <c r="I848" s="4">
        <f t="shared" si="68"/>
        <v>-30.900000000001455</v>
      </c>
      <c r="J848" s="5">
        <f t="shared" si="69"/>
        <v>-1.8526679317571538E-3</v>
      </c>
      <c r="K848" s="4">
        <f t="shared" si="66"/>
        <v>354.79999999999927</v>
      </c>
      <c r="L848" s="5">
        <f t="shared" si="67"/>
        <v>2.1409606565290808E-2</v>
      </c>
    </row>
    <row r="849" spans="1:12" hidden="1" x14ac:dyDescent="0.2">
      <c r="A849" s="2">
        <v>42487</v>
      </c>
      <c r="B849" s="2" t="str">
        <f t="shared" si="65"/>
        <v>Wednesday</v>
      </c>
      <c r="C849" s="4">
        <v>16869.349999999999</v>
      </c>
      <c r="D849" s="4">
        <v>16995</v>
      </c>
      <c r="E849" s="4">
        <v>16827.349999999999</v>
      </c>
      <c r="F849" s="4">
        <v>16872.95</v>
      </c>
      <c r="G849" s="4">
        <v>127303882</v>
      </c>
      <c r="H849" s="4">
        <v>45309500000</v>
      </c>
      <c r="I849" s="4">
        <f t="shared" si="68"/>
        <v>-133.20000000000073</v>
      </c>
      <c r="J849" s="5">
        <f t="shared" si="69"/>
        <v>-7.8341189997971315E-3</v>
      </c>
      <c r="K849" s="4">
        <f t="shared" si="66"/>
        <v>3.6000000000021828</v>
      </c>
      <c r="L849" s="5">
        <f t="shared" si="67"/>
        <v>2.1393742924478203E-4</v>
      </c>
    </row>
    <row r="850" spans="1:12" hidden="1" x14ac:dyDescent="0.2">
      <c r="A850" s="2">
        <v>42488</v>
      </c>
      <c r="B850" s="2" t="str">
        <f t="shared" si="65"/>
        <v>Thursday</v>
      </c>
      <c r="C850" s="4">
        <v>16885.8</v>
      </c>
      <c r="D850" s="4">
        <v>17023.349999999999</v>
      </c>
      <c r="E850" s="4">
        <v>16692.7</v>
      </c>
      <c r="F850" s="4">
        <v>16716.900000000001</v>
      </c>
      <c r="G850" s="4">
        <v>136491989</v>
      </c>
      <c r="H850" s="4">
        <v>43430400000</v>
      </c>
      <c r="I850" s="4">
        <f t="shared" si="68"/>
        <v>12.849999999998545</v>
      </c>
      <c r="J850" s="5">
        <f t="shared" si="69"/>
        <v>7.6157399861900518E-4</v>
      </c>
      <c r="K850" s="4">
        <f t="shared" si="66"/>
        <v>-168.89999999999782</v>
      </c>
      <c r="L850" s="5">
        <f t="shared" si="67"/>
        <v>-1.0118195378818154E-2</v>
      </c>
    </row>
    <row r="851" spans="1:12" hidden="1" x14ac:dyDescent="0.2">
      <c r="A851" s="2">
        <v>42489</v>
      </c>
      <c r="B851" s="2" t="str">
        <f t="shared" si="65"/>
        <v>Friday</v>
      </c>
      <c r="C851" s="4">
        <v>16712.95</v>
      </c>
      <c r="D851" s="4">
        <v>16841.3</v>
      </c>
      <c r="E851" s="4">
        <v>16527.55</v>
      </c>
      <c r="F851" s="4">
        <v>16795</v>
      </c>
      <c r="G851" s="4">
        <v>138730300</v>
      </c>
      <c r="H851" s="4">
        <v>35717900000</v>
      </c>
      <c r="I851" s="4">
        <f t="shared" si="68"/>
        <v>-3.9500000000007276</v>
      </c>
      <c r="J851" s="5">
        <f t="shared" si="69"/>
        <v>-2.3628782848498988E-4</v>
      </c>
      <c r="K851" s="4">
        <f t="shared" si="66"/>
        <v>82.049999999999272</v>
      </c>
      <c r="L851" s="5">
        <f t="shared" si="67"/>
        <v>4.9644381653662691E-3</v>
      </c>
    </row>
    <row r="852" spans="1:12" hidden="1" x14ac:dyDescent="0.2">
      <c r="A852" s="2">
        <v>42492</v>
      </c>
      <c r="B852" s="2" t="str">
        <f t="shared" si="65"/>
        <v>Monday</v>
      </c>
      <c r="C852" s="4">
        <v>16614</v>
      </c>
      <c r="D852" s="4">
        <v>16674.150000000001</v>
      </c>
      <c r="E852" s="4">
        <v>16519.55</v>
      </c>
      <c r="F852" s="4">
        <v>16543</v>
      </c>
      <c r="G852" s="4">
        <v>101321996</v>
      </c>
      <c r="H852" s="4">
        <v>24914600000</v>
      </c>
      <c r="I852" s="4">
        <f t="shared" si="68"/>
        <v>-181</v>
      </c>
      <c r="J852" s="5">
        <f t="shared" si="69"/>
        <v>-1.0777016969336112E-2</v>
      </c>
      <c r="K852" s="4">
        <f t="shared" si="66"/>
        <v>-71</v>
      </c>
      <c r="L852" s="5">
        <f t="shared" si="67"/>
        <v>-4.2979378978240937E-3</v>
      </c>
    </row>
    <row r="853" spans="1:12" hidden="1" x14ac:dyDescent="0.2">
      <c r="A853" s="2">
        <v>42493</v>
      </c>
      <c r="B853" s="2" t="str">
        <f t="shared" si="65"/>
        <v>Tuesday</v>
      </c>
      <c r="C853" s="4">
        <v>16570.75</v>
      </c>
      <c r="D853" s="4">
        <v>16719.400000000001</v>
      </c>
      <c r="E853" s="4">
        <v>16358.4</v>
      </c>
      <c r="F853" s="4">
        <v>16388.7</v>
      </c>
      <c r="G853" s="4">
        <v>90747922</v>
      </c>
      <c r="H853" s="4">
        <v>22218400000</v>
      </c>
      <c r="I853" s="4">
        <f t="shared" si="68"/>
        <v>27.75</v>
      </c>
      <c r="J853" s="5">
        <f t="shared" si="69"/>
        <v>1.6774466541739708E-3</v>
      </c>
      <c r="K853" s="4">
        <f t="shared" si="66"/>
        <v>-182.04999999999927</v>
      </c>
      <c r="L853" s="5">
        <f t="shared" si="67"/>
        <v>-1.1128839006259737E-2</v>
      </c>
    </row>
    <row r="854" spans="1:12" hidden="1" x14ac:dyDescent="0.2">
      <c r="A854" s="2">
        <v>42494</v>
      </c>
      <c r="B854" s="2" t="str">
        <f t="shared" si="65"/>
        <v>Wednesday</v>
      </c>
      <c r="C854" s="4">
        <v>16320.1</v>
      </c>
      <c r="D854" s="4">
        <v>16465.599999999999</v>
      </c>
      <c r="E854" s="4">
        <v>16250.5</v>
      </c>
      <c r="F854" s="4">
        <v>16274.25</v>
      </c>
      <c r="G854" s="4">
        <v>114513664</v>
      </c>
      <c r="H854" s="4">
        <v>27420300000</v>
      </c>
      <c r="I854" s="4">
        <f t="shared" si="68"/>
        <v>-68.600000000000364</v>
      </c>
      <c r="J854" s="5">
        <f t="shared" si="69"/>
        <v>-4.1858109551093352E-3</v>
      </c>
      <c r="K854" s="4">
        <f t="shared" si="66"/>
        <v>-45.850000000000364</v>
      </c>
      <c r="L854" s="5">
        <f t="shared" si="67"/>
        <v>-2.8214516476416335E-3</v>
      </c>
    </row>
    <row r="855" spans="1:12" hidden="1" x14ac:dyDescent="0.2">
      <c r="A855" s="2">
        <v>42495</v>
      </c>
      <c r="B855" s="2" t="str">
        <f t="shared" si="65"/>
        <v>Thursday</v>
      </c>
      <c r="C855" s="4">
        <v>16292.4</v>
      </c>
      <c r="D855" s="4">
        <v>16398.25</v>
      </c>
      <c r="E855" s="4">
        <v>16193.7</v>
      </c>
      <c r="F855" s="4">
        <v>16281</v>
      </c>
      <c r="G855" s="4">
        <v>90435449</v>
      </c>
      <c r="H855" s="4">
        <v>24882300000</v>
      </c>
      <c r="I855" s="4">
        <f t="shared" si="68"/>
        <v>18.149999999999636</v>
      </c>
      <c r="J855" s="5">
        <f t="shared" si="69"/>
        <v>1.1152587676851245E-3</v>
      </c>
      <c r="K855" s="4">
        <f t="shared" si="66"/>
        <v>-11.399999999999636</v>
      </c>
      <c r="L855" s="5">
        <f t="shared" si="67"/>
        <v>-7.0397747272085047E-4</v>
      </c>
    </row>
    <row r="856" spans="1:12" hidden="1" x14ac:dyDescent="0.2">
      <c r="A856" s="2">
        <v>42496</v>
      </c>
      <c r="B856" s="2" t="str">
        <f t="shared" si="65"/>
        <v>Friday</v>
      </c>
      <c r="C856" s="4">
        <v>16264.45</v>
      </c>
      <c r="D856" s="4">
        <v>16346.25</v>
      </c>
      <c r="E856" s="4">
        <v>16186.25</v>
      </c>
      <c r="F856" s="4">
        <v>16296.6</v>
      </c>
      <c r="G856" s="4">
        <v>74991308</v>
      </c>
      <c r="H856" s="4">
        <v>17128600000</v>
      </c>
      <c r="I856" s="4">
        <f t="shared" si="68"/>
        <v>-16.549999999999272</v>
      </c>
      <c r="J856" s="5">
        <f t="shared" si="69"/>
        <v>-1.0165223266383682E-3</v>
      </c>
      <c r="K856" s="4">
        <f t="shared" si="66"/>
        <v>32.149999999999636</v>
      </c>
      <c r="L856" s="5">
        <f t="shared" si="67"/>
        <v>1.9862537647694577E-3</v>
      </c>
    </row>
    <row r="857" spans="1:12" hidden="1" x14ac:dyDescent="0.2">
      <c r="A857" s="2">
        <v>42499</v>
      </c>
      <c r="B857" s="2" t="str">
        <f t="shared" si="65"/>
        <v>Monday</v>
      </c>
      <c r="C857" s="4">
        <v>16357</v>
      </c>
      <c r="D857" s="4">
        <v>16712.900000000001</v>
      </c>
      <c r="E857" s="4">
        <v>16357</v>
      </c>
      <c r="F857" s="4">
        <v>16686.099999999999</v>
      </c>
      <c r="G857" s="4">
        <v>75762620</v>
      </c>
      <c r="H857" s="4">
        <v>23731300000</v>
      </c>
      <c r="I857" s="4">
        <f t="shared" si="68"/>
        <v>60.399999999999636</v>
      </c>
      <c r="J857" s="5">
        <f t="shared" si="69"/>
        <v>3.7062945645103661E-3</v>
      </c>
      <c r="K857" s="4">
        <f t="shared" si="66"/>
        <v>329.09999999999854</v>
      </c>
      <c r="L857" s="5">
        <f t="shared" si="67"/>
        <v>2.0119826374029377E-2</v>
      </c>
    </row>
    <row r="858" spans="1:12" hidden="1" x14ac:dyDescent="0.2">
      <c r="A858" s="2">
        <v>42500</v>
      </c>
      <c r="B858" s="2" t="str">
        <f t="shared" si="65"/>
        <v>Tuesday</v>
      </c>
      <c r="C858" s="4">
        <v>16710.05</v>
      </c>
      <c r="D858" s="4">
        <v>16812.2</v>
      </c>
      <c r="E858" s="4">
        <v>16613.900000000001</v>
      </c>
      <c r="F858" s="4">
        <v>16784.95</v>
      </c>
      <c r="G858" s="4">
        <v>82060322</v>
      </c>
      <c r="H858" s="4">
        <v>22636400000</v>
      </c>
      <c r="I858" s="4">
        <f t="shared" si="68"/>
        <v>23.950000000000728</v>
      </c>
      <c r="J858" s="5">
        <f t="shared" si="69"/>
        <v>1.4353264094066757E-3</v>
      </c>
      <c r="K858" s="4">
        <f t="shared" si="66"/>
        <v>74.900000000001455</v>
      </c>
      <c r="L858" s="5">
        <f t="shared" si="67"/>
        <v>4.5082731929288996E-3</v>
      </c>
    </row>
    <row r="859" spans="1:12" hidden="1" x14ac:dyDescent="0.2">
      <c r="A859" s="2">
        <v>42501</v>
      </c>
      <c r="B859" s="2" t="str">
        <f t="shared" si="65"/>
        <v>Wednesday</v>
      </c>
      <c r="C859" s="4">
        <v>16544.25</v>
      </c>
      <c r="D859" s="4">
        <v>16861.95</v>
      </c>
      <c r="E859" s="4">
        <v>16518.75</v>
      </c>
      <c r="F859" s="4">
        <v>16754.45</v>
      </c>
      <c r="G859" s="4">
        <v>110386461</v>
      </c>
      <c r="H859" s="4">
        <v>34615000000</v>
      </c>
      <c r="I859" s="4">
        <f t="shared" si="68"/>
        <v>-240.70000000000073</v>
      </c>
      <c r="J859" s="5">
        <f t="shared" si="69"/>
        <v>-1.4340227406098959E-2</v>
      </c>
      <c r="K859" s="4">
        <f t="shared" si="66"/>
        <v>210.20000000000073</v>
      </c>
      <c r="L859" s="5">
        <f t="shared" si="67"/>
        <v>1.2724933787362889E-2</v>
      </c>
    </row>
    <row r="860" spans="1:12" hidden="1" x14ac:dyDescent="0.2">
      <c r="A860" s="2">
        <v>42502</v>
      </c>
      <c r="B860" s="2" t="str">
        <f t="shared" si="65"/>
        <v>Thursday</v>
      </c>
      <c r="C860" s="4">
        <v>16881.25</v>
      </c>
      <c r="D860" s="4">
        <v>16962</v>
      </c>
      <c r="E860" s="4">
        <v>16779.5</v>
      </c>
      <c r="F860" s="4">
        <v>16923.7</v>
      </c>
      <c r="G860" s="4">
        <v>86110726</v>
      </c>
      <c r="H860" s="4">
        <v>24809200000</v>
      </c>
      <c r="I860" s="4">
        <f t="shared" si="68"/>
        <v>126.79999999999927</v>
      </c>
      <c r="J860" s="5">
        <f t="shared" si="69"/>
        <v>7.5681386139204374E-3</v>
      </c>
      <c r="K860" s="4">
        <f t="shared" si="66"/>
        <v>42.450000000000728</v>
      </c>
      <c r="L860" s="5">
        <f t="shared" si="67"/>
        <v>2.5298727614053297E-3</v>
      </c>
    </row>
    <row r="861" spans="1:12" hidden="1" x14ac:dyDescent="0.2">
      <c r="A861" s="2">
        <v>42503</v>
      </c>
      <c r="B861" s="2" t="str">
        <f t="shared" si="65"/>
        <v>Friday</v>
      </c>
      <c r="C861" s="4">
        <v>16891.7</v>
      </c>
      <c r="D861" s="4">
        <v>16891.7</v>
      </c>
      <c r="E861" s="4">
        <v>16594.55</v>
      </c>
      <c r="F861" s="4">
        <v>16716.900000000001</v>
      </c>
      <c r="G861" s="4">
        <v>89058321</v>
      </c>
      <c r="H861" s="4">
        <v>21558700000</v>
      </c>
      <c r="I861" s="4">
        <f t="shared" si="68"/>
        <v>-32</v>
      </c>
      <c r="J861" s="5">
        <f t="shared" si="69"/>
        <v>-1.8908394736375615E-3</v>
      </c>
      <c r="K861" s="4">
        <f t="shared" si="66"/>
        <v>-174.79999999999927</v>
      </c>
      <c r="L861" s="5">
        <f t="shared" si="67"/>
        <v>-1.053357879544786E-2</v>
      </c>
    </row>
    <row r="862" spans="1:12" hidden="1" x14ac:dyDescent="0.2">
      <c r="A862" s="2">
        <v>42506</v>
      </c>
      <c r="B862" s="2" t="str">
        <f t="shared" si="65"/>
        <v>Monday</v>
      </c>
      <c r="C862" s="4">
        <v>16744.150000000001</v>
      </c>
      <c r="D862" s="4">
        <v>16780.05</v>
      </c>
      <c r="E862" s="4">
        <v>16431.650000000001</v>
      </c>
      <c r="F862" s="4">
        <v>16737.55</v>
      </c>
      <c r="G862" s="4">
        <v>126894276</v>
      </c>
      <c r="H862" s="4">
        <v>28904100000</v>
      </c>
      <c r="I862" s="4">
        <f t="shared" si="68"/>
        <v>27.25</v>
      </c>
      <c r="J862" s="5">
        <f t="shared" si="69"/>
        <v>1.6300869180290603E-3</v>
      </c>
      <c r="K862" s="4">
        <f t="shared" si="66"/>
        <v>-6.6000000000021828</v>
      </c>
      <c r="L862" s="5">
        <f t="shared" si="67"/>
        <v>-4.0166386211988342E-4</v>
      </c>
    </row>
    <row r="863" spans="1:12" hidden="1" x14ac:dyDescent="0.2">
      <c r="A863" s="2">
        <v>42507</v>
      </c>
      <c r="B863" s="2" t="str">
        <f t="shared" si="65"/>
        <v>Tuesday</v>
      </c>
      <c r="C863" s="4">
        <v>16818.400000000001</v>
      </c>
      <c r="D863" s="4">
        <v>16903.349999999999</v>
      </c>
      <c r="E863" s="4">
        <v>16738.7</v>
      </c>
      <c r="F863" s="4">
        <v>16762.75</v>
      </c>
      <c r="G863" s="4">
        <v>99004259</v>
      </c>
      <c r="H863" s="4">
        <v>27894100000</v>
      </c>
      <c r="I863" s="4">
        <f t="shared" si="68"/>
        <v>80.850000000002183</v>
      </c>
      <c r="J863" s="5">
        <f t="shared" si="69"/>
        <v>4.8304560703330045E-3</v>
      </c>
      <c r="K863" s="4">
        <f t="shared" si="66"/>
        <v>-55.650000000001455</v>
      </c>
      <c r="L863" s="5">
        <f t="shared" si="67"/>
        <v>-3.3246309450555571E-3</v>
      </c>
    </row>
    <row r="864" spans="1:12" hidden="1" x14ac:dyDescent="0.2">
      <c r="A864" s="2">
        <v>42508</v>
      </c>
      <c r="B864" s="2" t="str">
        <f t="shared" si="65"/>
        <v>Wednesday</v>
      </c>
      <c r="C864" s="4">
        <v>16671.7</v>
      </c>
      <c r="D864" s="4">
        <v>16759.05</v>
      </c>
      <c r="E864" s="4">
        <v>16556.599999999999</v>
      </c>
      <c r="F864" s="4">
        <v>16728.95</v>
      </c>
      <c r="G864" s="4">
        <v>130870012</v>
      </c>
      <c r="H864" s="4">
        <v>24303600000</v>
      </c>
      <c r="I864" s="4">
        <f t="shared" si="68"/>
        <v>-91.049999999999272</v>
      </c>
      <c r="J864" s="5">
        <f t="shared" si="69"/>
        <v>-5.4316863283172074E-3</v>
      </c>
      <c r="K864" s="4">
        <f t="shared" si="66"/>
        <v>57.25</v>
      </c>
      <c r="L864" s="5">
        <f t="shared" si="67"/>
        <v>3.4578355459454237E-3</v>
      </c>
    </row>
    <row r="865" spans="1:12" hidden="1" x14ac:dyDescent="0.2">
      <c r="A865" s="2">
        <v>42509</v>
      </c>
      <c r="B865" s="2" t="str">
        <f t="shared" si="65"/>
        <v>Thursday</v>
      </c>
      <c r="C865" s="4">
        <v>16725.45</v>
      </c>
      <c r="D865" s="4">
        <v>16726.150000000001</v>
      </c>
      <c r="E865" s="4">
        <v>16535.75</v>
      </c>
      <c r="F865" s="4">
        <v>16565.25</v>
      </c>
      <c r="G865" s="4">
        <v>87516244</v>
      </c>
      <c r="H865" s="4">
        <v>19954000000</v>
      </c>
      <c r="I865" s="4">
        <f t="shared" si="68"/>
        <v>-3.5</v>
      </c>
      <c r="J865" s="5">
        <f t="shared" si="69"/>
        <v>-2.0921815176684727E-4</v>
      </c>
      <c r="K865" s="4">
        <f t="shared" si="66"/>
        <v>-160.20000000000073</v>
      </c>
      <c r="L865" s="5">
        <f t="shared" si="67"/>
        <v>-9.6881000257019317E-3</v>
      </c>
    </row>
    <row r="866" spans="1:12" hidden="1" x14ac:dyDescent="0.2">
      <c r="A866" s="2">
        <v>42510</v>
      </c>
      <c r="B866" s="2" t="str">
        <f t="shared" si="65"/>
        <v>Friday</v>
      </c>
      <c r="C866" s="4">
        <v>16600.8</v>
      </c>
      <c r="D866" s="4">
        <v>16623.2</v>
      </c>
      <c r="E866" s="4">
        <v>16455.400000000001</v>
      </c>
      <c r="F866" s="4">
        <v>16481.45</v>
      </c>
      <c r="G866" s="4">
        <v>73956019</v>
      </c>
      <c r="H866" s="4">
        <v>15849300000</v>
      </c>
      <c r="I866" s="4">
        <f t="shared" si="68"/>
        <v>35.549999999999272</v>
      </c>
      <c r="J866" s="5">
        <f t="shared" si="69"/>
        <v>2.1460587676008073E-3</v>
      </c>
      <c r="K866" s="4">
        <f t="shared" si="66"/>
        <v>-119.34999999999854</v>
      </c>
      <c r="L866" s="5">
        <f t="shared" si="67"/>
        <v>-7.2529382451960167E-3</v>
      </c>
    </row>
    <row r="867" spans="1:12" hidden="1" x14ac:dyDescent="0.2">
      <c r="A867" s="2">
        <v>42513</v>
      </c>
      <c r="B867" s="2" t="str">
        <f t="shared" si="65"/>
        <v>Monday</v>
      </c>
      <c r="C867" s="4">
        <v>16560.150000000001</v>
      </c>
      <c r="D867" s="4">
        <v>16604.150000000001</v>
      </c>
      <c r="E867" s="4">
        <v>16368</v>
      </c>
      <c r="F867" s="4">
        <v>16407.55</v>
      </c>
      <c r="G867" s="4">
        <v>69309872</v>
      </c>
      <c r="H867" s="4">
        <v>16184800000</v>
      </c>
      <c r="I867" s="4">
        <f t="shared" si="68"/>
        <v>78.700000000000728</v>
      </c>
      <c r="J867" s="5">
        <f t="shared" si="69"/>
        <v>4.7750653006865731E-3</v>
      </c>
      <c r="K867" s="4">
        <f t="shared" si="66"/>
        <v>-152.60000000000218</v>
      </c>
      <c r="L867" s="5">
        <f t="shared" si="67"/>
        <v>-9.3230694037146986E-3</v>
      </c>
    </row>
    <row r="868" spans="1:12" hidden="1" x14ac:dyDescent="0.2">
      <c r="A868" s="2">
        <v>42514</v>
      </c>
      <c r="B868" s="2" t="str">
        <f t="shared" si="65"/>
        <v>Tuesday</v>
      </c>
      <c r="C868" s="4">
        <v>16422.349999999999</v>
      </c>
      <c r="D868" s="4">
        <v>16501.05</v>
      </c>
      <c r="E868" s="4">
        <v>16368.6</v>
      </c>
      <c r="F868" s="4">
        <v>16456.650000000001</v>
      </c>
      <c r="G868" s="4">
        <v>60212588</v>
      </c>
      <c r="H868" s="4">
        <v>15314400000</v>
      </c>
      <c r="I868" s="4">
        <f t="shared" si="68"/>
        <v>14.799999999999272</v>
      </c>
      <c r="J868" s="5">
        <f t="shared" si="69"/>
        <v>9.0202376345031843E-4</v>
      </c>
      <c r="K868" s="4">
        <f t="shared" si="66"/>
        <v>34.30000000000291</v>
      </c>
      <c r="L868" s="5">
        <f t="shared" si="67"/>
        <v>2.0954754835479459E-3</v>
      </c>
    </row>
    <row r="869" spans="1:12" hidden="1" x14ac:dyDescent="0.2">
      <c r="A869" s="2">
        <v>42515</v>
      </c>
      <c r="B869" s="2" t="str">
        <f t="shared" si="65"/>
        <v>Wednesday</v>
      </c>
      <c r="C869" s="4">
        <v>16600.650000000001</v>
      </c>
      <c r="D869" s="4">
        <v>17025.849999999999</v>
      </c>
      <c r="E869" s="4">
        <v>16599.05</v>
      </c>
      <c r="F869" s="4">
        <v>16997.45</v>
      </c>
      <c r="G869" s="4">
        <v>86513208</v>
      </c>
      <c r="H869" s="4">
        <v>21909200000</v>
      </c>
      <c r="I869" s="4">
        <f t="shared" si="68"/>
        <v>144</v>
      </c>
      <c r="J869" s="5">
        <f t="shared" si="69"/>
        <v>8.7502620521187468E-3</v>
      </c>
      <c r="K869" s="4">
        <f t="shared" si="66"/>
        <v>396.79999999999927</v>
      </c>
      <c r="L869" s="5">
        <f t="shared" si="67"/>
        <v>2.3904982514059498E-2</v>
      </c>
    </row>
    <row r="870" spans="1:12" hidden="1" x14ac:dyDescent="0.2">
      <c r="A870" s="2">
        <v>42516</v>
      </c>
      <c r="B870" s="2" t="str">
        <f t="shared" si="65"/>
        <v>Thursday</v>
      </c>
      <c r="C870" s="4">
        <v>17037.599999999999</v>
      </c>
      <c r="D870" s="4">
        <v>17424.05</v>
      </c>
      <c r="E870" s="4">
        <v>16971.349999999999</v>
      </c>
      <c r="F870" s="4">
        <v>17359.3</v>
      </c>
      <c r="G870" s="4">
        <v>134389985</v>
      </c>
      <c r="H870" s="4">
        <v>33682900000</v>
      </c>
      <c r="I870" s="4">
        <f t="shared" si="68"/>
        <v>40.149999999997817</v>
      </c>
      <c r="J870" s="5">
        <f t="shared" si="69"/>
        <v>2.3621190237357848E-3</v>
      </c>
      <c r="K870" s="4">
        <f t="shared" si="66"/>
        <v>321.70000000000073</v>
      </c>
      <c r="L870" s="5">
        <f t="shared" si="67"/>
        <v>1.8955474962215779E-2</v>
      </c>
    </row>
    <row r="871" spans="1:12" hidden="1" x14ac:dyDescent="0.2">
      <c r="A871" s="2">
        <v>42517</v>
      </c>
      <c r="B871" s="2" t="str">
        <f t="shared" si="65"/>
        <v>Friday</v>
      </c>
      <c r="C871" s="4">
        <v>17348.349999999999</v>
      </c>
      <c r="D871" s="4">
        <v>17543.3</v>
      </c>
      <c r="E871" s="4">
        <v>17327.650000000001</v>
      </c>
      <c r="F871" s="4">
        <v>17511.8</v>
      </c>
      <c r="G871" s="4">
        <v>163233119</v>
      </c>
      <c r="H871" s="4">
        <v>38403100000</v>
      </c>
      <c r="I871" s="4">
        <f t="shared" si="68"/>
        <v>-10.950000000000728</v>
      </c>
      <c r="J871" s="5">
        <f t="shared" si="69"/>
        <v>-6.3078580357507088E-4</v>
      </c>
      <c r="K871" s="4">
        <f t="shared" si="66"/>
        <v>163.45000000000073</v>
      </c>
      <c r="L871" s="5">
        <f t="shared" si="67"/>
        <v>9.4329005952913814E-3</v>
      </c>
    </row>
    <row r="872" spans="1:12" hidden="1" x14ac:dyDescent="0.2">
      <c r="A872" s="2">
        <v>42520</v>
      </c>
      <c r="B872" s="2" t="str">
        <f t="shared" si="65"/>
        <v>Monday</v>
      </c>
      <c r="C872" s="4">
        <v>17580.849999999999</v>
      </c>
      <c r="D872" s="4">
        <v>17666.05</v>
      </c>
      <c r="E872" s="4">
        <v>17484.8</v>
      </c>
      <c r="F872" s="4">
        <v>17520.650000000001</v>
      </c>
      <c r="G872" s="4">
        <v>96747582</v>
      </c>
      <c r="H872" s="4">
        <v>23716900000</v>
      </c>
      <c r="I872" s="4">
        <f t="shared" si="68"/>
        <v>69.049999999999272</v>
      </c>
      <c r="J872" s="5">
        <f t="shared" si="69"/>
        <v>3.9430555396931938E-3</v>
      </c>
      <c r="K872" s="4">
        <f t="shared" si="66"/>
        <v>-60.19999999999709</v>
      </c>
      <c r="L872" s="5">
        <f t="shared" si="67"/>
        <v>-3.4429904831623521E-3</v>
      </c>
    </row>
    <row r="873" spans="1:12" hidden="1" x14ac:dyDescent="0.2">
      <c r="A873" s="2">
        <v>42521</v>
      </c>
      <c r="B873" s="2" t="str">
        <f t="shared" si="65"/>
        <v>Tuesday</v>
      </c>
      <c r="C873" s="4">
        <v>17615.099999999999</v>
      </c>
      <c r="D873" s="4">
        <v>17648.25</v>
      </c>
      <c r="E873" s="4">
        <v>17462.2</v>
      </c>
      <c r="F873" s="4">
        <v>17620.900000000001</v>
      </c>
      <c r="G873" s="4">
        <v>115964022</v>
      </c>
      <c r="H873" s="4">
        <v>34916000000</v>
      </c>
      <c r="I873" s="4">
        <f t="shared" si="68"/>
        <v>94.44999999999709</v>
      </c>
      <c r="J873" s="5">
        <f t="shared" si="69"/>
        <v>5.3907817346957494E-3</v>
      </c>
      <c r="K873" s="4">
        <f t="shared" si="66"/>
        <v>5.8000000000029104</v>
      </c>
      <c r="L873" s="5">
        <f t="shared" si="67"/>
        <v>3.3214600680343316E-4</v>
      </c>
    </row>
    <row r="874" spans="1:12" hidden="1" x14ac:dyDescent="0.2">
      <c r="A874" s="2">
        <v>42522</v>
      </c>
      <c r="B874" s="2" t="str">
        <f t="shared" si="65"/>
        <v>Wednesday</v>
      </c>
      <c r="C874" s="4">
        <v>17670.849999999999</v>
      </c>
      <c r="D874" s="4">
        <v>17670.849999999999</v>
      </c>
      <c r="E874" s="4">
        <v>17392.849999999999</v>
      </c>
      <c r="F874" s="4">
        <v>17423.45</v>
      </c>
      <c r="G874" s="4">
        <v>99164561</v>
      </c>
      <c r="H874" s="4">
        <v>25479400000</v>
      </c>
      <c r="I874" s="4">
        <f t="shared" si="68"/>
        <v>49.94999999999709</v>
      </c>
      <c r="J874" s="5">
        <f t="shared" si="69"/>
        <v>2.8347019732248117E-3</v>
      </c>
      <c r="K874" s="4">
        <f t="shared" si="66"/>
        <v>-247.39999999999782</v>
      </c>
      <c r="L874" s="5">
        <f t="shared" si="67"/>
        <v>-1.422423582104128E-2</v>
      </c>
    </row>
    <row r="875" spans="1:12" hidden="1" x14ac:dyDescent="0.2">
      <c r="A875" s="2">
        <v>42523</v>
      </c>
      <c r="B875" s="2" t="str">
        <f t="shared" si="65"/>
        <v>Thursday</v>
      </c>
      <c r="C875" s="4">
        <v>17405.150000000001</v>
      </c>
      <c r="D875" s="4">
        <v>17596.400000000001</v>
      </c>
      <c r="E875" s="4">
        <v>17350.45</v>
      </c>
      <c r="F875" s="4">
        <v>17567.8</v>
      </c>
      <c r="G875" s="4">
        <v>78335336</v>
      </c>
      <c r="H875" s="4">
        <v>22426600000</v>
      </c>
      <c r="I875" s="4">
        <f t="shared" si="68"/>
        <v>-18.299999999999272</v>
      </c>
      <c r="J875" s="5">
        <f t="shared" si="69"/>
        <v>-1.050308635775307E-3</v>
      </c>
      <c r="K875" s="4">
        <f t="shared" si="66"/>
        <v>162.64999999999782</v>
      </c>
      <c r="L875" s="5">
        <f t="shared" si="67"/>
        <v>9.3743966294821054E-3</v>
      </c>
    </row>
    <row r="876" spans="1:12" hidden="1" x14ac:dyDescent="0.2">
      <c r="A876" s="2">
        <v>42524</v>
      </c>
      <c r="B876" s="2" t="str">
        <f t="shared" si="65"/>
        <v>Friday</v>
      </c>
      <c r="C876" s="4">
        <v>17657.2</v>
      </c>
      <c r="D876" s="4">
        <v>17762.05</v>
      </c>
      <c r="E876" s="4">
        <v>17649.05</v>
      </c>
      <c r="F876" s="4">
        <v>17680.8</v>
      </c>
      <c r="G876" s="4">
        <v>89366456</v>
      </c>
      <c r="H876" s="4">
        <v>26705200000</v>
      </c>
      <c r="I876" s="4">
        <f t="shared" si="68"/>
        <v>89.400000000001455</v>
      </c>
      <c r="J876" s="5">
        <f t="shared" si="69"/>
        <v>5.088855747447117E-3</v>
      </c>
      <c r="K876" s="4">
        <f t="shared" si="66"/>
        <v>23.599999999998545</v>
      </c>
      <c r="L876" s="5">
        <f t="shared" si="67"/>
        <v>1.3371824545796258E-3</v>
      </c>
    </row>
    <row r="877" spans="1:12" hidden="1" x14ac:dyDescent="0.2">
      <c r="A877" s="2">
        <v>42527</v>
      </c>
      <c r="B877" s="2" t="str">
        <f t="shared" si="65"/>
        <v>Monday</v>
      </c>
      <c r="C877" s="4">
        <v>17710.45</v>
      </c>
      <c r="D877" s="4">
        <v>17754.150000000001</v>
      </c>
      <c r="E877" s="4">
        <v>17636.900000000001</v>
      </c>
      <c r="F877" s="4">
        <v>17671.400000000001</v>
      </c>
      <c r="G877" s="4">
        <v>81251372</v>
      </c>
      <c r="H877" s="4">
        <v>21903300000</v>
      </c>
      <c r="I877" s="4">
        <f t="shared" si="68"/>
        <v>29.650000000001455</v>
      </c>
      <c r="J877" s="5">
        <f t="shared" si="69"/>
        <v>1.676960318537705E-3</v>
      </c>
      <c r="K877" s="4">
        <f t="shared" si="66"/>
        <v>-39.049999999999272</v>
      </c>
      <c r="L877" s="5">
        <f t="shared" si="67"/>
        <v>-2.2141079214600791E-3</v>
      </c>
    </row>
    <row r="878" spans="1:12" hidden="1" x14ac:dyDescent="0.2">
      <c r="A878" s="2">
        <v>42528</v>
      </c>
      <c r="B878" s="2" t="str">
        <f t="shared" si="65"/>
        <v>Tuesday</v>
      </c>
      <c r="C878" s="4">
        <v>17796.55</v>
      </c>
      <c r="D878" s="4">
        <v>18000.95</v>
      </c>
      <c r="E878" s="4">
        <v>17713.349999999999</v>
      </c>
      <c r="F878" s="4">
        <v>17948.150000000001</v>
      </c>
      <c r="G878" s="4">
        <v>167578972</v>
      </c>
      <c r="H878" s="4">
        <v>41953100000.000008</v>
      </c>
      <c r="I878" s="4">
        <f t="shared" si="68"/>
        <v>125.14999999999782</v>
      </c>
      <c r="J878" s="5">
        <f t="shared" si="69"/>
        <v>7.0820648052784619E-3</v>
      </c>
      <c r="K878" s="4">
        <f t="shared" si="66"/>
        <v>151.60000000000218</v>
      </c>
      <c r="L878" s="5">
        <f t="shared" si="67"/>
        <v>8.5585165990624129E-3</v>
      </c>
    </row>
    <row r="879" spans="1:12" hidden="1" x14ac:dyDescent="0.2">
      <c r="A879" s="2">
        <v>42529</v>
      </c>
      <c r="B879" s="2" t="str">
        <f t="shared" si="65"/>
        <v>Wednesday</v>
      </c>
      <c r="C879" s="4">
        <v>17976.25</v>
      </c>
      <c r="D879" s="4">
        <v>17995.8</v>
      </c>
      <c r="E879" s="4">
        <v>17855.2</v>
      </c>
      <c r="F879" s="4">
        <v>17946.8</v>
      </c>
      <c r="G879" s="4">
        <v>123360967</v>
      </c>
      <c r="H879" s="4">
        <v>28192400000</v>
      </c>
      <c r="I879" s="4">
        <f t="shared" si="68"/>
        <v>28.099999999998545</v>
      </c>
      <c r="J879" s="5">
        <f t="shared" si="69"/>
        <v>1.5656209692920186E-3</v>
      </c>
      <c r="K879" s="4">
        <f t="shared" si="66"/>
        <v>-29.450000000000728</v>
      </c>
      <c r="L879" s="5">
        <f t="shared" si="67"/>
        <v>-1.649379452484471E-3</v>
      </c>
    </row>
    <row r="880" spans="1:12" hidden="1" x14ac:dyDescent="0.2">
      <c r="A880" s="2">
        <v>42530</v>
      </c>
      <c r="B880" s="2" t="str">
        <f t="shared" si="65"/>
        <v>Thursday</v>
      </c>
      <c r="C880" s="4">
        <v>17955.8</v>
      </c>
      <c r="D880" s="4">
        <v>17986.150000000001</v>
      </c>
      <c r="E880" s="4">
        <v>17801.55</v>
      </c>
      <c r="F880" s="4">
        <v>17887.7</v>
      </c>
      <c r="G880" s="4">
        <v>107528433</v>
      </c>
      <c r="H880" s="4">
        <v>24379100000</v>
      </c>
      <c r="I880" s="4">
        <f t="shared" si="68"/>
        <v>9</v>
      </c>
      <c r="J880" s="5">
        <f t="shared" si="69"/>
        <v>5.0148215837920974E-4</v>
      </c>
      <c r="K880" s="4">
        <f t="shared" si="66"/>
        <v>-68.099999999998545</v>
      </c>
      <c r="L880" s="5">
        <f t="shared" si="67"/>
        <v>-3.8255095764132083E-3</v>
      </c>
    </row>
    <row r="881" spans="1:12" hidden="1" x14ac:dyDescent="0.2">
      <c r="A881" s="2">
        <v>42531</v>
      </c>
      <c r="B881" s="2" t="str">
        <f t="shared" si="65"/>
        <v>Friday</v>
      </c>
      <c r="C881" s="4">
        <v>17830.2</v>
      </c>
      <c r="D881" s="4">
        <v>18051.5</v>
      </c>
      <c r="E881" s="4">
        <v>17815.25</v>
      </c>
      <c r="F881" s="4">
        <v>17828.599999999999</v>
      </c>
      <c r="G881" s="4">
        <v>94174779</v>
      </c>
      <c r="H881" s="4">
        <v>23924300000</v>
      </c>
      <c r="I881" s="4">
        <f t="shared" si="68"/>
        <v>-57.5</v>
      </c>
      <c r="J881" s="5">
        <f t="shared" si="69"/>
        <v>-3.2144993487144796E-3</v>
      </c>
      <c r="K881" s="4">
        <f t="shared" si="66"/>
        <v>-1.6000000000021828</v>
      </c>
      <c r="L881" s="5">
        <f t="shared" si="67"/>
        <v>-8.9810695892686475E-5</v>
      </c>
    </row>
    <row r="882" spans="1:12" hidden="1" x14ac:dyDescent="0.2">
      <c r="A882" s="2">
        <v>42534</v>
      </c>
      <c r="B882" s="2" t="str">
        <f t="shared" si="65"/>
        <v>Monday</v>
      </c>
      <c r="C882" s="4">
        <v>17620.55</v>
      </c>
      <c r="D882" s="4">
        <v>17666.55</v>
      </c>
      <c r="E882" s="4">
        <v>17527.55</v>
      </c>
      <c r="F882" s="4">
        <v>17593.95</v>
      </c>
      <c r="G882" s="4">
        <v>72871679</v>
      </c>
      <c r="H882" s="4">
        <v>19678800000</v>
      </c>
      <c r="I882" s="4">
        <f t="shared" si="68"/>
        <v>-208.04999999999927</v>
      </c>
      <c r="J882" s="5">
        <f t="shared" si="69"/>
        <v>-1.1669452452800516E-2</v>
      </c>
      <c r="K882" s="4">
        <f t="shared" si="66"/>
        <v>-26.599999999998545</v>
      </c>
      <c r="L882" s="5">
        <f t="shared" si="67"/>
        <v>-1.5176108469237598E-3</v>
      </c>
    </row>
    <row r="883" spans="1:12" hidden="1" x14ac:dyDescent="0.2">
      <c r="A883" s="2">
        <v>42535</v>
      </c>
      <c r="B883" s="2" t="str">
        <f t="shared" si="65"/>
        <v>Tuesday</v>
      </c>
      <c r="C883" s="4">
        <v>17698.95</v>
      </c>
      <c r="D883" s="4">
        <v>17719.849999999999</v>
      </c>
      <c r="E883" s="4">
        <v>17575.95</v>
      </c>
      <c r="F883" s="4">
        <v>17672.400000000001</v>
      </c>
      <c r="G883" s="4">
        <v>94796689</v>
      </c>
      <c r="H883" s="4">
        <v>20727200000</v>
      </c>
      <c r="I883" s="4">
        <f t="shared" si="68"/>
        <v>105</v>
      </c>
      <c r="J883" s="5">
        <f t="shared" si="69"/>
        <v>5.9679605773575572E-3</v>
      </c>
      <c r="K883" s="4">
        <f t="shared" si="66"/>
        <v>-26.549999999999272</v>
      </c>
      <c r="L883" s="5">
        <f t="shared" si="67"/>
        <v>-1.5105869099536168E-3</v>
      </c>
    </row>
    <row r="884" spans="1:12" hidden="1" x14ac:dyDescent="0.2">
      <c r="A884" s="2">
        <v>42536</v>
      </c>
      <c r="B884" s="2" t="str">
        <f t="shared" si="65"/>
        <v>Wednesday</v>
      </c>
      <c r="C884" s="4">
        <v>17746.05</v>
      </c>
      <c r="D884" s="4">
        <v>17943.650000000001</v>
      </c>
      <c r="E884" s="4">
        <v>17659.599999999999</v>
      </c>
      <c r="F884" s="4">
        <v>17917.900000000001</v>
      </c>
      <c r="G884" s="4">
        <v>119252898</v>
      </c>
      <c r="H884" s="4">
        <v>27169600000</v>
      </c>
      <c r="I884" s="4">
        <f t="shared" si="68"/>
        <v>73.649999999997817</v>
      </c>
      <c r="J884" s="5">
        <f t="shared" si="69"/>
        <v>4.1675154478168107E-3</v>
      </c>
      <c r="K884" s="4">
        <f t="shared" si="66"/>
        <v>171.85000000000218</v>
      </c>
      <c r="L884" s="5">
        <f t="shared" si="67"/>
        <v>9.7312509909625467E-3</v>
      </c>
    </row>
    <row r="885" spans="1:12" hidden="1" x14ac:dyDescent="0.2">
      <c r="A885" s="2">
        <v>42537</v>
      </c>
      <c r="B885" s="2" t="str">
        <f t="shared" si="65"/>
        <v>Thursday</v>
      </c>
      <c r="C885" s="4">
        <v>17827.599999999999</v>
      </c>
      <c r="D885" s="4">
        <v>17827.599999999999</v>
      </c>
      <c r="E885" s="4">
        <v>17545.8</v>
      </c>
      <c r="F885" s="4">
        <v>17671.3</v>
      </c>
      <c r="G885" s="4">
        <v>132625249</v>
      </c>
      <c r="H885" s="4">
        <v>29178900000</v>
      </c>
      <c r="I885" s="4">
        <f t="shared" si="68"/>
        <v>-90.30000000000291</v>
      </c>
      <c r="J885" s="5">
        <f t="shared" si="69"/>
        <v>-5.039653084345984E-3</v>
      </c>
      <c r="K885" s="4">
        <f t="shared" si="66"/>
        <v>-156.29999999999927</v>
      </c>
      <c r="L885" s="5">
        <f t="shared" si="67"/>
        <v>-8.9081147625072257E-3</v>
      </c>
    </row>
    <row r="886" spans="1:12" hidden="1" x14ac:dyDescent="0.2">
      <c r="A886" s="2">
        <v>42538</v>
      </c>
      <c r="B886" s="2" t="str">
        <f t="shared" si="65"/>
        <v>Friday</v>
      </c>
      <c r="C886" s="4">
        <v>17772.3</v>
      </c>
      <c r="D886" s="4">
        <v>17843.150000000001</v>
      </c>
      <c r="E886" s="4">
        <v>17590.75</v>
      </c>
      <c r="F886" s="4">
        <v>17696.05</v>
      </c>
      <c r="G886" s="4">
        <v>91953442</v>
      </c>
      <c r="H886" s="4">
        <v>22950700000</v>
      </c>
      <c r="I886" s="4">
        <f t="shared" si="68"/>
        <v>101</v>
      </c>
      <c r="J886" s="5">
        <f t="shared" si="69"/>
        <v>5.7154821659979741E-3</v>
      </c>
      <c r="K886" s="4">
        <f t="shared" si="66"/>
        <v>-76.25</v>
      </c>
      <c r="L886" s="5">
        <f t="shared" si="67"/>
        <v>-4.3346645253897649E-3</v>
      </c>
    </row>
    <row r="887" spans="1:12" hidden="1" x14ac:dyDescent="0.2">
      <c r="A887" s="2">
        <v>42541</v>
      </c>
      <c r="B887" s="2" t="str">
        <f t="shared" si="65"/>
        <v>Monday</v>
      </c>
      <c r="C887" s="4">
        <v>17425.8</v>
      </c>
      <c r="D887" s="4">
        <v>17779</v>
      </c>
      <c r="E887" s="4">
        <v>17425.8</v>
      </c>
      <c r="F887" s="4">
        <v>17718.599999999999</v>
      </c>
      <c r="G887" s="4">
        <v>110665302</v>
      </c>
      <c r="H887" s="4">
        <v>25950400000</v>
      </c>
      <c r="I887" s="4">
        <f t="shared" si="68"/>
        <v>-270.25</v>
      </c>
      <c r="J887" s="5">
        <f t="shared" si="69"/>
        <v>-1.5271769688715844E-2</v>
      </c>
      <c r="K887" s="4">
        <f t="shared" si="66"/>
        <v>292.79999999999927</v>
      </c>
      <c r="L887" s="5">
        <f t="shared" si="67"/>
        <v>1.6802671900285743E-2</v>
      </c>
    </row>
    <row r="888" spans="1:12" hidden="1" x14ac:dyDescent="0.2">
      <c r="A888" s="2">
        <v>42542</v>
      </c>
      <c r="B888" s="2" t="str">
        <f t="shared" si="65"/>
        <v>Tuesday</v>
      </c>
      <c r="C888" s="4">
        <v>17761.650000000001</v>
      </c>
      <c r="D888" s="4">
        <v>17763.3</v>
      </c>
      <c r="E888" s="4">
        <v>17585.650000000001</v>
      </c>
      <c r="F888" s="4">
        <v>17619.099999999999</v>
      </c>
      <c r="G888" s="4">
        <v>73724929</v>
      </c>
      <c r="H888" s="4">
        <v>17605300000</v>
      </c>
      <c r="I888" s="4">
        <f t="shared" si="68"/>
        <v>43.05000000000291</v>
      </c>
      <c r="J888" s="5">
        <f t="shared" si="69"/>
        <v>2.4296501980970798E-3</v>
      </c>
      <c r="K888" s="4">
        <f t="shared" si="66"/>
        <v>-142.55000000000291</v>
      </c>
      <c r="L888" s="5">
        <f t="shared" si="67"/>
        <v>-8.1060410050241474E-3</v>
      </c>
    </row>
    <row r="889" spans="1:12" hidden="1" x14ac:dyDescent="0.2">
      <c r="A889" s="2">
        <v>42543</v>
      </c>
      <c r="B889" s="2" t="str">
        <f t="shared" si="65"/>
        <v>Wednesday</v>
      </c>
      <c r="C889" s="4">
        <v>17610.099999999999</v>
      </c>
      <c r="D889" s="4">
        <v>17755.25</v>
      </c>
      <c r="E889" s="4">
        <v>17518.150000000001</v>
      </c>
      <c r="F889" s="4">
        <v>17626.05</v>
      </c>
      <c r="G889" s="4">
        <v>68941887</v>
      </c>
      <c r="H889" s="4">
        <v>19257800000</v>
      </c>
      <c r="I889" s="4">
        <f t="shared" si="68"/>
        <v>-9</v>
      </c>
      <c r="J889" s="5">
        <f t="shared" si="69"/>
        <v>-5.1080929218859079E-4</v>
      </c>
      <c r="K889" s="4">
        <f t="shared" si="66"/>
        <v>15.950000000000728</v>
      </c>
      <c r="L889" s="5">
        <f t="shared" si="67"/>
        <v>9.1048426917229993E-4</v>
      </c>
    </row>
    <row r="890" spans="1:12" hidden="1" x14ac:dyDescent="0.2">
      <c r="A890" s="2">
        <v>42544</v>
      </c>
      <c r="B890" s="2" t="str">
        <f t="shared" si="65"/>
        <v>Thursday</v>
      </c>
      <c r="C890" s="4">
        <v>17630.8</v>
      </c>
      <c r="D890" s="4">
        <v>17907.5</v>
      </c>
      <c r="E890" s="4">
        <v>17611</v>
      </c>
      <c r="F890" s="4">
        <v>17892.45</v>
      </c>
      <c r="G890" s="4">
        <v>71430195</v>
      </c>
      <c r="H890" s="4">
        <v>20076700000</v>
      </c>
      <c r="I890" s="4">
        <f t="shared" si="68"/>
        <v>4.75</v>
      </c>
      <c r="J890" s="5">
        <f t="shared" si="69"/>
        <v>2.694874915253276E-4</v>
      </c>
      <c r="K890" s="4">
        <f t="shared" si="66"/>
        <v>261.65000000000146</v>
      </c>
      <c r="L890" s="5">
        <f t="shared" si="67"/>
        <v>1.4857191528022342E-2</v>
      </c>
    </row>
    <row r="891" spans="1:12" x14ac:dyDescent="0.2">
      <c r="A891" s="2">
        <v>42545</v>
      </c>
      <c r="B891" s="2" t="str">
        <f t="shared" si="65"/>
        <v>Friday</v>
      </c>
      <c r="C891" s="4">
        <v>17213.849999999999</v>
      </c>
      <c r="D891" s="4">
        <v>17459.2</v>
      </c>
      <c r="E891" s="4">
        <v>16946.349999999999</v>
      </c>
      <c r="F891" s="4">
        <v>17426.05</v>
      </c>
      <c r="G891" s="4">
        <v>164607648</v>
      </c>
      <c r="H891" s="4">
        <v>41158600000</v>
      </c>
      <c r="I891" s="4">
        <f t="shared" si="68"/>
        <v>-678.60000000000218</v>
      </c>
      <c r="J891" s="5">
        <f t="shared" si="69"/>
        <v>-3.7926611503734935E-2</v>
      </c>
      <c r="K891" s="4">
        <f t="shared" si="66"/>
        <v>212.20000000000073</v>
      </c>
      <c r="L891" s="5">
        <f t="shared" si="67"/>
        <v>1.2521870491285779E-2</v>
      </c>
    </row>
    <row r="892" spans="1:12" hidden="1" x14ac:dyDescent="0.2">
      <c r="A892" s="2">
        <v>42548</v>
      </c>
      <c r="B892" s="2" t="str">
        <f t="shared" si="65"/>
        <v>Monday</v>
      </c>
      <c r="C892" s="4">
        <v>17346.3</v>
      </c>
      <c r="D892" s="4">
        <v>17611.2</v>
      </c>
      <c r="E892" s="4">
        <v>17346.3</v>
      </c>
      <c r="F892" s="4">
        <v>17514.95</v>
      </c>
      <c r="G892" s="4">
        <v>89947886</v>
      </c>
      <c r="H892" s="4">
        <v>21731700000</v>
      </c>
      <c r="I892" s="4">
        <f t="shared" si="68"/>
        <v>-79.75</v>
      </c>
      <c r="J892" s="5">
        <f t="shared" si="69"/>
        <v>-4.5764817615007421E-3</v>
      </c>
      <c r="K892" s="4">
        <f t="shared" si="66"/>
        <v>168.65000000000146</v>
      </c>
      <c r="L892" s="5">
        <f t="shared" si="67"/>
        <v>9.7225344886230185E-3</v>
      </c>
    </row>
    <row r="893" spans="1:12" hidden="1" x14ac:dyDescent="0.2">
      <c r="A893" s="2">
        <v>42549</v>
      </c>
      <c r="B893" s="2" t="str">
        <f t="shared" si="65"/>
        <v>Tuesday</v>
      </c>
      <c r="C893" s="4">
        <v>17497</v>
      </c>
      <c r="D893" s="4">
        <v>17626.7</v>
      </c>
      <c r="E893" s="4">
        <v>17481.5</v>
      </c>
      <c r="F893" s="4">
        <v>17561.55</v>
      </c>
      <c r="G893" s="4">
        <v>73838256</v>
      </c>
      <c r="H893" s="4">
        <v>18657000000</v>
      </c>
      <c r="I893" s="4">
        <f t="shared" si="68"/>
        <v>-17.950000000000728</v>
      </c>
      <c r="J893" s="5">
        <f t="shared" si="69"/>
        <v>-1.0248387805846279E-3</v>
      </c>
      <c r="K893" s="4">
        <f t="shared" si="66"/>
        <v>64.549999999999272</v>
      </c>
      <c r="L893" s="5">
        <f t="shared" si="67"/>
        <v>3.6924749020392569E-3</v>
      </c>
    </row>
    <row r="894" spans="1:12" hidden="1" x14ac:dyDescent="0.2">
      <c r="A894" s="2">
        <v>42550</v>
      </c>
      <c r="B894" s="2" t="str">
        <f t="shared" si="65"/>
        <v>Wednesday</v>
      </c>
      <c r="C894" s="4">
        <v>17643.650000000001</v>
      </c>
      <c r="D894" s="4">
        <v>17728.95</v>
      </c>
      <c r="E894" s="4">
        <v>17580.5</v>
      </c>
      <c r="F894" s="4">
        <v>17689.900000000001</v>
      </c>
      <c r="G894" s="4">
        <v>60629596</v>
      </c>
      <c r="H894" s="4">
        <v>17432700000</v>
      </c>
      <c r="I894" s="4">
        <f t="shared" si="68"/>
        <v>82.100000000002183</v>
      </c>
      <c r="J894" s="5">
        <f t="shared" si="69"/>
        <v>4.6749859778893203E-3</v>
      </c>
      <c r="K894" s="4">
        <f t="shared" si="66"/>
        <v>46.25</v>
      </c>
      <c r="L894" s="5">
        <f t="shared" si="67"/>
        <v>2.6307556667899091E-3</v>
      </c>
    </row>
    <row r="895" spans="1:12" hidden="1" x14ac:dyDescent="0.2">
      <c r="A895" s="2">
        <v>42551</v>
      </c>
      <c r="B895" s="2" t="str">
        <f t="shared" si="65"/>
        <v>Thursday</v>
      </c>
      <c r="C895" s="4">
        <v>17825.3</v>
      </c>
      <c r="D895" s="4">
        <v>17975.05</v>
      </c>
      <c r="E895" s="4">
        <v>17795.900000000001</v>
      </c>
      <c r="F895" s="4">
        <v>17935.400000000001</v>
      </c>
      <c r="G895" s="4">
        <v>118532313</v>
      </c>
      <c r="H895" s="4">
        <v>33062800000</v>
      </c>
      <c r="I895" s="4">
        <f t="shared" si="68"/>
        <v>135.39999999999782</v>
      </c>
      <c r="J895" s="5">
        <f t="shared" si="69"/>
        <v>7.6540850994068826E-3</v>
      </c>
      <c r="K895" s="4">
        <f t="shared" si="66"/>
        <v>110.10000000000218</v>
      </c>
      <c r="L895" s="5">
        <f t="shared" si="67"/>
        <v>6.1868183120832422E-3</v>
      </c>
    </row>
    <row r="896" spans="1:12" hidden="1" x14ac:dyDescent="0.2">
      <c r="A896" s="2">
        <v>42552</v>
      </c>
      <c r="B896" s="2" t="str">
        <f t="shared" si="65"/>
        <v>Friday</v>
      </c>
      <c r="C896" s="4">
        <v>18019.7</v>
      </c>
      <c r="D896" s="4">
        <v>18074.95</v>
      </c>
      <c r="E896" s="4">
        <v>17955.3</v>
      </c>
      <c r="F896" s="4">
        <v>17985.650000000001</v>
      </c>
      <c r="G896" s="4">
        <v>69395415</v>
      </c>
      <c r="H896" s="4">
        <v>18971600000</v>
      </c>
      <c r="I896" s="4">
        <f t="shared" si="68"/>
        <v>84.299999999999272</v>
      </c>
      <c r="J896" s="5">
        <f t="shared" si="69"/>
        <v>4.7002018354761685E-3</v>
      </c>
      <c r="K896" s="4">
        <f t="shared" si="66"/>
        <v>-34.049999999999272</v>
      </c>
      <c r="L896" s="5">
        <f t="shared" si="67"/>
        <v>-1.8963760004009553E-3</v>
      </c>
    </row>
    <row r="897" spans="1:12" hidden="1" x14ac:dyDescent="0.2">
      <c r="A897" s="2">
        <v>42555</v>
      </c>
      <c r="B897" s="2" t="str">
        <f t="shared" si="65"/>
        <v>Monday</v>
      </c>
      <c r="C897" s="4">
        <v>18091.75</v>
      </c>
      <c r="D897" s="4">
        <v>18146.349999999999</v>
      </c>
      <c r="E897" s="4">
        <v>18054.8</v>
      </c>
      <c r="F897" s="4">
        <v>18097.650000000001</v>
      </c>
      <c r="G897" s="4">
        <v>88028823</v>
      </c>
      <c r="H897" s="4">
        <v>20664500000</v>
      </c>
      <c r="I897" s="4">
        <f t="shared" si="68"/>
        <v>106.09999999999854</v>
      </c>
      <c r="J897" s="5">
        <f t="shared" si="69"/>
        <v>5.8991473758245342E-3</v>
      </c>
      <c r="K897" s="4">
        <f t="shared" si="66"/>
        <v>5.9000000000014552</v>
      </c>
      <c r="L897" s="5">
        <f t="shared" si="67"/>
        <v>3.2678290537704408E-4</v>
      </c>
    </row>
    <row r="898" spans="1:12" hidden="1" x14ac:dyDescent="0.2">
      <c r="A898" s="2">
        <v>42556</v>
      </c>
      <c r="B898" s="2" t="str">
        <f t="shared" ref="B898:B961" si="70">TEXT(A898,"dddd")</f>
        <v>Tuesday</v>
      </c>
      <c r="C898" s="4">
        <v>18122.400000000001</v>
      </c>
      <c r="D898" s="4">
        <v>18124.099999999999</v>
      </c>
      <c r="E898" s="4">
        <v>17989.599999999999</v>
      </c>
      <c r="F898" s="4">
        <v>18004.25</v>
      </c>
      <c r="G898" s="4">
        <v>71760436</v>
      </c>
      <c r="H898" s="4">
        <v>17298000000</v>
      </c>
      <c r="I898" s="4">
        <f t="shared" si="68"/>
        <v>24.75</v>
      </c>
      <c r="J898" s="5">
        <f t="shared" si="69"/>
        <v>1.3675808737598526E-3</v>
      </c>
      <c r="K898" s="4">
        <f t="shared" ref="K898:K961" si="71">F898-C898</f>
        <v>-118.15000000000146</v>
      </c>
      <c r="L898" s="5">
        <f t="shared" ref="L898:L961" si="72">K898/E898</f>
        <v>-6.5676835504959235E-3</v>
      </c>
    </row>
    <row r="899" spans="1:12" hidden="1" x14ac:dyDescent="0.2">
      <c r="A899" s="2">
        <v>42558</v>
      </c>
      <c r="B899" s="2" t="str">
        <f t="shared" si="70"/>
        <v>Thursday</v>
      </c>
      <c r="C899" s="4">
        <v>18036.3</v>
      </c>
      <c r="D899" s="4">
        <v>18146.55</v>
      </c>
      <c r="E899" s="4">
        <v>17997.099999999999</v>
      </c>
      <c r="F899" s="4">
        <v>18084.900000000001</v>
      </c>
      <c r="G899" s="4">
        <v>66110768</v>
      </c>
      <c r="H899" s="4">
        <v>17440200000</v>
      </c>
      <c r="I899" s="4">
        <f t="shared" ref="I899:I962" si="73">C899-F898</f>
        <v>32.049999999999272</v>
      </c>
      <c r="J899" s="5">
        <f t="shared" ref="J899:J962" si="74">I899/F898</f>
        <v>1.7801352458446907E-3</v>
      </c>
      <c r="K899" s="4">
        <f t="shared" si="71"/>
        <v>48.600000000002183</v>
      </c>
      <c r="L899" s="5">
        <f t="shared" si="72"/>
        <v>2.7004350700947479E-3</v>
      </c>
    </row>
    <row r="900" spans="1:12" hidden="1" x14ac:dyDescent="0.2">
      <c r="A900" s="2">
        <v>42559</v>
      </c>
      <c r="B900" s="2" t="str">
        <f t="shared" si="70"/>
        <v>Friday</v>
      </c>
      <c r="C900" s="4">
        <v>18078.05</v>
      </c>
      <c r="D900" s="4">
        <v>18079.2</v>
      </c>
      <c r="E900" s="4">
        <v>17910.900000000001</v>
      </c>
      <c r="F900" s="4">
        <v>18016.25</v>
      </c>
      <c r="G900" s="4">
        <v>71384178</v>
      </c>
      <c r="H900" s="4">
        <v>17718000000</v>
      </c>
      <c r="I900" s="4">
        <f t="shared" si="73"/>
        <v>-6.8500000000021828</v>
      </c>
      <c r="J900" s="5">
        <f t="shared" si="74"/>
        <v>-3.7876902830550252E-4</v>
      </c>
      <c r="K900" s="4">
        <f t="shared" si="71"/>
        <v>-61.799999999999272</v>
      </c>
      <c r="L900" s="5">
        <f t="shared" si="72"/>
        <v>-3.4504128770748129E-3</v>
      </c>
    </row>
    <row r="901" spans="1:12" hidden="1" x14ac:dyDescent="0.2">
      <c r="A901" s="2">
        <v>42562</v>
      </c>
      <c r="B901" s="2" t="str">
        <f t="shared" si="70"/>
        <v>Monday</v>
      </c>
      <c r="C901" s="4">
        <v>18268.150000000001</v>
      </c>
      <c r="D901" s="4">
        <v>18409.45</v>
      </c>
      <c r="E901" s="4">
        <v>18243.3</v>
      </c>
      <c r="F901" s="4">
        <v>18390.95</v>
      </c>
      <c r="G901" s="4">
        <v>95542728</v>
      </c>
      <c r="H901" s="4">
        <v>26835400000</v>
      </c>
      <c r="I901" s="4">
        <f t="shared" si="73"/>
        <v>251.90000000000146</v>
      </c>
      <c r="J901" s="5">
        <f t="shared" si="74"/>
        <v>1.3981821966280523E-2</v>
      </c>
      <c r="K901" s="4">
        <f t="shared" si="71"/>
        <v>122.79999999999927</v>
      </c>
      <c r="L901" s="5">
        <f t="shared" si="72"/>
        <v>6.7312383176288985E-3</v>
      </c>
    </row>
    <row r="902" spans="1:12" hidden="1" x14ac:dyDescent="0.2">
      <c r="A902" s="2">
        <v>42563</v>
      </c>
      <c r="B902" s="2" t="str">
        <f t="shared" si="70"/>
        <v>Tuesday</v>
      </c>
      <c r="C902" s="4">
        <v>18527.849999999999</v>
      </c>
      <c r="D902" s="4">
        <v>18684.45</v>
      </c>
      <c r="E902" s="4">
        <v>18464.150000000001</v>
      </c>
      <c r="F902" s="4">
        <v>18667.599999999999</v>
      </c>
      <c r="G902" s="4">
        <v>119959659</v>
      </c>
      <c r="H902" s="4">
        <v>30005700000</v>
      </c>
      <c r="I902" s="4">
        <f t="shared" si="73"/>
        <v>136.89999999999782</v>
      </c>
      <c r="J902" s="5">
        <f t="shared" si="74"/>
        <v>7.4438786468343293E-3</v>
      </c>
      <c r="K902" s="4">
        <f t="shared" si="71"/>
        <v>139.75</v>
      </c>
      <c r="L902" s="5">
        <f t="shared" si="72"/>
        <v>7.5687210080074086E-3</v>
      </c>
    </row>
    <row r="903" spans="1:12" hidden="1" x14ac:dyDescent="0.2">
      <c r="A903" s="2">
        <v>42564</v>
      </c>
      <c r="B903" s="2" t="str">
        <f t="shared" si="70"/>
        <v>Wednesday</v>
      </c>
      <c r="C903" s="4">
        <v>18704.900000000001</v>
      </c>
      <c r="D903" s="4">
        <v>18711.599999999999</v>
      </c>
      <c r="E903" s="4">
        <v>18546.25</v>
      </c>
      <c r="F903" s="4">
        <v>18618.95</v>
      </c>
      <c r="G903" s="4">
        <v>91794140</v>
      </c>
      <c r="H903" s="4">
        <v>26564000000</v>
      </c>
      <c r="I903" s="4">
        <f t="shared" si="73"/>
        <v>37.30000000000291</v>
      </c>
      <c r="J903" s="5">
        <f t="shared" si="74"/>
        <v>1.9981143799954418E-3</v>
      </c>
      <c r="K903" s="4">
        <f t="shared" si="71"/>
        <v>-85.950000000000728</v>
      </c>
      <c r="L903" s="5">
        <f t="shared" si="72"/>
        <v>-4.6343600458314069E-3</v>
      </c>
    </row>
    <row r="904" spans="1:12" hidden="1" x14ac:dyDescent="0.2">
      <c r="A904" s="2">
        <v>42565</v>
      </c>
      <c r="B904" s="2" t="str">
        <f t="shared" si="70"/>
        <v>Thursday</v>
      </c>
      <c r="C904" s="4">
        <v>18633.5</v>
      </c>
      <c r="D904" s="4">
        <v>18880.900000000001</v>
      </c>
      <c r="E904" s="4">
        <v>18580.2</v>
      </c>
      <c r="F904" s="4">
        <v>18863.75</v>
      </c>
      <c r="G904" s="4">
        <v>119591064</v>
      </c>
      <c r="H904" s="4">
        <v>27088300000</v>
      </c>
      <c r="I904" s="4">
        <f t="shared" si="73"/>
        <v>14.549999999999272</v>
      </c>
      <c r="J904" s="5">
        <f t="shared" si="74"/>
        <v>7.814618976902173E-4</v>
      </c>
      <c r="K904" s="4">
        <f t="shared" si="71"/>
        <v>230.25</v>
      </c>
      <c r="L904" s="5">
        <f t="shared" si="72"/>
        <v>1.2392223980366195E-2</v>
      </c>
    </row>
    <row r="905" spans="1:12" hidden="1" x14ac:dyDescent="0.2">
      <c r="A905" s="2">
        <v>42566</v>
      </c>
      <c r="B905" s="2" t="str">
        <f t="shared" si="70"/>
        <v>Friday</v>
      </c>
      <c r="C905" s="4">
        <v>18887.900000000001</v>
      </c>
      <c r="D905" s="4">
        <v>19016.099999999999</v>
      </c>
      <c r="E905" s="4">
        <v>18772.45</v>
      </c>
      <c r="F905" s="4">
        <v>18953.650000000001</v>
      </c>
      <c r="G905" s="4">
        <v>98893700</v>
      </c>
      <c r="H905" s="4">
        <v>25672800000</v>
      </c>
      <c r="I905" s="4">
        <f t="shared" si="73"/>
        <v>24.150000000001455</v>
      </c>
      <c r="J905" s="5">
        <f t="shared" si="74"/>
        <v>1.2802332516069952E-3</v>
      </c>
      <c r="K905" s="4">
        <f t="shared" si="71"/>
        <v>65.75</v>
      </c>
      <c r="L905" s="5">
        <f t="shared" si="72"/>
        <v>3.5024730389480326E-3</v>
      </c>
    </row>
    <row r="906" spans="1:12" hidden="1" x14ac:dyDescent="0.2">
      <c r="A906" s="2">
        <v>42569</v>
      </c>
      <c r="B906" s="2" t="str">
        <f t="shared" si="70"/>
        <v>Monday</v>
      </c>
      <c r="C906" s="4">
        <v>18998.3</v>
      </c>
      <c r="D906" s="4">
        <v>19158</v>
      </c>
      <c r="E906" s="4">
        <v>18885</v>
      </c>
      <c r="F906" s="4">
        <v>18923.400000000001</v>
      </c>
      <c r="G906" s="4">
        <v>89841318</v>
      </c>
      <c r="H906" s="4">
        <v>22420500000</v>
      </c>
      <c r="I906" s="4">
        <f t="shared" si="73"/>
        <v>44.649999999997817</v>
      </c>
      <c r="J906" s="5">
        <f t="shared" si="74"/>
        <v>2.3557467822819251E-3</v>
      </c>
      <c r="K906" s="4">
        <f t="shared" si="71"/>
        <v>-74.899999999997817</v>
      </c>
      <c r="L906" s="5">
        <f t="shared" si="72"/>
        <v>-3.9661106698436754E-3</v>
      </c>
    </row>
    <row r="907" spans="1:12" hidden="1" x14ac:dyDescent="0.2">
      <c r="A907" s="2">
        <v>42570</v>
      </c>
      <c r="B907" s="2" t="str">
        <f t="shared" si="70"/>
        <v>Tuesday</v>
      </c>
      <c r="C907" s="4">
        <v>18970.150000000001</v>
      </c>
      <c r="D907" s="4">
        <v>19030.05</v>
      </c>
      <c r="E907" s="4">
        <v>18833.599999999999</v>
      </c>
      <c r="F907" s="4">
        <v>18905.150000000001</v>
      </c>
      <c r="G907" s="4">
        <v>119764169</v>
      </c>
      <c r="H907" s="4">
        <v>28429600000</v>
      </c>
      <c r="I907" s="4">
        <f t="shared" si="73"/>
        <v>46.75</v>
      </c>
      <c r="J907" s="5">
        <f t="shared" si="74"/>
        <v>2.470486276250568E-3</v>
      </c>
      <c r="K907" s="4">
        <f t="shared" si="71"/>
        <v>-65</v>
      </c>
      <c r="L907" s="5">
        <f t="shared" si="72"/>
        <v>-3.4512785659672079E-3</v>
      </c>
    </row>
    <row r="908" spans="1:12" hidden="1" x14ac:dyDescent="0.2">
      <c r="A908" s="2">
        <v>42571</v>
      </c>
      <c r="B908" s="2" t="str">
        <f t="shared" si="70"/>
        <v>Wednesday</v>
      </c>
      <c r="C908" s="4">
        <v>18896.8</v>
      </c>
      <c r="D908" s="4">
        <v>19016.25</v>
      </c>
      <c r="E908" s="4">
        <v>18886.3</v>
      </c>
      <c r="F908" s="4">
        <v>18968.2</v>
      </c>
      <c r="G908" s="4">
        <v>76186713</v>
      </c>
      <c r="H908" s="4">
        <v>20367500000</v>
      </c>
      <c r="I908" s="4">
        <f t="shared" si="73"/>
        <v>-8.3500000000021828</v>
      </c>
      <c r="J908" s="5">
        <f t="shared" si="74"/>
        <v>-4.4167859022553022E-4</v>
      </c>
      <c r="K908" s="4">
        <f t="shared" si="71"/>
        <v>71.400000000001455</v>
      </c>
      <c r="L908" s="5">
        <f t="shared" si="72"/>
        <v>3.7805181533705099E-3</v>
      </c>
    </row>
    <row r="909" spans="1:12" hidden="1" x14ac:dyDescent="0.2">
      <c r="A909" s="2">
        <v>42572</v>
      </c>
      <c r="B909" s="2" t="str">
        <f t="shared" si="70"/>
        <v>Thursday</v>
      </c>
      <c r="C909" s="4">
        <v>18967.400000000001</v>
      </c>
      <c r="D909" s="4">
        <v>19000.3</v>
      </c>
      <c r="E909" s="4">
        <v>18644.55</v>
      </c>
      <c r="F909" s="4">
        <v>18674.3</v>
      </c>
      <c r="G909" s="4">
        <v>82995275</v>
      </c>
      <c r="H909" s="4">
        <v>24763800000</v>
      </c>
      <c r="I909" s="4">
        <f t="shared" si="73"/>
        <v>-0.7999999999992724</v>
      </c>
      <c r="J909" s="5">
        <f t="shared" si="74"/>
        <v>-4.2175852215775476E-5</v>
      </c>
      <c r="K909" s="4">
        <f t="shared" si="71"/>
        <v>-293.10000000000218</v>
      </c>
      <c r="L909" s="5">
        <f t="shared" si="72"/>
        <v>-1.5720411594809323E-2</v>
      </c>
    </row>
    <row r="910" spans="1:12" hidden="1" x14ac:dyDescent="0.2">
      <c r="A910" s="2">
        <v>42573</v>
      </c>
      <c r="B910" s="2" t="str">
        <f t="shared" si="70"/>
        <v>Friday</v>
      </c>
      <c r="C910" s="4">
        <v>18697.8</v>
      </c>
      <c r="D910" s="4">
        <v>18735.400000000001</v>
      </c>
      <c r="E910" s="4">
        <v>18551.3</v>
      </c>
      <c r="F910" s="4">
        <v>18690.400000000001</v>
      </c>
      <c r="G910" s="4">
        <v>98151354</v>
      </c>
      <c r="H910" s="4">
        <v>22503000000</v>
      </c>
      <c r="I910" s="4">
        <f t="shared" si="73"/>
        <v>23.5</v>
      </c>
      <c r="J910" s="5">
        <f t="shared" si="74"/>
        <v>1.2584139700015529E-3</v>
      </c>
      <c r="K910" s="4">
        <f t="shared" si="71"/>
        <v>-7.3999999999978172</v>
      </c>
      <c r="L910" s="5">
        <f t="shared" si="72"/>
        <v>-3.9889387805694572E-4</v>
      </c>
    </row>
    <row r="911" spans="1:12" hidden="1" x14ac:dyDescent="0.2">
      <c r="A911" s="2">
        <v>42576</v>
      </c>
      <c r="B911" s="2" t="str">
        <f t="shared" si="70"/>
        <v>Monday</v>
      </c>
      <c r="C911" s="4">
        <v>18594.95</v>
      </c>
      <c r="D911" s="4">
        <v>19035.349999999999</v>
      </c>
      <c r="E911" s="4">
        <v>18572.099999999999</v>
      </c>
      <c r="F911" s="4">
        <v>18989.599999999999</v>
      </c>
      <c r="G911" s="4">
        <v>134300249</v>
      </c>
      <c r="H911" s="4">
        <v>35007400000</v>
      </c>
      <c r="I911" s="4">
        <f t="shared" si="73"/>
        <v>-95.450000000000728</v>
      </c>
      <c r="J911" s="5">
        <f t="shared" si="74"/>
        <v>-5.1068997988272437E-3</v>
      </c>
      <c r="K911" s="4">
        <f t="shared" si="71"/>
        <v>394.64999999999782</v>
      </c>
      <c r="L911" s="5">
        <f t="shared" si="72"/>
        <v>2.1249616360023791E-2</v>
      </c>
    </row>
    <row r="912" spans="1:12" hidden="1" x14ac:dyDescent="0.2">
      <c r="A912" s="2">
        <v>42577</v>
      </c>
      <c r="B912" s="2" t="str">
        <f t="shared" si="70"/>
        <v>Tuesday</v>
      </c>
      <c r="C912" s="4">
        <v>18979.099999999999</v>
      </c>
      <c r="D912" s="4">
        <v>19044.45</v>
      </c>
      <c r="E912" s="4">
        <v>18814.25</v>
      </c>
      <c r="F912" s="4">
        <v>18860.849999999999</v>
      </c>
      <c r="G912" s="4">
        <v>108819760</v>
      </c>
      <c r="H912" s="4">
        <v>30222400000</v>
      </c>
      <c r="I912" s="4">
        <f t="shared" si="73"/>
        <v>-10.5</v>
      </c>
      <c r="J912" s="5">
        <f t="shared" si="74"/>
        <v>-5.5293423768799769E-4</v>
      </c>
      <c r="K912" s="4">
        <f t="shared" si="71"/>
        <v>-118.25</v>
      </c>
      <c r="L912" s="5">
        <f t="shared" si="72"/>
        <v>-6.2851296224935883E-3</v>
      </c>
    </row>
    <row r="913" spans="1:12" hidden="1" x14ac:dyDescent="0.2">
      <c r="A913" s="2">
        <v>42578</v>
      </c>
      <c r="B913" s="2" t="str">
        <f t="shared" si="70"/>
        <v>Wednesday</v>
      </c>
      <c r="C913" s="4">
        <v>18908.45</v>
      </c>
      <c r="D913" s="4">
        <v>19125</v>
      </c>
      <c r="E913" s="4">
        <v>18882.400000000001</v>
      </c>
      <c r="F913" s="4">
        <v>19021.95</v>
      </c>
      <c r="G913" s="4">
        <v>102758926</v>
      </c>
      <c r="H913" s="4">
        <v>36140300000</v>
      </c>
      <c r="I913" s="4">
        <f t="shared" si="73"/>
        <v>47.600000000002183</v>
      </c>
      <c r="J913" s="5">
        <f t="shared" si="74"/>
        <v>2.5237462786673022E-3</v>
      </c>
      <c r="K913" s="4">
        <f t="shared" si="71"/>
        <v>113.5</v>
      </c>
      <c r="L913" s="5">
        <f t="shared" si="72"/>
        <v>6.010888446383934E-3</v>
      </c>
    </row>
    <row r="914" spans="1:12" hidden="1" x14ac:dyDescent="0.2">
      <c r="A914" s="2">
        <v>42579</v>
      </c>
      <c r="B914" s="2" t="str">
        <f t="shared" si="70"/>
        <v>Thursday</v>
      </c>
      <c r="C914" s="4">
        <v>19050.400000000001</v>
      </c>
      <c r="D914" s="4">
        <v>19126.75</v>
      </c>
      <c r="E914" s="4">
        <v>18998.8</v>
      </c>
      <c r="F914" s="4">
        <v>19076.55</v>
      </c>
      <c r="G914" s="4">
        <v>150822269</v>
      </c>
      <c r="H914" s="4">
        <v>39400300000</v>
      </c>
      <c r="I914" s="4">
        <f t="shared" si="73"/>
        <v>28.450000000000728</v>
      </c>
      <c r="J914" s="5">
        <f t="shared" si="74"/>
        <v>1.4956405626132298E-3</v>
      </c>
      <c r="K914" s="4">
        <f t="shared" si="71"/>
        <v>26.149999999997817</v>
      </c>
      <c r="L914" s="5">
        <f t="shared" si="72"/>
        <v>1.3764027201716854E-3</v>
      </c>
    </row>
    <row r="915" spans="1:12" hidden="1" x14ac:dyDescent="0.2">
      <c r="A915" s="2">
        <v>42580</v>
      </c>
      <c r="B915" s="2" t="str">
        <f t="shared" si="70"/>
        <v>Friday</v>
      </c>
      <c r="C915" s="4">
        <v>19047.05</v>
      </c>
      <c r="D915" s="4">
        <v>19070.150000000001</v>
      </c>
      <c r="E915" s="4">
        <v>18912.599999999999</v>
      </c>
      <c r="F915" s="4">
        <v>18953.150000000001</v>
      </c>
      <c r="G915" s="4">
        <v>84588124</v>
      </c>
      <c r="H915" s="4">
        <v>22662200000</v>
      </c>
      <c r="I915" s="4">
        <f t="shared" si="73"/>
        <v>-29.5</v>
      </c>
      <c r="J915" s="5">
        <f t="shared" si="74"/>
        <v>-1.5464012098623703E-3</v>
      </c>
      <c r="K915" s="4">
        <f t="shared" si="71"/>
        <v>-93.899999999997817</v>
      </c>
      <c r="L915" s="5">
        <f t="shared" si="72"/>
        <v>-4.964944005583464E-3</v>
      </c>
    </row>
    <row r="916" spans="1:12" hidden="1" x14ac:dyDescent="0.2">
      <c r="A916" s="2">
        <v>42583</v>
      </c>
      <c r="B916" s="2" t="str">
        <f t="shared" si="70"/>
        <v>Monday</v>
      </c>
      <c r="C916" s="4">
        <v>18896.5</v>
      </c>
      <c r="D916" s="4">
        <v>19078.5</v>
      </c>
      <c r="E916" s="4">
        <v>18634.400000000001</v>
      </c>
      <c r="F916" s="4">
        <v>18740.599999999999</v>
      </c>
      <c r="G916" s="4">
        <v>107461841</v>
      </c>
      <c r="H916" s="4">
        <v>29135900000</v>
      </c>
      <c r="I916" s="4">
        <f t="shared" si="73"/>
        <v>-56.650000000001455</v>
      </c>
      <c r="J916" s="5">
        <f t="shared" si="74"/>
        <v>-2.9889490665140862E-3</v>
      </c>
      <c r="K916" s="4">
        <f t="shared" si="71"/>
        <v>-155.90000000000146</v>
      </c>
      <c r="L916" s="5">
        <f t="shared" si="72"/>
        <v>-8.366247370454721E-3</v>
      </c>
    </row>
    <row r="917" spans="1:12" hidden="1" x14ac:dyDescent="0.2">
      <c r="A917" s="2">
        <v>42584</v>
      </c>
      <c r="B917" s="2" t="str">
        <f t="shared" si="70"/>
        <v>Tuesday</v>
      </c>
      <c r="C917" s="4">
        <v>18783.599999999999</v>
      </c>
      <c r="D917" s="4">
        <v>18866.55</v>
      </c>
      <c r="E917" s="4">
        <v>18671.849999999999</v>
      </c>
      <c r="F917" s="4">
        <v>18708.25</v>
      </c>
      <c r="G917" s="4">
        <v>93802673</v>
      </c>
      <c r="H917" s="4">
        <v>23601400000</v>
      </c>
      <c r="I917" s="4">
        <f t="shared" si="73"/>
        <v>43</v>
      </c>
      <c r="J917" s="5">
        <f t="shared" si="74"/>
        <v>2.294483634462077E-3</v>
      </c>
      <c r="K917" s="4">
        <f t="shared" si="71"/>
        <v>-75.349999999998545</v>
      </c>
      <c r="L917" s="5">
        <f t="shared" si="72"/>
        <v>-4.0354865747099806E-3</v>
      </c>
    </row>
    <row r="918" spans="1:12" hidden="1" x14ac:dyDescent="0.2">
      <c r="A918" s="2">
        <v>42585</v>
      </c>
      <c r="B918" s="2" t="str">
        <f t="shared" si="70"/>
        <v>Wednesday</v>
      </c>
      <c r="C918" s="4">
        <v>18680.95</v>
      </c>
      <c r="D918" s="4">
        <v>18775.400000000001</v>
      </c>
      <c r="E918" s="4">
        <v>18542.599999999999</v>
      </c>
      <c r="F918" s="4">
        <v>18602</v>
      </c>
      <c r="G918" s="4">
        <v>79648244</v>
      </c>
      <c r="H918" s="4">
        <v>22670100000</v>
      </c>
      <c r="I918" s="4">
        <f t="shared" si="73"/>
        <v>-27.299999999999272</v>
      </c>
      <c r="J918" s="5">
        <f t="shared" si="74"/>
        <v>-1.4592492616893227E-3</v>
      </c>
      <c r="K918" s="4">
        <f t="shared" si="71"/>
        <v>-78.950000000000728</v>
      </c>
      <c r="L918" s="5">
        <f t="shared" si="72"/>
        <v>-4.2577632047286103E-3</v>
      </c>
    </row>
    <row r="919" spans="1:12" hidden="1" x14ac:dyDescent="0.2">
      <c r="A919" s="2">
        <v>42586</v>
      </c>
      <c r="B919" s="2" t="str">
        <f t="shared" si="70"/>
        <v>Thursday</v>
      </c>
      <c r="C919" s="4">
        <v>18724.900000000001</v>
      </c>
      <c r="D919" s="4">
        <v>18724.900000000001</v>
      </c>
      <c r="E919" s="4">
        <v>18443.650000000001</v>
      </c>
      <c r="F919" s="4">
        <v>18571.7</v>
      </c>
      <c r="G919" s="4">
        <v>99891602</v>
      </c>
      <c r="H919" s="4">
        <v>25439900000</v>
      </c>
      <c r="I919" s="4">
        <f t="shared" si="73"/>
        <v>122.90000000000146</v>
      </c>
      <c r="J919" s="5">
        <f t="shared" si="74"/>
        <v>6.6068164713472448E-3</v>
      </c>
      <c r="K919" s="4">
        <f t="shared" si="71"/>
        <v>-153.20000000000073</v>
      </c>
      <c r="L919" s="5">
        <f t="shared" si="72"/>
        <v>-8.3063818712673862E-3</v>
      </c>
    </row>
    <row r="920" spans="1:12" hidden="1" x14ac:dyDescent="0.2">
      <c r="A920" s="2">
        <v>42587</v>
      </c>
      <c r="B920" s="2" t="str">
        <f t="shared" si="70"/>
        <v>Friday</v>
      </c>
      <c r="C920" s="4">
        <v>18725.2</v>
      </c>
      <c r="D920" s="4">
        <v>18943.150000000001</v>
      </c>
      <c r="E920" s="4">
        <v>18708.25</v>
      </c>
      <c r="F920" s="4">
        <v>18925.95</v>
      </c>
      <c r="G920" s="4">
        <v>86194390</v>
      </c>
      <c r="H920" s="4">
        <v>24828900000</v>
      </c>
      <c r="I920" s="4">
        <f t="shared" si="73"/>
        <v>153.5</v>
      </c>
      <c r="J920" s="5">
        <f t="shared" si="74"/>
        <v>8.2652638153750055E-3</v>
      </c>
      <c r="K920" s="4">
        <f t="shared" si="71"/>
        <v>200.75</v>
      </c>
      <c r="L920" s="5">
        <f t="shared" si="72"/>
        <v>1.0730560047038071E-2</v>
      </c>
    </row>
    <row r="921" spans="1:12" hidden="1" x14ac:dyDescent="0.2">
      <c r="A921" s="2">
        <v>42590</v>
      </c>
      <c r="B921" s="2" t="str">
        <f t="shared" si="70"/>
        <v>Monday</v>
      </c>
      <c r="C921" s="4">
        <v>18986.75</v>
      </c>
      <c r="D921" s="4">
        <v>19028.7</v>
      </c>
      <c r="E921" s="4">
        <v>18896</v>
      </c>
      <c r="F921" s="4">
        <v>18939.45</v>
      </c>
      <c r="G921" s="4">
        <v>62653821</v>
      </c>
      <c r="H921" s="4">
        <v>19238700000</v>
      </c>
      <c r="I921" s="4">
        <f t="shared" si="73"/>
        <v>60.799999999999272</v>
      </c>
      <c r="J921" s="5">
        <f t="shared" si="74"/>
        <v>3.2125203754632802E-3</v>
      </c>
      <c r="K921" s="4">
        <f t="shared" si="71"/>
        <v>-47.299999999999272</v>
      </c>
      <c r="L921" s="5">
        <f t="shared" si="72"/>
        <v>-2.5031752751904779E-3</v>
      </c>
    </row>
    <row r="922" spans="1:12" hidden="1" x14ac:dyDescent="0.2">
      <c r="A922" s="2">
        <v>42591</v>
      </c>
      <c r="B922" s="2" t="str">
        <f t="shared" si="70"/>
        <v>Tuesday</v>
      </c>
      <c r="C922" s="4">
        <v>18968.650000000001</v>
      </c>
      <c r="D922" s="4">
        <v>19008.150000000001</v>
      </c>
      <c r="E922" s="4">
        <v>18838.599999999999</v>
      </c>
      <c r="F922" s="4">
        <v>18933.3</v>
      </c>
      <c r="G922" s="4">
        <v>80282306</v>
      </c>
      <c r="H922" s="4">
        <v>22668300000</v>
      </c>
      <c r="I922" s="4">
        <f t="shared" si="73"/>
        <v>29.200000000000728</v>
      </c>
      <c r="J922" s="5">
        <f t="shared" si="74"/>
        <v>1.5417554364039465E-3</v>
      </c>
      <c r="K922" s="4">
        <f t="shared" si="71"/>
        <v>-35.350000000002183</v>
      </c>
      <c r="L922" s="5">
        <f t="shared" si="72"/>
        <v>-1.8764664040853453E-3</v>
      </c>
    </row>
    <row r="923" spans="1:12" hidden="1" x14ac:dyDescent="0.2">
      <c r="A923" s="2">
        <v>42592</v>
      </c>
      <c r="B923" s="2" t="str">
        <f t="shared" si="70"/>
        <v>Wednesday</v>
      </c>
      <c r="C923" s="4">
        <v>18966.849999999999</v>
      </c>
      <c r="D923" s="4">
        <v>18985.25</v>
      </c>
      <c r="E923" s="4">
        <v>18611.25</v>
      </c>
      <c r="F923" s="4">
        <v>18647.8</v>
      </c>
      <c r="G923" s="4">
        <v>77578944</v>
      </c>
      <c r="H923" s="4">
        <v>21718300000</v>
      </c>
      <c r="I923" s="4">
        <f t="shared" si="73"/>
        <v>33.549999999999272</v>
      </c>
      <c r="J923" s="5">
        <f t="shared" si="74"/>
        <v>1.7720101619896835E-3</v>
      </c>
      <c r="K923" s="4">
        <f t="shared" si="71"/>
        <v>-319.04999999999927</v>
      </c>
      <c r="L923" s="5">
        <f t="shared" si="72"/>
        <v>-1.7142857142857102E-2</v>
      </c>
    </row>
    <row r="924" spans="1:12" hidden="1" x14ac:dyDescent="0.2">
      <c r="A924" s="2">
        <v>42593</v>
      </c>
      <c r="B924" s="2" t="str">
        <f t="shared" si="70"/>
        <v>Thursday</v>
      </c>
      <c r="C924" s="4">
        <v>18621</v>
      </c>
      <c r="D924" s="4">
        <v>18699.2</v>
      </c>
      <c r="E924" s="4">
        <v>18537.099999999999</v>
      </c>
      <c r="F924" s="4">
        <v>18640.400000000001</v>
      </c>
      <c r="G924" s="4">
        <v>101074835</v>
      </c>
      <c r="H924" s="4">
        <v>25238200000</v>
      </c>
      <c r="I924" s="4">
        <f t="shared" si="73"/>
        <v>-26.799999999999272</v>
      </c>
      <c r="J924" s="5">
        <f t="shared" si="74"/>
        <v>-1.4371668507812865E-3</v>
      </c>
      <c r="K924" s="4">
        <f t="shared" si="71"/>
        <v>19.400000000001455</v>
      </c>
      <c r="L924" s="5">
        <f t="shared" si="72"/>
        <v>1.0465498918386079E-3</v>
      </c>
    </row>
    <row r="925" spans="1:12" hidden="1" x14ac:dyDescent="0.2">
      <c r="A925" s="2">
        <v>42594</v>
      </c>
      <c r="B925" s="2" t="str">
        <f t="shared" si="70"/>
        <v>Friday</v>
      </c>
      <c r="C925" s="4">
        <v>18698.3</v>
      </c>
      <c r="D925" s="4">
        <v>18986.8</v>
      </c>
      <c r="E925" s="4">
        <v>18695.5</v>
      </c>
      <c r="F925" s="4">
        <v>18963.7</v>
      </c>
      <c r="G925" s="4">
        <v>198837215</v>
      </c>
      <c r="H925" s="4">
        <v>49455400000</v>
      </c>
      <c r="I925" s="4">
        <f t="shared" si="73"/>
        <v>57.899999999997817</v>
      </c>
      <c r="J925" s="5">
        <f t="shared" si="74"/>
        <v>3.1061565202462295E-3</v>
      </c>
      <c r="K925" s="4">
        <f t="shared" si="71"/>
        <v>265.40000000000146</v>
      </c>
      <c r="L925" s="5">
        <f t="shared" si="72"/>
        <v>1.4195929501751836E-2</v>
      </c>
    </row>
    <row r="926" spans="1:12" hidden="1" x14ac:dyDescent="0.2">
      <c r="A926" s="2">
        <v>42598</v>
      </c>
      <c r="B926" s="2" t="str">
        <f t="shared" si="70"/>
        <v>Tuesday</v>
      </c>
      <c r="C926" s="4">
        <v>19029.099999999999</v>
      </c>
      <c r="D926" s="4">
        <v>19062.2</v>
      </c>
      <c r="E926" s="4">
        <v>18839.400000000001</v>
      </c>
      <c r="F926" s="4">
        <v>19002.150000000001</v>
      </c>
      <c r="G926" s="4">
        <v>94800297</v>
      </c>
      <c r="H926" s="4">
        <v>28538800000</v>
      </c>
      <c r="I926" s="4">
        <f t="shared" si="73"/>
        <v>65.399999999997817</v>
      </c>
      <c r="J926" s="5">
        <f t="shared" si="74"/>
        <v>3.4486940839602931E-3</v>
      </c>
      <c r="K926" s="4">
        <f t="shared" si="71"/>
        <v>-26.94999999999709</v>
      </c>
      <c r="L926" s="5">
        <f t="shared" si="72"/>
        <v>-1.430512649022638E-3</v>
      </c>
    </row>
    <row r="927" spans="1:12" hidden="1" x14ac:dyDescent="0.2">
      <c r="A927" s="2">
        <v>42599</v>
      </c>
      <c r="B927" s="2" t="str">
        <f t="shared" si="70"/>
        <v>Wednesday</v>
      </c>
      <c r="C927" s="4">
        <v>19044.55</v>
      </c>
      <c r="D927" s="4">
        <v>19138.349999999999</v>
      </c>
      <c r="E927" s="4">
        <v>18966.349999999999</v>
      </c>
      <c r="F927" s="4">
        <v>19041.25</v>
      </c>
      <c r="G927" s="4">
        <v>81061925</v>
      </c>
      <c r="H927" s="4">
        <v>23496500000</v>
      </c>
      <c r="I927" s="4">
        <f t="shared" si="73"/>
        <v>42.399999999997817</v>
      </c>
      <c r="J927" s="5">
        <f t="shared" si="74"/>
        <v>2.231326455164169E-3</v>
      </c>
      <c r="K927" s="4">
        <f t="shared" si="71"/>
        <v>-3.2999999999992724</v>
      </c>
      <c r="L927" s="5">
        <f t="shared" si="72"/>
        <v>-1.7399236015360218E-4</v>
      </c>
    </row>
    <row r="928" spans="1:12" hidden="1" x14ac:dyDescent="0.2">
      <c r="A928" s="2">
        <v>42600</v>
      </c>
      <c r="B928" s="2" t="str">
        <f t="shared" si="70"/>
        <v>Thursday</v>
      </c>
      <c r="C928" s="4">
        <v>19087.2</v>
      </c>
      <c r="D928" s="4">
        <v>19367.45</v>
      </c>
      <c r="E928" s="4">
        <v>19083</v>
      </c>
      <c r="F928" s="4">
        <v>19352.8</v>
      </c>
      <c r="G928" s="4">
        <v>81431396</v>
      </c>
      <c r="H928" s="4">
        <v>26924000000</v>
      </c>
      <c r="I928" s="4">
        <f t="shared" si="73"/>
        <v>45.950000000000728</v>
      </c>
      <c r="J928" s="5">
        <f t="shared" si="74"/>
        <v>2.4131819077004256E-3</v>
      </c>
      <c r="K928" s="4">
        <f t="shared" si="71"/>
        <v>265.59999999999854</v>
      </c>
      <c r="L928" s="5">
        <f t="shared" si="72"/>
        <v>1.3918147041869651E-2</v>
      </c>
    </row>
    <row r="929" spans="1:12" hidden="1" x14ac:dyDescent="0.2">
      <c r="A929" s="2">
        <v>42601</v>
      </c>
      <c r="B929" s="2" t="str">
        <f t="shared" si="70"/>
        <v>Friday</v>
      </c>
      <c r="C929" s="4">
        <v>19419</v>
      </c>
      <c r="D929" s="4">
        <v>19457.400000000001</v>
      </c>
      <c r="E929" s="4">
        <v>19327.2</v>
      </c>
      <c r="F929" s="4">
        <v>19414.7</v>
      </c>
      <c r="G929" s="4">
        <v>110378474</v>
      </c>
      <c r="H929" s="4">
        <v>30003800000</v>
      </c>
      <c r="I929" s="4">
        <f t="shared" si="73"/>
        <v>66.200000000000728</v>
      </c>
      <c r="J929" s="5">
        <f t="shared" si="74"/>
        <v>3.4206936463974584E-3</v>
      </c>
      <c r="K929" s="4">
        <f t="shared" si="71"/>
        <v>-4.2999999999992724</v>
      </c>
      <c r="L929" s="5">
        <f t="shared" si="72"/>
        <v>-2.2248437435320545E-4</v>
      </c>
    </row>
    <row r="930" spans="1:12" hidden="1" x14ac:dyDescent="0.2">
      <c r="A930" s="2">
        <v>42604</v>
      </c>
      <c r="B930" s="2" t="str">
        <f t="shared" si="70"/>
        <v>Monday</v>
      </c>
      <c r="C930" s="4">
        <v>19432.599999999999</v>
      </c>
      <c r="D930" s="4">
        <v>19493.2</v>
      </c>
      <c r="E930" s="4">
        <v>19252.75</v>
      </c>
      <c r="F930" s="4">
        <v>19330.25</v>
      </c>
      <c r="G930" s="4">
        <v>72766030</v>
      </c>
      <c r="H930" s="4">
        <v>22603900000</v>
      </c>
      <c r="I930" s="4">
        <f t="shared" si="73"/>
        <v>17.899999999997817</v>
      </c>
      <c r="J930" s="5">
        <f t="shared" si="74"/>
        <v>9.2198179729781132E-4</v>
      </c>
      <c r="K930" s="4">
        <f t="shared" si="71"/>
        <v>-102.34999999999854</v>
      </c>
      <c r="L930" s="5">
        <f t="shared" si="72"/>
        <v>-5.3161236706443776E-3</v>
      </c>
    </row>
    <row r="931" spans="1:12" hidden="1" x14ac:dyDescent="0.2">
      <c r="A931" s="2">
        <v>42605</v>
      </c>
      <c r="B931" s="2" t="str">
        <f t="shared" si="70"/>
        <v>Tuesday</v>
      </c>
      <c r="C931" s="4">
        <v>19311.900000000001</v>
      </c>
      <c r="D931" s="4">
        <v>19372.650000000001</v>
      </c>
      <c r="E931" s="4">
        <v>19246.900000000001</v>
      </c>
      <c r="F931" s="4">
        <v>19341.650000000001</v>
      </c>
      <c r="G931" s="4">
        <v>75741851</v>
      </c>
      <c r="H931" s="4">
        <v>21650900000</v>
      </c>
      <c r="I931" s="4">
        <f t="shared" si="73"/>
        <v>-18.349999999998545</v>
      </c>
      <c r="J931" s="5">
        <f t="shared" si="74"/>
        <v>-9.4928932631489738E-4</v>
      </c>
      <c r="K931" s="4">
        <f t="shared" si="71"/>
        <v>29.75</v>
      </c>
      <c r="L931" s="5">
        <f t="shared" si="72"/>
        <v>1.5457034639344517E-3</v>
      </c>
    </row>
    <row r="932" spans="1:12" hidden="1" x14ac:dyDescent="0.2">
      <c r="A932" s="2">
        <v>42606</v>
      </c>
      <c r="B932" s="2" t="str">
        <f t="shared" si="70"/>
        <v>Wednesday</v>
      </c>
      <c r="C932" s="4">
        <v>19358.7</v>
      </c>
      <c r="D932" s="4">
        <v>19392.2</v>
      </c>
      <c r="E932" s="4">
        <v>19284.349999999999</v>
      </c>
      <c r="F932" s="4">
        <v>19355.599999999999</v>
      </c>
      <c r="G932" s="4">
        <v>59389952</v>
      </c>
      <c r="H932" s="4">
        <v>18075000000</v>
      </c>
      <c r="I932" s="4">
        <f t="shared" si="73"/>
        <v>17.049999999999272</v>
      </c>
      <c r="J932" s="5">
        <f t="shared" si="74"/>
        <v>8.8151734727902071E-4</v>
      </c>
      <c r="K932" s="4">
        <f t="shared" si="71"/>
        <v>-3.1000000000021828</v>
      </c>
      <c r="L932" s="5">
        <f t="shared" si="72"/>
        <v>-1.607521124643653E-4</v>
      </c>
    </row>
    <row r="933" spans="1:12" hidden="1" x14ac:dyDescent="0.2">
      <c r="A933" s="2">
        <v>42607</v>
      </c>
      <c r="B933" s="2" t="str">
        <f t="shared" si="70"/>
        <v>Thursday</v>
      </c>
      <c r="C933" s="4">
        <v>19383.7</v>
      </c>
      <c r="D933" s="4">
        <v>19432.75</v>
      </c>
      <c r="E933" s="4">
        <v>19282.8</v>
      </c>
      <c r="F933" s="4">
        <v>19304.25</v>
      </c>
      <c r="G933" s="4">
        <v>91833496</v>
      </c>
      <c r="H933" s="4">
        <v>33198800000</v>
      </c>
      <c r="I933" s="4">
        <f t="shared" si="73"/>
        <v>28.100000000002183</v>
      </c>
      <c r="J933" s="5">
        <f t="shared" si="74"/>
        <v>1.4517762301350609E-3</v>
      </c>
      <c r="K933" s="4">
        <f t="shared" si="71"/>
        <v>-79.450000000000728</v>
      </c>
      <c r="L933" s="5">
        <f t="shared" si="72"/>
        <v>-4.1202522455245465E-3</v>
      </c>
    </row>
    <row r="934" spans="1:12" hidden="1" x14ac:dyDescent="0.2">
      <c r="A934" s="2">
        <v>42608</v>
      </c>
      <c r="B934" s="2" t="str">
        <f t="shared" si="70"/>
        <v>Friday</v>
      </c>
      <c r="C934" s="4">
        <v>19336.45</v>
      </c>
      <c r="D934" s="4">
        <v>19358</v>
      </c>
      <c r="E934" s="4">
        <v>19133.900000000001</v>
      </c>
      <c r="F934" s="4">
        <v>19195.75</v>
      </c>
      <c r="G934" s="4">
        <v>62935384</v>
      </c>
      <c r="H934" s="4">
        <v>19880300000</v>
      </c>
      <c r="I934" s="4">
        <f t="shared" si="73"/>
        <v>32.200000000000728</v>
      </c>
      <c r="J934" s="5">
        <f t="shared" si="74"/>
        <v>1.6680264708549013E-3</v>
      </c>
      <c r="K934" s="4">
        <f t="shared" si="71"/>
        <v>-140.70000000000073</v>
      </c>
      <c r="L934" s="5">
        <f t="shared" si="72"/>
        <v>-7.3534407517547766E-3</v>
      </c>
    </row>
    <row r="935" spans="1:12" hidden="1" x14ac:dyDescent="0.2">
      <c r="A935" s="2">
        <v>42611</v>
      </c>
      <c r="B935" s="2" t="str">
        <f t="shared" si="70"/>
        <v>Monday</v>
      </c>
      <c r="C935" s="4">
        <v>19174.45</v>
      </c>
      <c r="D935" s="4">
        <v>19247.849999999999</v>
      </c>
      <c r="E935" s="4">
        <v>19096.7</v>
      </c>
      <c r="F935" s="4">
        <v>19217</v>
      </c>
      <c r="G935" s="4">
        <v>56151054</v>
      </c>
      <c r="H935" s="4">
        <v>20974800000</v>
      </c>
      <c r="I935" s="4">
        <f t="shared" si="73"/>
        <v>-21.299999999999272</v>
      </c>
      <c r="J935" s="5">
        <f t="shared" si="74"/>
        <v>-1.1096206191474297E-3</v>
      </c>
      <c r="K935" s="4">
        <f t="shared" si="71"/>
        <v>42.549999999999272</v>
      </c>
      <c r="L935" s="5">
        <f t="shared" si="72"/>
        <v>2.2281336566003168E-3</v>
      </c>
    </row>
    <row r="936" spans="1:12" hidden="1" x14ac:dyDescent="0.2">
      <c r="A936" s="2">
        <v>42612</v>
      </c>
      <c r="B936" s="2" t="str">
        <f t="shared" si="70"/>
        <v>Tuesday</v>
      </c>
      <c r="C936" s="4">
        <v>19306.5</v>
      </c>
      <c r="D936" s="4">
        <v>19546.349999999999</v>
      </c>
      <c r="E936" s="4">
        <v>19306.5</v>
      </c>
      <c r="F936" s="4">
        <v>19531.55</v>
      </c>
      <c r="G936" s="4">
        <v>78066462</v>
      </c>
      <c r="H936" s="4">
        <v>28623500000</v>
      </c>
      <c r="I936" s="4">
        <f t="shared" si="73"/>
        <v>89.5</v>
      </c>
      <c r="J936" s="5">
        <f t="shared" si="74"/>
        <v>4.6573346516105528E-3</v>
      </c>
      <c r="K936" s="4">
        <f t="shared" si="71"/>
        <v>225.04999999999927</v>
      </c>
      <c r="L936" s="5">
        <f t="shared" si="72"/>
        <v>1.1656695931422023E-2</v>
      </c>
    </row>
    <row r="937" spans="1:12" hidden="1" x14ac:dyDescent="0.2">
      <c r="A937" s="2">
        <v>42613</v>
      </c>
      <c r="B937" s="2" t="str">
        <f t="shared" si="70"/>
        <v>Wednesday</v>
      </c>
      <c r="C937" s="4">
        <v>19595.900000000001</v>
      </c>
      <c r="D937" s="4">
        <v>19823.400000000001</v>
      </c>
      <c r="E937" s="4">
        <v>19595.900000000001</v>
      </c>
      <c r="F937" s="4">
        <v>19787.599999999999</v>
      </c>
      <c r="G937" s="4">
        <v>227835482</v>
      </c>
      <c r="H937" s="4">
        <v>126218500000</v>
      </c>
      <c r="I937" s="4">
        <f t="shared" si="73"/>
        <v>64.350000000002183</v>
      </c>
      <c r="J937" s="5">
        <f t="shared" si="74"/>
        <v>3.2946693938782218E-3</v>
      </c>
      <c r="K937" s="4">
        <f t="shared" si="71"/>
        <v>191.69999999999709</v>
      </c>
      <c r="L937" s="5">
        <f t="shared" si="72"/>
        <v>9.7826586173636876E-3</v>
      </c>
    </row>
    <row r="938" spans="1:12" hidden="1" x14ac:dyDescent="0.2">
      <c r="A938" s="2">
        <v>42614</v>
      </c>
      <c r="B938" s="2" t="str">
        <f t="shared" si="70"/>
        <v>Thursday</v>
      </c>
      <c r="C938" s="4">
        <v>19805.8</v>
      </c>
      <c r="D938" s="4">
        <v>19928.2</v>
      </c>
      <c r="E938" s="4">
        <v>19738.3</v>
      </c>
      <c r="F938" s="4">
        <v>19788.849999999999</v>
      </c>
      <c r="G938" s="4">
        <v>73412522</v>
      </c>
      <c r="H938" s="4">
        <v>23470600000</v>
      </c>
      <c r="I938" s="4">
        <f t="shared" si="73"/>
        <v>18.200000000000728</v>
      </c>
      <c r="J938" s="5">
        <f t="shared" si="74"/>
        <v>9.1976793547477863E-4</v>
      </c>
      <c r="K938" s="4">
        <f t="shared" si="71"/>
        <v>-16.950000000000728</v>
      </c>
      <c r="L938" s="5">
        <f t="shared" si="72"/>
        <v>-8.5873656799221449E-4</v>
      </c>
    </row>
    <row r="939" spans="1:12" hidden="1" x14ac:dyDescent="0.2">
      <c r="A939" s="2">
        <v>42615</v>
      </c>
      <c r="B939" s="2" t="str">
        <f t="shared" si="70"/>
        <v>Friday</v>
      </c>
      <c r="C939" s="4">
        <v>19830.349999999999</v>
      </c>
      <c r="D939" s="4">
        <v>19911.25</v>
      </c>
      <c r="E939" s="4">
        <v>19787.599999999999</v>
      </c>
      <c r="F939" s="4">
        <v>19883.2</v>
      </c>
      <c r="G939" s="4">
        <v>55246832</v>
      </c>
      <c r="H939" s="4">
        <v>18273000000</v>
      </c>
      <c r="I939" s="4">
        <f t="shared" si="73"/>
        <v>41.5</v>
      </c>
      <c r="J939" s="5">
        <f t="shared" si="74"/>
        <v>2.0971405614778021E-3</v>
      </c>
      <c r="K939" s="4">
        <f t="shared" si="71"/>
        <v>52.850000000002183</v>
      </c>
      <c r="L939" s="5">
        <f t="shared" si="72"/>
        <v>2.6708645818594567E-3</v>
      </c>
    </row>
    <row r="940" spans="1:12" hidden="1" x14ac:dyDescent="0.2">
      <c r="A940" s="2">
        <v>42619</v>
      </c>
      <c r="B940" s="2" t="str">
        <f t="shared" si="70"/>
        <v>Tuesday</v>
      </c>
      <c r="C940" s="4">
        <v>19990.95</v>
      </c>
      <c r="D940" s="4">
        <v>20459.45</v>
      </c>
      <c r="E940" s="4">
        <v>19990.95</v>
      </c>
      <c r="F940" s="4">
        <v>20426.2</v>
      </c>
      <c r="G940" s="4">
        <v>102450560</v>
      </c>
      <c r="H940" s="4">
        <v>34189100000</v>
      </c>
      <c r="I940" s="4">
        <f t="shared" si="73"/>
        <v>107.75</v>
      </c>
      <c r="J940" s="5">
        <f t="shared" si="74"/>
        <v>5.419147823288002E-3</v>
      </c>
      <c r="K940" s="4">
        <f t="shared" si="71"/>
        <v>435.25</v>
      </c>
      <c r="L940" s="5">
        <f t="shared" si="72"/>
        <v>2.1772351989275147E-2</v>
      </c>
    </row>
    <row r="941" spans="1:12" hidden="1" x14ac:dyDescent="0.2">
      <c r="A941" s="2">
        <v>42620</v>
      </c>
      <c r="B941" s="2" t="str">
        <f t="shared" si="70"/>
        <v>Wednesday</v>
      </c>
      <c r="C941" s="4">
        <v>20505.8</v>
      </c>
      <c r="D941" s="4">
        <v>20575.8</v>
      </c>
      <c r="E941" s="4">
        <v>20376.75</v>
      </c>
      <c r="F941" s="4">
        <v>20406.900000000001</v>
      </c>
      <c r="G941" s="4">
        <v>182174112</v>
      </c>
      <c r="H941" s="4">
        <v>50253800000</v>
      </c>
      <c r="I941" s="4">
        <f t="shared" si="73"/>
        <v>79.599999999998545</v>
      </c>
      <c r="J941" s="5">
        <f t="shared" si="74"/>
        <v>3.8969558704016675E-3</v>
      </c>
      <c r="K941" s="4">
        <f t="shared" si="71"/>
        <v>-98.899999999997817</v>
      </c>
      <c r="L941" s="5">
        <f t="shared" si="72"/>
        <v>-4.8535708589445238E-3</v>
      </c>
    </row>
    <row r="942" spans="1:12" hidden="1" x14ac:dyDescent="0.2">
      <c r="A942" s="2">
        <v>42621</v>
      </c>
      <c r="B942" s="2" t="str">
        <f t="shared" si="70"/>
        <v>Thursday</v>
      </c>
      <c r="C942" s="4">
        <v>20439.2</v>
      </c>
      <c r="D942" s="4">
        <v>20477.400000000001</v>
      </c>
      <c r="E942" s="4">
        <v>20335.2</v>
      </c>
      <c r="F942" s="4">
        <v>20417.25</v>
      </c>
      <c r="G942" s="4">
        <v>84146556</v>
      </c>
      <c r="H942" s="4">
        <v>31339600000</v>
      </c>
      <c r="I942" s="4">
        <f t="shared" si="73"/>
        <v>32.299999999999272</v>
      </c>
      <c r="J942" s="5">
        <f t="shared" si="74"/>
        <v>1.5827979751946288E-3</v>
      </c>
      <c r="K942" s="4">
        <f t="shared" si="71"/>
        <v>-21.950000000000728</v>
      </c>
      <c r="L942" s="5">
        <f t="shared" si="72"/>
        <v>-1.0794091034266064E-3</v>
      </c>
    </row>
    <row r="943" spans="1:12" hidden="1" x14ac:dyDescent="0.2">
      <c r="A943" s="2">
        <v>42622</v>
      </c>
      <c r="B943" s="2" t="str">
        <f t="shared" si="70"/>
        <v>Friday</v>
      </c>
      <c r="C943" s="4">
        <v>20274.75</v>
      </c>
      <c r="D943" s="4">
        <v>20349.7</v>
      </c>
      <c r="E943" s="4">
        <v>20139.150000000001</v>
      </c>
      <c r="F943" s="4">
        <v>20245.3</v>
      </c>
      <c r="G943" s="4">
        <v>99503901</v>
      </c>
      <c r="H943" s="4">
        <v>43595100000</v>
      </c>
      <c r="I943" s="4">
        <f t="shared" si="73"/>
        <v>-142.5</v>
      </c>
      <c r="J943" s="5">
        <f t="shared" si="74"/>
        <v>-6.9793924255225357E-3</v>
      </c>
      <c r="K943" s="4">
        <f t="shared" si="71"/>
        <v>-29.450000000000728</v>
      </c>
      <c r="L943" s="5">
        <f t="shared" si="72"/>
        <v>-1.4623258677749918E-3</v>
      </c>
    </row>
    <row r="944" spans="1:12" hidden="1" x14ac:dyDescent="0.2">
      <c r="A944" s="2">
        <v>42625</v>
      </c>
      <c r="B944" s="2" t="str">
        <f t="shared" si="70"/>
        <v>Monday</v>
      </c>
      <c r="C944" s="4">
        <v>19861.45</v>
      </c>
      <c r="D944" s="4">
        <v>19861.45</v>
      </c>
      <c r="E944" s="4">
        <v>19735.55</v>
      </c>
      <c r="F944" s="4">
        <v>19790.599999999999</v>
      </c>
      <c r="G944" s="4">
        <v>97967394</v>
      </c>
      <c r="H944" s="4">
        <v>34821400000</v>
      </c>
      <c r="I944" s="4">
        <f t="shared" si="73"/>
        <v>-383.84999999999854</v>
      </c>
      <c r="J944" s="5">
        <f t="shared" si="74"/>
        <v>-1.8959956137967752E-2</v>
      </c>
      <c r="K944" s="4">
        <f t="shared" si="71"/>
        <v>-70.850000000002183</v>
      </c>
      <c r="L944" s="5">
        <f t="shared" si="72"/>
        <v>-3.5899683565951889E-3</v>
      </c>
    </row>
    <row r="945" spans="1:12" hidden="1" x14ac:dyDescent="0.2">
      <c r="A945" s="2">
        <v>42627</v>
      </c>
      <c r="B945" s="2" t="str">
        <f t="shared" si="70"/>
        <v>Wednesday</v>
      </c>
      <c r="C945" s="4">
        <v>19757.05</v>
      </c>
      <c r="D945" s="4">
        <v>19953.150000000001</v>
      </c>
      <c r="E945" s="4">
        <v>19732.150000000001</v>
      </c>
      <c r="F945" s="4">
        <v>19909.150000000001</v>
      </c>
      <c r="G945" s="4">
        <v>87058786</v>
      </c>
      <c r="H945" s="4">
        <v>30046800000</v>
      </c>
      <c r="I945" s="4">
        <f t="shared" si="73"/>
        <v>-33.549999999999272</v>
      </c>
      <c r="J945" s="5">
        <f t="shared" si="74"/>
        <v>-1.6952492597495413E-3</v>
      </c>
      <c r="K945" s="4">
        <f t="shared" si="71"/>
        <v>152.10000000000218</v>
      </c>
      <c r="L945" s="5">
        <f t="shared" si="72"/>
        <v>7.7082325038073489E-3</v>
      </c>
    </row>
    <row r="946" spans="1:12" hidden="1" x14ac:dyDescent="0.2">
      <c r="A946" s="2">
        <v>42628</v>
      </c>
      <c r="B946" s="2" t="str">
        <f t="shared" si="70"/>
        <v>Thursday</v>
      </c>
      <c r="C946" s="4">
        <v>19927.599999999999</v>
      </c>
      <c r="D946" s="4">
        <v>19955.400000000001</v>
      </c>
      <c r="E946" s="4">
        <v>19730.25</v>
      </c>
      <c r="F946" s="4">
        <v>19837.55</v>
      </c>
      <c r="G946" s="4">
        <v>68388707</v>
      </c>
      <c r="H946" s="4">
        <v>23511100000</v>
      </c>
      <c r="I946" s="4">
        <f t="shared" si="73"/>
        <v>18.44999999999709</v>
      </c>
      <c r="J946" s="5">
        <f t="shared" si="74"/>
        <v>9.2670957825909638E-4</v>
      </c>
      <c r="K946" s="4">
        <f t="shared" si="71"/>
        <v>-90.049999999999272</v>
      </c>
      <c r="L946" s="5">
        <f t="shared" si="72"/>
        <v>-4.5640577286146537E-3</v>
      </c>
    </row>
    <row r="947" spans="1:12" hidden="1" x14ac:dyDescent="0.2">
      <c r="A947" s="2">
        <v>42629</v>
      </c>
      <c r="B947" s="2" t="str">
        <f t="shared" si="70"/>
        <v>Friday</v>
      </c>
      <c r="C947" s="4">
        <v>19935.849999999999</v>
      </c>
      <c r="D947" s="4">
        <v>20227.2</v>
      </c>
      <c r="E947" s="4">
        <v>19783.599999999999</v>
      </c>
      <c r="F947" s="4">
        <v>19855.45</v>
      </c>
      <c r="G947" s="4">
        <v>139007912</v>
      </c>
      <c r="H947" s="4">
        <v>53354300000</v>
      </c>
      <c r="I947" s="4">
        <f t="shared" si="73"/>
        <v>98.299999999999272</v>
      </c>
      <c r="J947" s="5">
        <f t="shared" si="74"/>
        <v>4.9552490100843744E-3</v>
      </c>
      <c r="K947" s="4">
        <f t="shared" si="71"/>
        <v>-80.399999999997817</v>
      </c>
      <c r="L947" s="5">
        <f t="shared" si="72"/>
        <v>-4.063972178976416E-3</v>
      </c>
    </row>
    <row r="948" spans="1:12" hidden="1" x14ac:dyDescent="0.2">
      <c r="A948" s="2">
        <v>42632</v>
      </c>
      <c r="B948" s="2" t="str">
        <f t="shared" si="70"/>
        <v>Monday</v>
      </c>
      <c r="C948" s="4">
        <v>19892.2</v>
      </c>
      <c r="D948" s="4">
        <v>20014.400000000001</v>
      </c>
      <c r="E948" s="4">
        <v>19849.650000000001</v>
      </c>
      <c r="F948" s="4">
        <v>19906.849999999999</v>
      </c>
      <c r="G948" s="4">
        <v>64684600</v>
      </c>
      <c r="H948" s="4">
        <v>26816900000</v>
      </c>
      <c r="I948" s="4">
        <f t="shared" si="73"/>
        <v>36.75</v>
      </c>
      <c r="J948" s="5">
        <f t="shared" si="74"/>
        <v>1.8508772150719324E-3</v>
      </c>
      <c r="K948" s="4">
        <f t="shared" si="71"/>
        <v>14.649999999997817</v>
      </c>
      <c r="L948" s="5">
        <f t="shared" si="72"/>
        <v>7.3804827792922374E-4</v>
      </c>
    </row>
    <row r="949" spans="1:12" hidden="1" x14ac:dyDescent="0.2">
      <c r="A949" s="2">
        <v>42633</v>
      </c>
      <c r="B949" s="2" t="str">
        <f t="shared" si="70"/>
        <v>Tuesday</v>
      </c>
      <c r="C949" s="4">
        <v>19957.349999999999</v>
      </c>
      <c r="D949" s="4">
        <v>19964.3</v>
      </c>
      <c r="E949" s="4">
        <v>19797.5</v>
      </c>
      <c r="F949" s="4">
        <v>19852.3</v>
      </c>
      <c r="G949" s="4">
        <v>55715315</v>
      </c>
      <c r="H949" s="4">
        <v>20563100000</v>
      </c>
      <c r="I949" s="4">
        <f t="shared" si="73"/>
        <v>50.5</v>
      </c>
      <c r="J949" s="5">
        <f t="shared" si="74"/>
        <v>2.5368152168725841E-3</v>
      </c>
      <c r="K949" s="4">
        <f t="shared" si="71"/>
        <v>-105.04999999999927</v>
      </c>
      <c r="L949" s="5">
        <f t="shared" si="72"/>
        <v>-5.3062255335269235E-3</v>
      </c>
    </row>
    <row r="950" spans="1:12" hidden="1" x14ac:dyDescent="0.2">
      <c r="A950" s="2">
        <v>42634</v>
      </c>
      <c r="B950" s="2" t="str">
        <f t="shared" si="70"/>
        <v>Wednesday</v>
      </c>
      <c r="C950" s="4">
        <v>19902.7</v>
      </c>
      <c r="D950" s="4">
        <v>19937.849999999999</v>
      </c>
      <c r="E950" s="4">
        <v>19749.95</v>
      </c>
      <c r="F950" s="4">
        <v>19828.45</v>
      </c>
      <c r="G950" s="4">
        <v>62251845</v>
      </c>
      <c r="H950" s="4">
        <v>21995300000</v>
      </c>
      <c r="I950" s="4">
        <f t="shared" si="73"/>
        <v>50.400000000001455</v>
      </c>
      <c r="J950" s="5">
        <f t="shared" si="74"/>
        <v>2.5387486588456481E-3</v>
      </c>
      <c r="K950" s="4">
        <f t="shared" si="71"/>
        <v>-74.25</v>
      </c>
      <c r="L950" s="5">
        <f t="shared" si="72"/>
        <v>-3.7595031886156673E-3</v>
      </c>
    </row>
    <row r="951" spans="1:12" hidden="1" x14ac:dyDescent="0.2">
      <c r="A951" s="2">
        <v>42635</v>
      </c>
      <c r="B951" s="2" t="str">
        <f t="shared" si="70"/>
        <v>Thursday</v>
      </c>
      <c r="C951" s="4">
        <v>20153.099999999999</v>
      </c>
      <c r="D951" s="4">
        <v>20264.8</v>
      </c>
      <c r="E951" s="4">
        <v>19996.900000000001</v>
      </c>
      <c r="F951" s="4">
        <v>20109.599999999999</v>
      </c>
      <c r="G951" s="4">
        <v>102577164</v>
      </c>
      <c r="H951" s="4">
        <v>32006200000</v>
      </c>
      <c r="I951" s="4">
        <f t="shared" si="73"/>
        <v>324.64999999999782</v>
      </c>
      <c r="J951" s="5">
        <f t="shared" si="74"/>
        <v>1.6372938883271147E-2</v>
      </c>
      <c r="K951" s="4">
        <f t="shared" si="71"/>
        <v>-43.5</v>
      </c>
      <c r="L951" s="5">
        <f t="shared" si="72"/>
        <v>-2.1753371772624754E-3</v>
      </c>
    </row>
    <row r="952" spans="1:12" hidden="1" x14ac:dyDescent="0.2">
      <c r="A952" s="2">
        <v>42636</v>
      </c>
      <c r="B952" s="2" t="str">
        <f t="shared" si="70"/>
        <v>Friday</v>
      </c>
      <c r="C952" s="4">
        <v>20136.75</v>
      </c>
      <c r="D952" s="4">
        <v>20137.55</v>
      </c>
      <c r="E952" s="4">
        <v>19861.45</v>
      </c>
      <c r="F952" s="4">
        <v>19901.8</v>
      </c>
      <c r="G952" s="4">
        <v>96847196</v>
      </c>
      <c r="H952" s="4">
        <v>37806200000</v>
      </c>
      <c r="I952" s="4">
        <f t="shared" si="73"/>
        <v>27.150000000001455</v>
      </c>
      <c r="J952" s="5">
        <f t="shared" si="74"/>
        <v>1.350101444086479E-3</v>
      </c>
      <c r="K952" s="4">
        <f t="shared" si="71"/>
        <v>-234.95000000000073</v>
      </c>
      <c r="L952" s="5">
        <f t="shared" si="72"/>
        <v>-1.1829448504515064E-2</v>
      </c>
    </row>
    <row r="953" spans="1:12" hidden="1" x14ac:dyDescent="0.2">
      <c r="A953" s="2">
        <v>42639</v>
      </c>
      <c r="B953" s="2" t="str">
        <f t="shared" si="70"/>
        <v>Monday</v>
      </c>
      <c r="C953" s="4">
        <v>19792.2</v>
      </c>
      <c r="D953" s="4">
        <v>19794.150000000001</v>
      </c>
      <c r="E953" s="4">
        <v>19568.349999999999</v>
      </c>
      <c r="F953" s="4">
        <v>19591.75</v>
      </c>
      <c r="G953" s="4">
        <v>73982979</v>
      </c>
      <c r="H953" s="4">
        <v>25525700000</v>
      </c>
      <c r="I953" s="4">
        <f t="shared" si="73"/>
        <v>-109.59999999999854</v>
      </c>
      <c r="J953" s="5">
        <f t="shared" si="74"/>
        <v>-5.5070395642604466E-3</v>
      </c>
      <c r="K953" s="4">
        <f t="shared" si="71"/>
        <v>-200.45000000000073</v>
      </c>
      <c r="L953" s="5">
        <f t="shared" si="72"/>
        <v>-1.0243582110908724E-2</v>
      </c>
    </row>
    <row r="954" spans="1:12" hidden="1" x14ac:dyDescent="0.2">
      <c r="A954" s="2">
        <v>42640</v>
      </c>
      <c r="B954" s="2" t="str">
        <f t="shared" si="70"/>
        <v>Tuesday</v>
      </c>
      <c r="C954" s="4">
        <v>19652.95</v>
      </c>
      <c r="D954" s="4">
        <v>19696.45</v>
      </c>
      <c r="E954" s="4">
        <v>19479.150000000001</v>
      </c>
      <c r="F954" s="4">
        <v>19518.7</v>
      </c>
      <c r="G954" s="4">
        <v>65845836</v>
      </c>
      <c r="H954" s="4">
        <v>22546900000</v>
      </c>
      <c r="I954" s="4">
        <f t="shared" si="73"/>
        <v>61.200000000000728</v>
      </c>
      <c r="J954" s="5">
        <f t="shared" si="74"/>
        <v>3.1237638291628225E-3</v>
      </c>
      <c r="K954" s="4">
        <f t="shared" si="71"/>
        <v>-134.25</v>
      </c>
      <c r="L954" s="5">
        <f t="shared" si="72"/>
        <v>-6.8919845065108076E-3</v>
      </c>
    </row>
    <row r="955" spans="1:12" hidden="1" x14ac:dyDescent="0.2">
      <c r="A955" s="2">
        <v>42641</v>
      </c>
      <c r="B955" s="2" t="str">
        <f t="shared" si="70"/>
        <v>Wednesday</v>
      </c>
      <c r="C955" s="4">
        <v>19542</v>
      </c>
      <c r="D955" s="4">
        <v>19700</v>
      </c>
      <c r="E955" s="4">
        <v>19509.650000000001</v>
      </c>
      <c r="F955" s="4">
        <v>19653.55</v>
      </c>
      <c r="G955" s="4">
        <v>117247682</v>
      </c>
      <c r="H955" s="4">
        <v>30740900000</v>
      </c>
      <c r="I955" s="4">
        <f t="shared" si="73"/>
        <v>23.299999999999272</v>
      </c>
      <c r="J955" s="5">
        <f t="shared" si="74"/>
        <v>1.1937270412475868E-3</v>
      </c>
      <c r="K955" s="4">
        <f t="shared" si="71"/>
        <v>111.54999999999927</v>
      </c>
      <c r="L955" s="5">
        <f t="shared" si="72"/>
        <v>5.7176833003154473E-3</v>
      </c>
    </row>
    <row r="956" spans="1:12" hidden="1" x14ac:dyDescent="0.2">
      <c r="A956" s="2">
        <v>42642</v>
      </c>
      <c r="B956" s="2" t="str">
        <f t="shared" si="70"/>
        <v>Thursday</v>
      </c>
      <c r="C956" s="4">
        <v>19762.3</v>
      </c>
      <c r="D956" s="4">
        <v>19793.2</v>
      </c>
      <c r="E956" s="4">
        <v>19059.05</v>
      </c>
      <c r="F956" s="4">
        <v>19183.650000000001</v>
      </c>
      <c r="G956" s="4">
        <v>239435196</v>
      </c>
      <c r="H956" s="4">
        <v>99801900000</v>
      </c>
      <c r="I956" s="4">
        <f t="shared" si="73"/>
        <v>108.75</v>
      </c>
      <c r="J956" s="5">
        <f t="shared" si="74"/>
        <v>5.5333514810301451E-3</v>
      </c>
      <c r="K956" s="4">
        <f t="shared" si="71"/>
        <v>-578.64999999999782</v>
      </c>
      <c r="L956" s="5">
        <f t="shared" si="72"/>
        <v>-3.0360904662089551E-2</v>
      </c>
    </row>
    <row r="957" spans="1:12" hidden="1" x14ac:dyDescent="0.2">
      <c r="A957" s="2">
        <v>42643</v>
      </c>
      <c r="B957" s="2" t="str">
        <f t="shared" si="70"/>
        <v>Friday</v>
      </c>
      <c r="C957" s="4">
        <v>19116</v>
      </c>
      <c r="D957" s="4">
        <v>19330.849999999999</v>
      </c>
      <c r="E957" s="4">
        <v>19085.2</v>
      </c>
      <c r="F957" s="4">
        <v>19285.7</v>
      </c>
      <c r="G957" s="4">
        <v>84247936</v>
      </c>
      <c r="H957" s="4">
        <v>25895000000</v>
      </c>
      <c r="I957" s="4">
        <f t="shared" si="73"/>
        <v>-67.650000000001455</v>
      </c>
      <c r="J957" s="5">
        <f t="shared" si="74"/>
        <v>-3.5264404844751363E-3</v>
      </c>
      <c r="K957" s="4">
        <f t="shared" si="71"/>
        <v>169.70000000000073</v>
      </c>
      <c r="L957" s="5">
        <f t="shared" si="72"/>
        <v>8.8917066627544235E-3</v>
      </c>
    </row>
    <row r="958" spans="1:12" hidden="1" x14ac:dyDescent="0.2">
      <c r="A958" s="2">
        <v>42646</v>
      </c>
      <c r="B958" s="2" t="str">
        <f t="shared" si="70"/>
        <v>Monday</v>
      </c>
      <c r="C958" s="4">
        <v>19395.55</v>
      </c>
      <c r="D958" s="4">
        <v>19611.25</v>
      </c>
      <c r="E958" s="4">
        <v>19363.95</v>
      </c>
      <c r="F958" s="4">
        <v>19589.05</v>
      </c>
      <c r="G958" s="4">
        <v>66410113</v>
      </c>
      <c r="H958" s="4">
        <v>20333800000</v>
      </c>
      <c r="I958" s="4">
        <f t="shared" si="73"/>
        <v>109.84999999999854</v>
      </c>
      <c r="J958" s="5">
        <f t="shared" si="74"/>
        <v>5.6959301451333655E-3</v>
      </c>
      <c r="K958" s="4">
        <f t="shared" si="71"/>
        <v>193.5</v>
      </c>
      <c r="L958" s="5">
        <f t="shared" si="72"/>
        <v>9.9927958913341546E-3</v>
      </c>
    </row>
    <row r="959" spans="1:12" hidden="1" x14ac:dyDescent="0.2">
      <c r="A959" s="2">
        <v>42647</v>
      </c>
      <c r="B959" s="2" t="str">
        <f t="shared" si="70"/>
        <v>Tuesday</v>
      </c>
      <c r="C959" s="4">
        <v>19641.75</v>
      </c>
      <c r="D959" s="4">
        <v>19747.45</v>
      </c>
      <c r="E959" s="4">
        <v>19527.349999999999</v>
      </c>
      <c r="F959" s="4">
        <v>19672.7</v>
      </c>
      <c r="G959" s="4">
        <v>113388061</v>
      </c>
      <c r="H959" s="4">
        <v>29288000000</v>
      </c>
      <c r="I959" s="4">
        <f t="shared" si="73"/>
        <v>52.700000000000728</v>
      </c>
      <c r="J959" s="5">
        <f t="shared" si="74"/>
        <v>2.6902784974258951E-3</v>
      </c>
      <c r="K959" s="4">
        <f t="shared" si="71"/>
        <v>30.950000000000728</v>
      </c>
      <c r="L959" s="5">
        <f t="shared" si="72"/>
        <v>1.5849564841107847E-3</v>
      </c>
    </row>
    <row r="960" spans="1:12" hidden="1" x14ac:dyDescent="0.2">
      <c r="A960" s="2">
        <v>42648</v>
      </c>
      <c r="B960" s="2" t="str">
        <f t="shared" si="70"/>
        <v>Wednesday</v>
      </c>
      <c r="C960" s="4">
        <v>19801.3</v>
      </c>
      <c r="D960" s="4">
        <v>19816.5</v>
      </c>
      <c r="E960" s="4">
        <v>19492.8</v>
      </c>
      <c r="F960" s="4">
        <v>19536.849999999999</v>
      </c>
      <c r="G960" s="4">
        <v>91727046</v>
      </c>
      <c r="H960" s="4">
        <v>25291100000</v>
      </c>
      <c r="I960" s="4">
        <f t="shared" si="73"/>
        <v>128.59999999999854</v>
      </c>
      <c r="J960" s="5">
        <f t="shared" si="74"/>
        <v>6.5369776390631958E-3</v>
      </c>
      <c r="K960" s="4">
        <f t="shared" si="71"/>
        <v>-264.45000000000073</v>
      </c>
      <c r="L960" s="5">
        <f t="shared" si="72"/>
        <v>-1.3566547648362509E-2</v>
      </c>
    </row>
    <row r="961" spans="1:12" hidden="1" x14ac:dyDescent="0.2">
      <c r="A961" s="2">
        <v>42649</v>
      </c>
      <c r="B961" s="2" t="str">
        <f t="shared" si="70"/>
        <v>Thursday</v>
      </c>
      <c r="C961" s="4">
        <v>19518.55</v>
      </c>
      <c r="D961" s="4">
        <v>19570.7</v>
      </c>
      <c r="E961" s="4">
        <v>19325.8</v>
      </c>
      <c r="F961" s="4">
        <v>19395.05</v>
      </c>
      <c r="G961" s="4">
        <v>74619781</v>
      </c>
      <c r="H961" s="4">
        <v>26862800000</v>
      </c>
      <c r="I961" s="4">
        <f t="shared" si="73"/>
        <v>-18.299999999999272</v>
      </c>
      <c r="J961" s="5">
        <f t="shared" si="74"/>
        <v>-9.3669143183262773E-4</v>
      </c>
      <c r="K961" s="4">
        <f t="shared" si="71"/>
        <v>-123.5</v>
      </c>
      <c r="L961" s="5">
        <f t="shared" si="72"/>
        <v>-6.3904210951163734E-3</v>
      </c>
    </row>
    <row r="962" spans="1:12" hidden="1" x14ac:dyDescent="0.2">
      <c r="A962" s="2">
        <v>42650</v>
      </c>
      <c r="B962" s="2" t="str">
        <f t="shared" ref="B962:B1025" si="75">TEXT(A962,"dddd")</f>
        <v>Friday</v>
      </c>
      <c r="C962" s="4">
        <v>19398.05</v>
      </c>
      <c r="D962" s="4">
        <v>19456</v>
      </c>
      <c r="E962" s="4">
        <v>19318</v>
      </c>
      <c r="F962" s="4">
        <v>19400.099999999999</v>
      </c>
      <c r="G962" s="4">
        <v>62681646</v>
      </c>
      <c r="H962" s="4">
        <v>18787000000</v>
      </c>
      <c r="I962" s="4">
        <f t="shared" si="73"/>
        <v>3</v>
      </c>
      <c r="J962" s="5">
        <f t="shared" si="74"/>
        <v>1.546786422308785E-4</v>
      </c>
      <c r="K962" s="4">
        <f t="shared" ref="K962:K1025" si="76">F962-C962</f>
        <v>2.0499999999992724</v>
      </c>
      <c r="L962" s="5">
        <f t="shared" ref="L962:L1025" si="77">K962/E962</f>
        <v>1.0611864582251125E-4</v>
      </c>
    </row>
    <row r="963" spans="1:12" hidden="1" x14ac:dyDescent="0.2">
      <c r="A963" s="2">
        <v>42653</v>
      </c>
      <c r="B963" s="2" t="str">
        <f t="shared" si="75"/>
        <v>Monday</v>
      </c>
      <c r="C963" s="4">
        <v>19489.5</v>
      </c>
      <c r="D963" s="4">
        <v>19501.45</v>
      </c>
      <c r="E963" s="4">
        <v>19351.349999999999</v>
      </c>
      <c r="F963" s="4">
        <v>19378.55</v>
      </c>
      <c r="G963" s="4">
        <v>40907508</v>
      </c>
      <c r="H963" s="4">
        <v>12880500000</v>
      </c>
      <c r="I963" s="4">
        <f t="shared" ref="I963:I1026" si="78">C963-F962</f>
        <v>89.400000000001455</v>
      </c>
      <c r="J963" s="5">
        <f t="shared" ref="J963:J1026" si="79">I963/F962</f>
        <v>4.6082236689502353E-3</v>
      </c>
      <c r="K963" s="4">
        <f t="shared" si="76"/>
        <v>-110.95000000000073</v>
      </c>
      <c r="L963" s="5">
        <f t="shared" si="77"/>
        <v>-5.7334501210510244E-3</v>
      </c>
    </row>
    <row r="964" spans="1:12" hidden="1" x14ac:dyDescent="0.2">
      <c r="A964" s="2">
        <v>42656</v>
      </c>
      <c r="B964" s="2" t="str">
        <f t="shared" si="75"/>
        <v>Thursday</v>
      </c>
      <c r="C964" s="4">
        <v>19295.55</v>
      </c>
      <c r="D964" s="4">
        <v>19295.55</v>
      </c>
      <c r="E964" s="4">
        <v>18824.400000000001</v>
      </c>
      <c r="F964" s="4">
        <v>18954.25</v>
      </c>
      <c r="G964" s="4">
        <v>95148972</v>
      </c>
      <c r="H964" s="4">
        <v>29776600000</v>
      </c>
      <c r="I964" s="4">
        <f t="shared" si="78"/>
        <v>-83</v>
      </c>
      <c r="J964" s="5">
        <f t="shared" si="79"/>
        <v>-4.2830861958196046E-3</v>
      </c>
      <c r="K964" s="4">
        <f t="shared" si="76"/>
        <v>-341.29999999999927</v>
      </c>
      <c r="L964" s="5">
        <f t="shared" si="77"/>
        <v>-1.8130723954017085E-2</v>
      </c>
    </row>
    <row r="965" spans="1:12" hidden="1" x14ac:dyDescent="0.2">
      <c r="A965" s="2">
        <v>42657</v>
      </c>
      <c r="B965" s="2" t="str">
        <f t="shared" si="75"/>
        <v>Friday</v>
      </c>
      <c r="C965" s="4">
        <v>19016.7</v>
      </c>
      <c r="D965" s="4">
        <v>19053.5</v>
      </c>
      <c r="E965" s="4">
        <v>18926.150000000001</v>
      </c>
      <c r="F965" s="4">
        <v>19020.150000000001</v>
      </c>
      <c r="G965" s="4">
        <v>61797883</v>
      </c>
      <c r="H965" s="4">
        <v>18076400000</v>
      </c>
      <c r="I965" s="4">
        <f t="shared" si="78"/>
        <v>62.450000000000728</v>
      </c>
      <c r="J965" s="5">
        <f t="shared" si="79"/>
        <v>3.2947755780366266E-3</v>
      </c>
      <c r="K965" s="4">
        <f t="shared" si="76"/>
        <v>3.4500000000007276</v>
      </c>
      <c r="L965" s="5">
        <f t="shared" si="77"/>
        <v>1.8228746998204745E-4</v>
      </c>
    </row>
    <row r="966" spans="1:12" hidden="1" x14ac:dyDescent="0.2">
      <c r="A966" s="2">
        <v>42660</v>
      </c>
      <c r="B966" s="2" t="str">
        <f t="shared" si="75"/>
        <v>Monday</v>
      </c>
      <c r="C966" s="4">
        <v>19136.3</v>
      </c>
      <c r="D966" s="4">
        <v>19241.75</v>
      </c>
      <c r="E966" s="4">
        <v>19002.45</v>
      </c>
      <c r="F966" s="4">
        <v>19070.400000000001</v>
      </c>
      <c r="G966" s="4">
        <v>123597409</v>
      </c>
      <c r="H966" s="4">
        <v>34742600000</v>
      </c>
      <c r="I966" s="4">
        <f t="shared" si="78"/>
        <v>116.14999999999782</v>
      </c>
      <c r="J966" s="5">
        <f t="shared" si="79"/>
        <v>6.1066815981996887E-3</v>
      </c>
      <c r="K966" s="4">
        <f t="shared" si="76"/>
        <v>-65.899999999997817</v>
      </c>
      <c r="L966" s="5">
        <f t="shared" si="77"/>
        <v>-3.4679738665276223E-3</v>
      </c>
    </row>
    <row r="967" spans="1:12" hidden="1" x14ac:dyDescent="0.2">
      <c r="A967" s="2">
        <v>42661</v>
      </c>
      <c r="B967" s="2" t="str">
        <f t="shared" si="75"/>
        <v>Tuesday</v>
      </c>
      <c r="C967" s="4">
        <v>19174.7</v>
      </c>
      <c r="D967" s="4">
        <v>19511.8</v>
      </c>
      <c r="E967" s="4">
        <v>19162.849999999999</v>
      </c>
      <c r="F967" s="4">
        <v>19495.05</v>
      </c>
      <c r="G967" s="4">
        <v>104276455</v>
      </c>
      <c r="H967" s="4">
        <v>33316400000</v>
      </c>
      <c r="I967" s="4">
        <f t="shared" si="78"/>
        <v>104.29999999999927</v>
      </c>
      <c r="J967" s="5">
        <f t="shared" si="79"/>
        <v>5.4692088262437736E-3</v>
      </c>
      <c r="K967" s="4">
        <f t="shared" si="76"/>
        <v>320.34999999999854</v>
      </c>
      <c r="L967" s="5">
        <f t="shared" si="77"/>
        <v>1.6717241955137078E-2</v>
      </c>
    </row>
    <row r="968" spans="1:12" hidden="1" x14ac:dyDescent="0.2">
      <c r="A968" s="2">
        <v>42662</v>
      </c>
      <c r="B968" s="2" t="str">
        <f t="shared" si="75"/>
        <v>Wednesday</v>
      </c>
      <c r="C968" s="4">
        <v>19570.05</v>
      </c>
      <c r="D968" s="4">
        <v>19576.3</v>
      </c>
      <c r="E968" s="4">
        <v>19322.75</v>
      </c>
      <c r="F968" s="4">
        <v>19412.099999999999</v>
      </c>
      <c r="G968" s="4">
        <v>65347496</v>
      </c>
      <c r="H968" s="4">
        <v>22270700000</v>
      </c>
      <c r="I968" s="4">
        <f t="shared" si="78"/>
        <v>75</v>
      </c>
      <c r="J968" s="5">
        <f t="shared" si="79"/>
        <v>3.8471304254156825E-3</v>
      </c>
      <c r="K968" s="4">
        <f t="shared" si="76"/>
        <v>-157.95000000000073</v>
      </c>
      <c r="L968" s="5">
        <f t="shared" si="77"/>
        <v>-8.1743023120415433E-3</v>
      </c>
    </row>
    <row r="969" spans="1:12" hidden="1" x14ac:dyDescent="0.2">
      <c r="A969" s="2">
        <v>42663</v>
      </c>
      <c r="B969" s="2" t="str">
        <f t="shared" si="75"/>
        <v>Thursday</v>
      </c>
      <c r="C969" s="4">
        <v>19493.900000000001</v>
      </c>
      <c r="D969" s="4">
        <v>19722.849999999999</v>
      </c>
      <c r="E969" s="4">
        <v>19479.25</v>
      </c>
      <c r="F969" s="4">
        <v>19658.7</v>
      </c>
      <c r="G969" s="4">
        <v>97604833</v>
      </c>
      <c r="H969" s="4">
        <v>32743300000</v>
      </c>
      <c r="I969" s="4">
        <f t="shared" si="78"/>
        <v>81.80000000000291</v>
      </c>
      <c r="J969" s="5">
        <f t="shared" si="79"/>
        <v>4.2138666089708435E-3</v>
      </c>
      <c r="K969" s="4">
        <f t="shared" si="76"/>
        <v>164.79999999999927</v>
      </c>
      <c r="L969" s="5">
        <f t="shared" si="77"/>
        <v>8.4602846618837615E-3</v>
      </c>
    </row>
    <row r="970" spans="1:12" hidden="1" x14ac:dyDescent="0.2">
      <c r="A970" s="2">
        <v>42664</v>
      </c>
      <c r="B970" s="2" t="str">
        <f t="shared" si="75"/>
        <v>Friday</v>
      </c>
      <c r="C970" s="4">
        <v>19636.400000000001</v>
      </c>
      <c r="D970" s="4">
        <v>19744</v>
      </c>
      <c r="E970" s="4">
        <v>19516.400000000001</v>
      </c>
      <c r="F970" s="4">
        <v>19710.900000000001</v>
      </c>
      <c r="G970" s="4">
        <v>69230448</v>
      </c>
      <c r="H970" s="4">
        <v>23102100000</v>
      </c>
      <c r="I970" s="4">
        <f t="shared" si="78"/>
        <v>-22.299999999999272</v>
      </c>
      <c r="J970" s="5">
        <f t="shared" si="79"/>
        <v>-1.1343578161322606E-3</v>
      </c>
      <c r="K970" s="4">
        <f t="shared" si="76"/>
        <v>74.5</v>
      </c>
      <c r="L970" s="5">
        <f t="shared" si="77"/>
        <v>3.8173023713389763E-3</v>
      </c>
    </row>
    <row r="971" spans="1:12" hidden="1" x14ac:dyDescent="0.2">
      <c r="A971" s="2">
        <v>42667</v>
      </c>
      <c r="B971" s="2" t="str">
        <f t="shared" si="75"/>
        <v>Monday</v>
      </c>
      <c r="C971" s="4">
        <v>19763.849999999999</v>
      </c>
      <c r="D971" s="4">
        <v>19897.849999999999</v>
      </c>
      <c r="E971" s="4">
        <v>19751.650000000001</v>
      </c>
      <c r="F971" s="4">
        <v>19807.900000000001</v>
      </c>
      <c r="G971" s="4">
        <v>77828035</v>
      </c>
      <c r="H971" s="4">
        <v>23758500000</v>
      </c>
      <c r="I971" s="4">
        <f t="shared" si="78"/>
        <v>52.94999999999709</v>
      </c>
      <c r="J971" s="5">
        <f t="shared" si="79"/>
        <v>2.6863309133523627E-3</v>
      </c>
      <c r="K971" s="4">
        <f t="shared" si="76"/>
        <v>44.05000000000291</v>
      </c>
      <c r="L971" s="5">
        <f t="shared" si="77"/>
        <v>2.2301934268784082E-3</v>
      </c>
    </row>
    <row r="972" spans="1:12" hidden="1" x14ac:dyDescent="0.2">
      <c r="A972" s="2">
        <v>42668</v>
      </c>
      <c r="B972" s="2" t="str">
        <f t="shared" si="75"/>
        <v>Tuesday</v>
      </c>
      <c r="C972" s="4">
        <v>19907.7</v>
      </c>
      <c r="D972" s="4">
        <v>19922.7</v>
      </c>
      <c r="E972" s="4">
        <v>19711.95</v>
      </c>
      <c r="F972" s="4">
        <v>19834.900000000001</v>
      </c>
      <c r="G972" s="4">
        <v>90588204</v>
      </c>
      <c r="H972" s="4">
        <v>24772100000</v>
      </c>
      <c r="I972" s="4">
        <f t="shared" si="78"/>
        <v>99.799999999999272</v>
      </c>
      <c r="J972" s="5">
        <f t="shared" si="79"/>
        <v>5.0383937721817694E-3</v>
      </c>
      <c r="K972" s="4">
        <f t="shared" si="76"/>
        <v>-72.799999999999272</v>
      </c>
      <c r="L972" s="5">
        <f t="shared" si="77"/>
        <v>-3.6931911860571516E-3</v>
      </c>
    </row>
    <row r="973" spans="1:12" hidden="1" x14ac:dyDescent="0.2">
      <c r="A973" s="2">
        <v>42669</v>
      </c>
      <c r="B973" s="2" t="str">
        <f t="shared" si="75"/>
        <v>Wednesday</v>
      </c>
      <c r="C973" s="4">
        <v>19581.7</v>
      </c>
      <c r="D973" s="4">
        <v>19725.900000000001</v>
      </c>
      <c r="E973" s="4">
        <v>19434.5</v>
      </c>
      <c r="F973" s="4">
        <v>19483.599999999999</v>
      </c>
      <c r="G973" s="4">
        <v>143827550</v>
      </c>
      <c r="H973" s="4">
        <v>46058800000</v>
      </c>
      <c r="I973" s="4">
        <f t="shared" si="78"/>
        <v>-253.20000000000073</v>
      </c>
      <c r="J973" s="5">
        <f t="shared" si="79"/>
        <v>-1.2765378197016406E-2</v>
      </c>
      <c r="K973" s="4">
        <f t="shared" si="76"/>
        <v>-98.100000000002183</v>
      </c>
      <c r="L973" s="5">
        <f t="shared" si="77"/>
        <v>-5.0477244076257265E-3</v>
      </c>
    </row>
    <row r="974" spans="1:12" hidden="1" x14ac:dyDescent="0.2">
      <c r="A974" s="2">
        <v>42670</v>
      </c>
      <c r="B974" s="2" t="str">
        <f t="shared" si="75"/>
        <v>Thursday</v>
      </c>
      <c r="C974" s="4">
        <v>19452</v>
      </c>
      <c r="D974" s="4">
        <v>19544.2</v>
      </c>
      <c r="E974" s="4">
        <v>19252.099999999999</v>
      </c>
      <c r="F974" s="4">
        <v>19514.599999999999</v>
      </c>
      <c r="G974" s="4">
        <v>87647894</v>
      </c>
      <c r="H974" s="4">
        <v>32761500000</v>
      </c>
      <c r="I974" s="4">
        <f t="shared" si="78"/>
        <v>-31.599999999998545</v>
      </c>
      <c r="J974" s="5">
        <f t="shared" si="79"/>
        <v>-1.6218768605390456E-3</v>
      </c>
      <c r="K974" s="4">
        <f t="shared" si="76"/>
        <v>62.599999999998545</v>
      </c>
      <c r="L974" s="5">
        <f t="shared" si="77"/>
        <v>3.251593332675321E-3</v>
      </c>
    </row>
    <row r="975" spans="1:12" hidden="1" x14ac:dyDescent="0.2">
      <c r="A975" s="2">
        <v>42671</v>
      </c>
      <c r="B975" s="2" t="str">
        <f t="shared" si="75"/>
        <v>Friday</v>
      </c>
      <c r="C975" s="4">
        <v>19507.849999999999</v>
      </c>
      <c r="D975" s="4">
        <v>19589.7</v>
      </c>
      <c r="E975" s="4">
        <v>19362</v>
      </c>
      <c r="F975" s="4">
        <v>19555.95</v>
      </c>
      <c r="G975" s="4">
        <v>68877003</v>
      </c>
      <c r="H975" s="4">
        <v>22623600000</v>
      </c>
      <c r="I975" s="4">
        <f t="shared" si="78"/>
        <v>-6.75</v>
      </c>
      <c r="J975" s="5">
        <f t="shared" si="79"/>
        <v>-3.4589486845746265E-4</v>
      </c>
      <c r="K975" s="4">
        <f t="shared" si="76"/>
        <v>48.100000000002183</v>
      </c>
      <c r="L975" s="5">
        <f t="shared" si="77"/>
        <v>2.4842474950935948E-3</v>
      </c>
    </row>
    <row r="976" spans="1:12" hidden="1" x14ac:dyDescent="0.2">
      <c r="A976" s="2">
        <v>42673</v>
      </c>
      <c r="B976" s="2" t="str">
        <f t="shared" si="75"/>
        <v>Sunday</v>
      </c>
      <c r="C976" s="4">
        <v>19657.8</v>
      </c>
      <c r="D976" s="4">
        <v>19666.8</v>
      </c>
      <c r="E976" s="4">
        <v>19484.650000000001</v>
      </c>
      <c r="F976" s="4">
        <v>19523.55</v>
      </c>
      <c r="G976" s="4">
        <v>8938951</v>
      </c>
      <c r="H976" s="4">
        <v>2670900000</v>
      </c>
      <c r="I976" s="4">
        <f t="shared" si="78"/>
        <v>101.84999999999854</v>
      </c>
      <c r="J976" s="5">
        <f t="shared" si="79"/>
        <v>5.2081335859417996E-3</v>
      </c>
      <c r="K976" s="4">
        <f t="shared" si="76"/>
        <v>-134.25</v>
      </c>
      <c r="L976" s="5">
        <f t="shared" si="77"/>
        <v>-6.8900390820466366E-3</v>
      </c>
    </row>
    <row r="977" spans="1:12" hidden="1" x14ac:dyDescent="0.2">
      <c r="A977" s="2">
        <v>42675</v>
      </c>
      <c r="B977" s="2" t="str">
        <f t="shared" si="75"/>
        <v>Tuesday</v>
      </c>
      <c r="C977" s="4">
        <v>19578.599999999999</v>
      </c>
      <c r="D977" s="4">
        <v>19591.650000000001</v>
      </c>
      <c r="E977" s="4">
        <v>19417.3</v>
      </c>
      <c r="F977" s="4">
        <v>19458.599999999999</v>
      </c>
      <c r="G977" s="4">
        <v>61792854</v>
      </c>
      <c r="H977" s="4">
        <v>19924700000</v>
      </c>
      <c r="I977" s="4">
        <f t="shared" si="78"/>
        <v>55.049999999999272</v>
      </c>
      <c r="J977" s="5">
        <f t="shared" si="79"/>
        <v>2.8196716273423262E-3</v>
      </c>
      <c r="K977" s="4">
        <f t="shared" si="76"/>
        <v>-120</v>
      </c>
      <c r="L977" s="5">
        <f t="shared" si="77"/>
        <v>-6.1800559295061624E-3</v>
      </c>
    </row>
    <row r="978" spans="1:12" hidden="1" x14ac:dyDescent="0.2">
      <c r="A978" s="2">
        <v>42676</v>
      </c>
      <c r="B978" s="2" t="str">
        <f t="shared" si="75"/>
        <v>Wednesday</v>
      </c>
      <c r="C978" s="4">
        <v>19223.5</v>
      </c>
      <c r="D978" s="4">
        <v>19296.55</v>
      </c>
      <c r="E978" s="4">
        <v>19158.75</v>
      </c>
      <c r="F978" s="4">
        <v>19227.900000000001</v>
      </c>
      <c r="G978" s="4">
        <v>74364554</v>
      </c>
      <c r="H978" s="4">
        <v>25423900000</v>
      </c>
      <c r="I978" s="4">
        <f t="shared" si="78"/>
        <v>-235.09999999999854</v>
      </c>
      <c r="J978" s="5">
        <f t="shared" si="79"/>
        <v>-1.2082061402156299E-2</v>
      </c>
      <c r="K978" s="4">
        <f t="shared" si="76"/>
        <v>4.4000000000014552</v>
      </c>
      <c r="L978" s="5">
        <f t="shared" si="77"/>
        <v>2.296600769883972E-4</v>
      </c>
    </row>
    <row r="979" spans="1:12" hidden="1" x14ac:dyDescent="0.2">
      <c r="A979" s="2">
        <v>42677</v>
      </c>
      <c r="B979" s="2" t="str">
        <f t="shared" si="75"/>
        <v>Thursday</v>
      </c>
      <c r="C979" s="4">
        <v>19201.95</v>
      </c>
      <c r="D979" s="4">
        <v>19319.650000000001</v>
      </c>
      <c r="E979" s="4">
        <v>19119.3</v>
      </c>
      <c r="F979" s="4">
        <v>19178.7</v>
      </c>
      <c r="G979" s="4">
        <v>65915418</v>
      </c>
      <c r="H979" s="4">
        <v>19074100000</v>
      </c>
      <c r="I979" s="4">
        <f t="shared" si="78"/>
        <v>-25.950000000000728</v>
      </c>
      <c r="J979" s="5">
        <f t="shared" si="79"/>
        <v>-1.3496013605230279E-3</v>
      </c>
      <c r="K979" s="4">
        <f t="shared" si="76"/>
        <v>-23.25</v>
      </c>
      <c r="L979" s="5">
        <f t="shared" si="77"/>
        <v>-1.2160487047119927E-3</v>
      </c>
    </row>
    <row r="980" spans="1:12" hidden="1" x14ac:dyDescent="0.2">
      <c r="A980" s="2">
        <v>42678</v>
      </c>
      <c r="B980" s="2" t="str">
        <f t="shared" si="75"/>
        <v>Friday</v>
      </c>
      <c r="C980" s="4">
        <v>19223.849999999999</v>
      </c>
      <c r="D980" s="4">
        <v>19223.900000000001</v>
      </c>
      <c r="E980" s="4">
        <v>18961.150000000001</v>
      </c>
      <c r="F980" s="4">
        <v>19058.099999999999</v>
      </c>
      <c r="G980" s="4">
        <v>76173129</v>
      </c>
      <c r="H980" s="4">
        <v>23005800000</v>
      </c>
      <c r="I980" s="4">
        <f t="shared" si="78"/>
        <v>45.149999999997817</v>
      </c>
      <c r="J980" s="5">
        <f t="shared" si="79"/>
        <v>2.3541741619608116E-3</v>
      </c>
      <c r="K980" s="4">
        <f t="shared" si="76"/>
        <v>-165.75</v>
      </c>
      <c r="L980" s="5">
        <f t="shared" si="77"/>
        <v>-8.7415583970381541E-3</v>
      </c>
    </row>
    <row r="981" spans="1:12" hidden="1" x14ac:dyDescent="0.2">
      <c r="A981" s="2">
        <v>42681</v>
      </c>
      <c r="B981" s="2" t="str">
        <f t="shared" si="75"/>
        <v>Monday</v>
      </c>
      <c r="C981" s="4">
        <v>19317.849999999999</v>
      </c>
      <c r="D981" s="4">
        <v>19378</v>
      </c>
      <c r="E981" s="4">
        <v>19233</v>
      </c>
      <c r="F981" s="4">
        <v>19356</v>
      </c>
      <c r="G981" s="4">
        <v>77290268</v>
      </c>
      <c r="H981" s="4">
        <v>21483500000</v>
      </c>
      <c r="I981" s="4">
        <f t="shared" si="78"/>
        <v>259.75</v>
      </c>
      <c r="J981" s="5">
        <f t="shared" si="79"/>
        <v>1.362937543616625E-2</v>
      </c>
      <c r="K981" s="4">
        <f t="shared" si="76"/>
        <v>38.150000000001455</v>
      </c>
      <c r="L981" s="5">
        <f t="shared" si="77"/>
        <v>1.9835699058909921E-3</v>
      </c>
    </row>
    <row r="982" spans="1:12" hidden="1" x14ac:dyDescent="0.2">
      <c r="A982" s="2">
        <v>42682</v>
      </c>
      <c r="B982" s="2" t="str">
        <f t="shared" si="75"/>
        <v>Tuesday</v>
      </c>
      <c r="C982" s="4">
        <v>19490.75</v>
      </c>
      <c r="D982" s="4">
        <v>19549.45</v>
      </c>
      <c r="E982" s="4">
        <v>19322.150000000001</v>
      </c>
      <c r="F982" s="4">
        <v>19500.8</v>
      </c>
      <c r="G982" s="4">
        <v>83951456</v>
      </c>
      <c r="H982" s="4">
        <v>24339300000</v>
      </c>
      <c r="I982" s="4">
        <f t="shared" si="78"/>
        <v>134.75</v>
      </c>
      <c r="J982" s="5">
        <f t="shared" si="79"/>
        <v>6.9616656333953298E-3</v>
      </c>
      <c r="K982" s="4">
        <f t="shared" si="76"/>
        <v>10.049999999999272</v>
      </c>
      <c r="L982" s="5">
        <f t="shared" si="77"/>
        <v>5.2012845361407872E-4</v>
      </c>
    </row>
    <row r="983" spans="1:12" x14ac:dyDescent="0.2">
      <c r="A983" s="2">
        <v>42683</v>
      </c>
      <c r="B983" s="2" t="str">
        <f t="shared" si="75"/>
        <v>Wednesday</v>
      </c>
      <c r="C983" s="4">
        <v>18270.900000000001</v>
      </c>
      <c r="D983" s="4">
        <v>19587.8</v>
      </c>
      <c r="E983" s="4">
        <v>18143.7</v>
      </c>
      <c r="F983" s="4">
        <v>19518.25</v>
      </c>
      <c r="G983" s="4">
        <v>169946993</v>
      </c>
      <c r="H983" s="4">
        <v>51022299999.999992</v>
      </c>
      <c r="I983" s="4">
        <f t="shared" si="78"/>
        <v>-1229.8999999999978</v>
      </c>
      <c r="J983" s="5">
        <f t="shared" si="79"/>
        <v>-6.3069207417131498E-2</v>
      </c>
      <c r="K983" s="4">
        <f t="shared" si="76"/>
        <v>1247.3499999999985</v>
      </c>
      <c r="L983" s="5">
        <f t="shared" si="77"/>
        <v>6.8748380980726012E-2</v>
      </c>
    </row>
    <row r="984" spans="1:12" hidden="1" x14ac:dyDescent="0.2">
      <c r="A984" s="2">
        <v>42684</v>
      </c>
      <c r="B984" s="2" t="str">
        <f t="shared" si="75"/>
        <v>Thursday</v>
      </c>
      <c r="C984" s="4">
        <v>19827.5</v>
      </c>
      <c r="D984" s="4">
        <v>20283.150000000001</v>
      </c>
      <c r="E984" s="4">
        <v>19787.45</v>
      </c>
      <c r="F984" s="4">
        <v>20200.25</v>
      </c>
      <c r="G984" s="4">
        <v>212502782</v>
      </c>
      <c r="H984" s="4">
        <v>57079600000</v>
      </c>
      <c r="I984" s="4">
        <f t="shared" si="78"/>
        <v>309.25</v>
      </c>
      <c r="J984" s="5">
        <f t="shared" si="79"/>
        <v>1.5844145863486737E-2</v>
      </c>
      <c r="K984" s="4">
        <f t="shared" si="76"/>
        <v>372.75</v>
      </c>
      <c r="L984" s="5">
        <f t="shared" si="77"/>
        <v>1.8837697631579612E-2</v>
      </c>
    </row>
    <row r="985" spans="1:12" hidden="1" x14ac:dyDescent="0.2">
      <c r="A985" s="2">
        <v>42685</v>
      </c>
      <c r="B985" s="2" t="str">
        <f t="shared" si="75"/>
        <v>Friday</v>
      </c>
      <c r="C985" s="4">
        <v>20033.849999999999</v>
      </c>
      <c r="D985" s="4">
        <v>20309.650000000001</v>
      </c>
      <c r="E985" s="4">
        <v>19704.349999999999</v>
      </c>
      <c r="F985" s="4">
        <v>19738.8</v>
      </c>
      <c r="G985" s="4">
        <v>197925973</v>
      </c>
      <c r="H985" s="4">
        <v>53292000000</v>
      </c>
      <c r="I985" s="4">
        <f t="shared" si="78"/>
        <v>-166.40000000000146</v>
      </c>
      <c r="J985" s="5">
        <f t="shared" si="79"/>
        <v>-8.237521812848923E-3</v>
      </c>
      <c r="K985" s="4">
        <f t="shared" si="76"/>
        <v>-295.04999999999927</v>
      </c>
      <c r="L985" s="5">
        <f t="shared" si="77"/>
        <v>-1.4973850951693372E-2</v>
      </c>
    </row>
    <row r="986" spans="1:12" hidden="1" x14ac:dyDescent="0.2">
      <c r="A986" s="2">
        <v>42689</v>
      </c>
      <c r="B986" s="2" t="str">
        <f t="shared" si="75"/>
        <v>Tuesday</v>
      </c>
      <c r="C986" s="4">
        <v>19808.349999999999</v>
      </c>
      <c r="D986" s="4">
        <v>19861.75</v>
      </c>
      <c r="E986" s="4">
        <v>19240.45</v>
      </c>
      <c r="F986" s="4">
        <v>19289.75</v>
      </c>
      <c r="G986" s="4">
        <v>208769377</v>
      </c>
      <c r="H986" s="4">
        <v>60183700000</v>
      </c>
      <c r="I986" s="4">
        <f t="shared" si="78"/>
        <v>69.549999999999272</v>
      </c>
      <c r="J986" s="5">
        <f t="shared" si="79"/>
        <v>3.5235171337669601E-3</v>
      </c>
      <c r="K986" s="4">
        <f t="shared" si="76"/>
        <v>-518.59999999999854</v>
      </c>
      <c r="L986" s="5">
        <f t="shared" si="77"/>
        <v>-2.695363154188174E-2</v>
      </c>
    </row>
    <row r="987" spans="1:12" hidden="1" x14ac:dyDescent="0.2">
      <c r="A987" s="2">
        <v>42690</v>
      </c>
      <c r="B987" s="2" t="str">
        <f t="shared" si="75"/>
        <v>Wednesday</v>
      </c>
      <c r="C987" s="4">
        <v>19591.25</v>
      </c>
      <c r="D987" s="4">
        <v>19611.900000000001</v>
      </c>
      <c r="E987" s="4">
        <v>19088.400000000001</v>
      </c>
      <c r="F987" s="4">
        <v>19108.099999999999</v>
      </c>
      <c r="G987" s="4">
        <v>134590517</v>
      </c>
      <c r="H987" s="4">
        <v>41726800000</v>
      </c>
      <c r="I987" s="4">
        <f t="shared" si="78"/>
        <v>301.5</v>
      </c>
      <c r="J987" s="5">
        <f t="shared" si="79"/>
        <v>1.5630062598011897E-2</v>
      </c>
      <c r="K987" s="4">
        <f t="shared" si="76"/>
        <v>-483.15000000000146</v>
      </c>
      <c r="L987" s="5">
        <f t="shared" si="77"/>
        <v>-2.5311183755579378E-2</v>
      </c>
    </row>
    <row r="988" spans="1:12" hidden="1" x14ac:dyDescent="0.2">
      <c r="A988" s="2">
        <v>42691</v>
      </c>
      <c r="B988" s="2" t="str">
        <f t="shared" si="75"/>
        <v>Thursday</v>
      </c>
      <c r="C988" s="4">
        <v>19115.900000000001</v>
      </c>
      <c r="D988" s="4">
        <v>19328.75</v>
      </c>
      <c r="E988" s="4">
        <v>19009.849999999999</v>
      </c>
      <c r="F988" s="4">
        <v>19087.849999999999</v>
      </c>
      <c r="G988" s="4">
        <v>106724890</v>
      </c>
      <c r="H988" s="4">
        <v>30447500000</v>
      </c>
      <c r="I988" s="4">
        <f t="shared" si="78"/>
        <v>7.8000000000029104</v>
      </c>
      <c r="J988" s="5">
        <f t="shared" si="79"/>
        <v>4.0820385072314416E-4</v>
      </c>
      <c r="K988" s="4">
        <f t="shared" si="76"/>
        <v>-28.05000000000291</v>
      </c>
      <c r="L988" s="5">
        <f t="shared" si="77"/>
        <v>-1.475550832857856E-3</v>
      </c>
    </row>
    <row r="989" spans="1:12" hidden="1" x14ac:dyDescent="0.2">
      <c r="A989" s="2">
        <v>42692</v>
      </c>
      <c r="B989" s="2" t="str">
        <f t="shared" si="75"/>
        <v>Friday</v>
      </c>
      <c r="C989" s="4">
        <v>19180.3</v>
      </c>
      <c r="D989" s="4">
        <v>19216.349999999999</v>
      </c>
      <c r="E989" s="4">
        <v>18897.099999999999</v>
      </c>
      <c r="F989" s="4">
        <v>18959.05</v>
      </c>
      <c r="G989" s="4">
        <v>79393592</v>
      </c>
      <c r="H989" s="4">
        <v>22720800000</v>
      </c>
      <c r="I989" s="4">
        <f t="shared" si="78"/>
        <v>92.450000000000728</v>
      </c>
      <c r="J989" s="5">
        <f t="shared" si="79"/>
        <v>4.8433951440314512E-3</v>
      </c>
      <c r="K989" s="4">
        <f t="shared" si="76"/>
        <v>-221.25</v>
      </c>
      <c r="L989" s="5">
        <f t="shared" si="77"/>
        <v>-1.1708145694312885E-2</v>
      </c>
    </row>
    <row r="990" spans="1:12" hidden="1" x14ac:dyDescent="0.2">
      <c r="A990" s="2">
        <v>42695</v>
      </c>
      <c r="B990" s="2" t="str">
        <f t="shared" si="75"/>
        <v>Monday</v>
      </c>
      <c r="C990" s="4">
        <v>19063.8</v>
      </c>
      <c r="D990" s="4">
        <v>19075.95</v>
      </c>
      <c r="E990" s="4">
        <v>18351.25</v>
      </c>
      <c r="F990" s="4">
        <v>18446.400000000001</v>
      </c>
      <c r="G990" s="4">
        <v>135622966</v>
      </c>
      <c r="H990" s="4">
        <v>34563900000</v>
      </c>
      <c r="I990" s="4">
        <f t="shared" si="78"/>
        <v>104.75</v>
      </c>
      <c r="J990" s="5">
        <f t="shared" si="79"/>
        <v>5.5250658656420025E-3</v>
      </c>
      <c r="K990" s="4">
        <f t="shared" si="76"/>
        <v>-617.39999999999782</v>
      </c>
      <c r="L990" s="5">
        <f t="shared" si="77"/>
        <v>-3.3643484776241281E-2</v>
      </c>
    </row>
    <row r="991" spans="1:12" hidden="1" x14ac:dyDescent="0.2">
      <c r="A991" s="2">
        <v>42696</v>
      </c>
      <c r="B991" s="2" t="str">
        <f t="shared" si="75"/>
        <v>Tuesday</v>
      </c>
      <c r="C991" s="4">
        <v>18626.7</v>
      </c>
      <c r="D991" s="4">
        <v>18650.5</v>
      </c>
      <c r="E991" s="4">
        <v>18322.7</v>
      </c>
      <c r="F991" s="4">
        <v>18548.650000000001</v>
      </c>
      <c r="G991" s="4">
        <v>119912505</v>
      </c>
      <c r="H991" s="4">
        <v>33573900000</v>
      </c>
      <c r="I991" s="4">
        <f t="shared" si="78"/>
        <v>180.29999999999927</v>
      </c>
      <c r="J991" s="5">
        <f t="shared" si="79"/>
        <v>9.7742648972156763E-3</v>
      </c>
      <c r="K991" s="4">
        <f t="shared" si="76"/>
        <v>-78.049999999999272</v>
      </c>
      <c r="L991" s="5">
        <f t="shared" si="77"/>
        <v>-4.2597433784321778E-3</v>
      </c>
    </row>
    <row r="992" spans="1:12" hidden="1" x14ac:dyDescent="0.2">
      <c r="A992" s="2">
        <v>42697</v>
      </c>
      <c r="B992" s="2" t="str">
        <f t="shared" si="75"/>
        <v>Wednesday</v>
      </c>
      <c r="C992" s="4">
        <v>18660.55</v>
      </c>
      <c r="D992" s="4">
        <v>18669.05</v>
      </c>
      <c r="E992" s="4">
        <v>18449.7</v>
      </c>
      <c r="F992" s="4">
        <v>18540.900000000001</v>
      </c>
      <c r="G992" s="4">
        <v>73799835</v>
      </c>
      <c r="H992" s="4">
        <v>21424700000</v>
      </c>
      <c r="I992" s="4">
        <f t="shared" si="78"/>
        <v>111.89999999999782</v>
      </c>
      <c r="J992" s="5">
        <f t="shared" si="79"/>
        <v>6.0327840570606386E-3</v>
      </c>
      <c r="K992" s="4">
        <f t="shared" si="76"/>
        <v>-119.64999999999782</v>
      </c>
      <c r="L992" s="5">
        <f t="shared" si="77"/>
        <v>-6.4852003013597948E-3</v>
      </c>
    </row>
    <row r="993" spans="1:12" hidden="1" x14ac:dyDescent="0.2">
      <c r="A993" s="2">
        <v>42698</v>
      </c>
      <c r="B993" s="2" t="str">
        <f t="shared" si="75"/>
        <v>Thursday</v>
      </c>
      <c r="C993" s="4">
        <v>18476</v>
      </c>
      <c r="D993" s="4">
        <v>18476.349999999999</v>
      </c>
      <c r="E993" s="4">
        <v>18215.8</v>
      </c>
      <c r="F993" s="4">
        <v>18256.099999999999</v>
      </c>
      <c r="G993" s="4">
        <v>120482500</v>
      </c>
      <c r="H993" s="4">
        <v>36625600000</v>
      </c>
      <c r="I993" s="4">
        <f t="shared" si="78"/>
        <v>-64.900000000001455</v>
      </c>
      <c r="J993" s="5">
        <f t="shared" si="79"/>
        <v>-3.5003694534786042E-3</v>
      </c>
      <c r="K993" s="4">
        <f t="shared" si="76"/>
        <v>-219.90000000000146</v>
      </c>
      <c r="L993" s="5">
        <f t="shared" si="77"/>
        <v>-1.2071937548721519E-2</v>
      </c>
    </row>
    <row r="994" spans="1:12" hidden="1" x14ac:dyDescent="0.2">
      <c r="A994" s="2">
        <v>42699</v>
      </c>
      <c r="B994" s="2" t="str">
        <f t="shared" si="75"/>
        <v>Friday</v>
      </c>
      <c r="C994" s="4">
        <v>18377.55</v>
      </c>
      <c r="D994" s="4">
        <v>18546.349999999999</v>
      </c>
      <c r="E994" s="4">
        <v>18266.599999999999</v>
      </c>
      <c r="F994" s="4">
        <v>18507.3</v>
      </c>
      <c r="G994" s="4">
        <v>81089308</v>
      </c>
      <c r="H994" s="4">
        <v>23474400000</v>
      </c>
      <c r="I994" s="4">
        <f t="shared" si="78"/>
        <v>121.45000000000073</v>
      </c>
      <c r="J994" s="5">
        <f t="shared" si="79"/>
        <v>6.6525709215002511E-3</v>
      </c>
      <c r="K994" s="4">
        <f t="shared" si="76"/>
        <v>129.75</v>
      </c>
      <c r="L994" s="5">
        <f t="shared" si="77"/>
        <v>7.1031281136062548E-3</v>
      </c>
    </row>
    <row r="995" spans="1:12" hidden="1" x14ac:dyDescent="0.2">
      <c r="A995" s="2">
        <v>42702</v>
      </c>
      <c r="B995" s="2" t="str">
        <f t="shared" si="75"/>
        <v>Monday</v>
      </c>
      <c r="C995" s="4">
        <v>18237.2</v>
      </c>
      <c r="D995" s="4">
        <v>18471.650000000001</v>
      </c>
      <c r="E995" s="4">
        <v>18187.400000000001</v>
      </c>
      <c r="F995" s="4">
        <v>18301.45</v>
      </c>
      <c r="G995" s="4">
        <v>106884555</v>
      </c>
      <c r="H995" s="4">
        <v>30410500000</v>
      </c>
      <c r="I995" s="4">
        <f t="shared" si="78"/>
        <v>-270.09999999999854</v>
      </c>
      <c r="J995" s="5">
        <f t="shared" si="79"/>
        <v>-1.459424119131362E-2</v>
      </c>
      <c r="K995" s="4">
        <f t="shared" si="76"/>
        <v>64.25</v>
      </c>
      <c r="L995" s="5">
        <f t="shared" si="77"/>
        <v>3.532665471700188E-3</v>
      </c>
    </row>
    <row r="996" spans="1:12" hidden="1" x14ac:dyDescent="0.2">
      <c r="A996" s="2">
        <v>42703</v>
      </c>
      <c r="B996" s="2" t="str">
        <f t="shared" si="75"/>
        <v>Tuesday</v>
      </c>
      <c r="C996" s="4">
        <v>18308.8</v>
      </c>
      <c r="D996" s="4">
        <v>18427.400000000001</v>
      </c>
      <c r="E996" s="4">
        <v>18188.7</v>
      </c>
      <c r="F996" s="4">
        <v>18223.75</v>
      </c>
      <c r="G996" s="4">
        <v>81509358</v>
      </c>
      <c r="H996" s="4">
        <v>24544000000</v>
      </c>
      <c r="I996" s="4">
        <f t="shared" si="78"/>
        <v>7.3499999999985448</v>
      </c>
      <c r="J996" s="5">
        <f t="shared" si="79"/>
        <v>4.0160752290111136E-4</v>
      </c>
      <c r="K996" s="4">
        <f t="shared" si="76"/>
        <v>-85.049999999999272</v>
      </c>
      <c r="L996" s="5">
        <f t="shared" si="77"/>
        <v>-4.6759801415163955E-3</v>
      </c>
    </row>
    <row r="997" spans="1:12" hidden="1" x14ac:dyDescent="0.2">
      <c r="A997" s="2">
        <v>42704</v>
      </c>
      <c r="B997" s="2" t="str">
        <f t="shared" si="75"/>
        <v>Wednesday</v>
      </c>
      <c r="C997" s="4">
        <v>18306.099999999999</v>
      </c>
      <c r="D997" s="4">
        <v>18667.849999999999</v>
      </c>
      <c r="E997" s="4">
        <v>18262.5</v>
      </c>
      <c r="F997" s="4">
        <v>18627.8</v>
      </c>
      <c r="G997" s="4">
        <v>89135261</v>
      </c>
      <c r="H997" s="4">
        <v>28531300000</v>
      </c>
      <c r="I997" s="4">
        <f t="shared" si="78"/>
        <v>82.349999999998545</v>
      </c>
      <c r="J997" s="5">
        <f t="shared" si="79"/>
        <v>4.5188284518827655E-3</v>
      </c>
      <c r="K997" s="4">
        <f t="shared" si="76"/>
        <v>321.70000000000073</v>
      </c>
      <c r="L997" s="5">
        <f t="shared" si="77"/>
        <v>1.7615331964407979E-2</v>
      </c>
    </row>
    <row r="998" spans="1:12" hidden="1" x14ac:dyDescent="0.2">
      <c r="A998" s="2">
        <v>42705</v>
      </c>
      <c r="B998" s="2" t="str">
        <f t="shared" si="75"/>
        <v>Thursday</v>
      </c>
      <c r="C998" s="4">
        <v>18676.75</v>
      </c>
      <c r="D998" s="4">
        <v>18713.099999999999</v>
      </c>
      <c r="E998" s="4">
        <v>18389.650000000001</v>
      </c>
      <c r="F998" s="4">
        <v>18428.45</v>
      </c>
      <c r="G998" s="4">
        <v>62882921</v>
      </c>
      <c r="H998" s="4">
        <v>19801400000</v>
      </c>
      <c r="I998" s="4">
        <f t="shared" si="78"/>
        <v>48.950000000000728</v>
      </c>
      <c r="J998" s="5">
        <f t="shared" si="79"/>
        <v>2.6277928687231306E-3</v>
      </c>
      <c r="K998" s="4">
        <f t="shared" si="76"/>
        <v>-248.29999999999927</v>
      </c>
      <c r="L998" s="5">
        <f t="shared" si="77"/>
        <v>-1.3502160182493917E-2</v>
      </c>
    </row>
    <row r="999" spans="1:12" hidden="1" x14ac:dyDescent="0.2">
      <c r="A999" s="2">
        <v>42706</v>
      </c>
      <c r="B999" s="2" t="str">
        <f t="shared" si="75"/>
        <v>Friday</v>
      </c>
      <c r="C999" s="4">
        <v>18329.400000000001</v>
      </c>
      <c r="D999" s="4">
        <v>18490.5</v>
      </c>
      <c r="E999" s="4">
        <v>18163.8</v>
      </c>
      <c r="F999" s="4">
        <v>18247.650000000001</v>
      </c>
      <c r="G999" s="4">
        <v>84312899</v>
      </c>
      <c r="H999" s="4">
        <v>24556500000</v>
      </c>
      <c r="I999" s="4">
        <f t="shared" si="78"/>
        <v>-99.049999999999272</v>
      </c>
      <c r="J999" s="5">
        <f t="shared" si="79"/>
        <v>-5.374841617173407E-3</v>
      </c>
      <c r="K999" s="4">
        <f t="shared" si="76"/>
        <v>-81.75</v>
      </c>
      <c r="L999" s="5">
        <f t="shared" si="77"/>
        <v>-4.5007102038119775E-3</v>
      </c>
    </row>
    <row r="1000" spans="1:12" hidden="1" x14ac:dyDescent="0.2">
      <c r="A1000" s="2">
        <v>42709</v>
      </c>
      <c r="B1000" s="2" t="str">
        <f t="shared" si="75"/>
        <v>Monday</v>
      </c>
      <c r="C1000" s="4">
        <v>18245</v>
      </c>
      <c r="D1000" s="4">
        <v>18434.25</v>
      </c>
      <c r="E1000" s="4">
        <v>18189.5</v>
      </c>
      <c r="F1000" s="4">
        <v>18408.900000000001</v>
      </c>
      <c r="G1000" s="4">
        <v>45765934</v>
      </c>
      <c r="H1000" s="4">
        <v>14171600000</v>
      </c>
      <c r="I1000" s="4">
        <f t="shared" si="78"/>
        <v>-2.6500000000014552</v>
      </c>
      <c r="J1000" s="5">
        <f t="shared" si="79"/>
        <v>-1.4522417955196724E-4</v>
      </c>
      <c r="K1000" s="4">
        <f t="shared" si="76"/>
        <v>163.90000000000146</v>
      </c>
      <c r="L1000" s="5">
        <f t="shared" si="77"/>
        <v>9.0106929822150947E-3</v>
      </c>
    </row>
    <row r="1001" spans="1:12" hidden="1" x14ac:dyDescent="0.2">
      <c r="A1001" s="2">
        <v>42710</v>
      </c>
      <c r="B1001" s="2" t="str">
        <f t="shared" si="75"/>
        <v>Tuesday</v>
      </c>
      <c r="C1001" s="4">
        <v>18459.7</v>
      </c>
      <c r="D1001" s="4">
        <v>18499.75</v>
      </c>
      <c r="E1001" s="4">
        <v>18365.95</v>
      </c>
      <c r="F1001" s="4">
        <v>18420.900000000001</v>
      </c>
      <c r="G1001" s="4">
        <v>55031739</v>
      </c>
      <c r="H1001" s="4">
        <v>15197500000</v>
      </c>
      <c r="I1001" s="4">
        <f t="shared" si="78"/>
        <v>50.799999999999272</v>
      </c>
      <c r="J1001" s="5">
        <f t="shared" si="79"/>
        <v>2.7595347902372911E-3</v>
      </c>
      <c r="K1001" s="4">
        <f t="shared" si="76"/>
        <v>-38.799999999999272</v>
      </c>
      <c r="L1001" s="5">
        <f t="shared" si="77"/>
        <v>-2.1126051198004608E-3</v>
      </c>
    </row>
    <row r="1002" spans="1:12" hidden="1" x14ac:dyDescent="0.2">
      <c r="A1002" s="2">
        <v>42711</v>
      </c>
      <c r="B1002" s="2" t="str">
        <f t="shared" si="75"/>
        <v>Wednesday</v>
      </c>
      <c r="C1002" s="4">
        <v>18515.5</v>
      </c>
      <c r="D1002" s="4">
        <v>18588.75</v>
      </c>
      <c r="E1002" s="4">
        <v>17952.599999999999</v>
      </c>
      <c r="F1002" s="4">
        <v>18234.150000000001</v>
      </c>
      <c r="G1002" s="4">
        <v>100890980</v>
      </c>
      <c r="H1002" s="4">
        <v>27381100000</v>
      </c>
      <c r="I1002" s="4">
        <f t="shared" si="78"/>
        <v>94.599999999998545</v>
      </c>
      <c r="J1002" s="5">
        <f t="shared" si="79"/>
        <v>5.1354711224749355E-3</v>
      </c>
      <c r="K1002" s="4">
        <f t="shared" si="76"/>
        <v>-281.34999999999854</v>
      </c>
      <c r="L1002" s="5">
        <f t="shared" si="77"/>
        <v>-1.5671824693916123E-2</v>
      </c>
    </row>
    <row r="1003" spans="1:12" hidden="1" x14ac:dyDescent="0.2">
      <c r="A1003" s="2">
        <v>42712</v>
      </c>
      <c r="B1003" s="2" t="str">
        <f t="shared" si="75"/>
        <v>Thursday</v>
      </c>
      <c r="C1003" s="4">
        <v>18342.599999999999</v>
      </c>
      <c r="D1003" s="4">
        <v>18558.75</v>
      </c>
      <c r="E1003" s="4">
        <v>18336.95</v>
      </c>
      <c r="F1003" s="4">
        <v>18515.45</v>
      </c>
      <c r="G1003" s="4">
        <v>55661159</v>
      </c>
      <c r="H1003" s="4">
        <v>17155000000</v>
      </c>
      <c r="I1003" s="4">
        <f t="shared" si="78"/>
        <v>108.44999999999709</v>
      </c>
      <c r="J1003" s="5">
        <f t="shared" si="79"/>
        <v>5.9476312304109092E-3</v>
      </c>
      <c r="K1003" s="4">
        <f t="shared" si="76"/>
        <v>172.85000000000218</v>
      </c>
      <c r="L1003" s="5">
        <f t="shared" si="77"/>
        <v>9.4263222618811843E-3</v>
      </c>
    </row>
    <row r="1004" spans="1:12" hidden="1" x14ac:dyDescent="0.2">
      <c r="A1004" s="2">
        <v>42713</v>
      </c>
      <c r="B1004" s="2" t="str">
        <f t="shared" si="75"/>
        <v>Friday</v>
      </c>
      <c r="C1004" s="4">
        <v>18567.95</v>
      </c>
      <c r="D1004" s="4">
        <v>18739.650000000001</v>
      </c>
      <c r="E1004" s="4">
        <v>18432.3</v>
      </c>
      <c r="F1004" s="4">
        <v>18695.8</v>
      </c>
      <c r="G1004" s="4">
        <v>75645795</v>
      </c>
      <c r="H1004" s="4">
        <v>21992600000</v>
      </c>
      <c r="I1004" s="4">
        <f t="shared" si="78"/>
        <v>52.5</v>
      </c>
      <c r="J1004" s="5">
        <f t="shared" si="79"/>
        <v>2.835469837352049E-3</v>
      </c>
      <c r="K1004" s="4">
        <f t="shared" si="76"/>
        <v>127.84999999999854</v>
      </c>
      <c r="L1004" s="5">
        <f t="shared" si="77"/>
        <v>6.9361935298361327E-3</v>
      </c>
    </row>
    <row r="1005" spans="1:12" hidden="1" x14ac:dyDescent="0.2">
      <c r="A1005" s="2">
        <v>42716</v>
      </c>
      <c r="B1005" s="2" t="str">
        <f t="shared" si="75"/>
        <v>Monday</v>
      </c>
      <c r="C1005" s="4">
        <v>18616.05</v>
      </c>
      <c r="D1005" s="4">
        <v>18616.05</v>
      </c>
      <c r="E1005" s="4">
        <v>18364.05</v>
      </c>
      <c r="F1005" s="4">
        <v>18392.95</v>
      </c>
      <c r="G1005" s="4">
        <v>53579188</v>
      </c>
      <c r="H1005" s="4">
        <v>15513900000</v>
      </c>
      <c r="I1005" s="4">
        <f t="shared" si="78"/>
        <v>-79.75</v>
      </c>
      <c r="J1005" s="5">
        <f t="shared" si="79"/>
        <v>-4.2656639459129862E-3</v>
      </c>
      <c r="K1005" s="4">
        <f t="shared" si="76"/>
        <v>-223.09999999999854</v>
      </c>
      <c r="L1005" s="5">
        <f t="shared" si="77"/>
        <v>-1.2148736253713018E-2</v>
      </c>
    </row>
    <row r="1006" spans="1:12" hidden="1" x14ac:dyDescent="0.2">
      <c r="A1006" s="2">
        <v>42717</v>
      </c>
      <c r="B1006" s="2" t="str">
        <f t="shared" si="75"/>
        <v>Tuesday</v>
      </c>
      <c r="C1006" s="4">
        <v>18354.099999999999</v>
      </c>
      <c r="D1006" s="4">
        <v>18492.849999999999</v>
      </c>
      <c r="E1006" s="4">
        <v>18291.349999999999</v>
      </c>
      <c r="F1006" s="4">
        <v>18466.05</v>
      </c>
      <c r="G1006" s="4">
        <v>54727502</v>
      </c>
      <c r="H1006" s="4">
        <v>16606000000</v>
      </c>
      <c r="I1006" s="4">
        <f t="shared" si="78"/>
        <v>-38.850000000002183</v>
      </c>
      <c r="J1006" s="5">
        <f t="shared" si="79"/>
        <v>-2.1122223460620609E-3</v>
      </c>
      <c r="K1006" s="4">
        <f t="shared" si="76"/>
        <v>111.95000000000073</v>
      </c>
      <c r="L1006" s="5">
        <f t="shared" si="77"/>
        <v>6.1203793049720628E-3</v>
      </c>
    </row>
    <row r="1007" spans="1:12" hidden="1" x14ac:dyDescent="0.2">
      <c r="A1007" s="2">
        <v>42718</v>
      </c>
      <c r="B1007" s="2" t="str">
        <f t="shared" si="75"/>
        <v>Wednesday</v>
      </c>
      <c r="C1007" s="4">
        <v>18480.349999999999</v>
      </c>
      <c r="D1007" s="4">
        <v>18485.45</v>
      </c>
      <c r="E1007" s="4">
        <v>18322.900000000001</v>
      </c>
      <c r="F1007" s="4">
        <v>18341.5</v>
      </c>
      <c r="G1007" s="4">
        <v>56292640</v>
      </c>
      <c r="H1007" s="4">
        <v>18829600000</v>
      </c>
      <c r="I1007" s="4">
        <f t="shared" si="78"/>
        <v>14.299999999999272</v>
      </c>
      <c r="J1007" s="5">
        <f t="shared" si="79"/>
        <v>7.7439409077736021E-4</v>
      </c>
      <c r="K1007" s="4">
        <f t="shared" si="76"/>
        <v>-138.84999999999854</v>
      </c>
      <c r="L1007" s="5">
        <f t="shared" si="77"/>
        <v>-7.5779489054679412E-3</v>
      </c>
    </row>
    <row r="1008" spans="1:12" hidden="1" x14ac:dyDescent="0.2">
      <c r="A1008" s="2">
        <v>42719</v>
      </c>
      <c r="B1008" s="2" t="str">
        <f t="shared" si="75"/>
        <v>Thursday</v>
      </c>
      <c r="C1008" s="4">
        <v>18143.5</v>
      </c>
      <c r="D1008" s="4">
        <v>18532</v>
      </c>
      <c r="E1008" s="4">
        <v>18122.099999999999</v>
      </c>
      <c r="F1008" s="4">
        <v>18401.150000000001</v>
      </c>
      <c r="G1008" s="4">
        <v>82787720</v>
      </c>
      <c r="H1008" s="4">
        <v>27942900000</v>
      </c>
      <c r="I1008" s="4">
        <f t="shared" si="78"/>
        <v>-198</v>
      </c>
      <c r="J1008" s="5">
        <f t="shared" si="79"/>
        <v>-1.079519123299621E-2</v>
      </c>
      <c r="K1008" s="4">
        <f t="shared" si="76"/>
        <v>257.65000000000146</v>
      </c>
      <c r="L1008" s="5">
        <f t="shared" si="77"/>
        <v>1.421744720534604E-2</v>
      </c>
    </row>
    <row r="1009" spans="1:12" hidden="1" x14ac:dyDescent="0.2">
      <c r="A1009" s="2">
        <v>42720</v>
      </c>
      <c r="B1009" s="2" t="str">
        <f t="shared" si="75"/>
        <v>Friday</v>
      </c>
      <c r="C1009" s="4">
        <v>18417.900000000001</v>
      </c>
      <c r="D1009" s="4">
        <v>18428.45</v>
      </c>
      <c r="E1009" s="4">
        <v>18268.3</v>
      </c>
      <c r="F1009" s="4">
        <v>18312.8</v>
      </c>
      <c r="G1009" s="4">
        <v>81868151</v>
      </c>
      <c r="H1009" s="4">
        <v>30565700000</v>
      </c>
      <c r="I1009" s="4">
        <f t="shared" si="78"/>
        <v>16.75</v>
      </c>
      <c r="J1009" s="5">
        <f t="shared" si="79"/>
        <v>9.1026919513182596E-4</v>
      </c>
      <c r="K1009" s="4">
        <f t="shared" si="76"/>
        <v>-105.10000000000218</v>
      </c>
      <c r="L1009" s="5">
        <f t="shared" si="77"/>
        <v>-5.7531352123625177E-3</v>
      </c>
    </row>
    <row r="1010" spans="1:12" hidden="1" x14ac:dyDescent="0.2">
      <c r="A1010" s="2">
        <v>42723</v>
      </c>
      <c r="B1010" s="2" t="str">
        <f t="shared" si="75"/>
        <v>Monday</v>
      </c>
      <c r="C1010" s="4">
        <v>18258.099999999999</v>
      </c>
      <c r="D1010" s="4">
        <v>18316.8</v>
      </c>
      <c r="E1010" s="4">
        <v>18215.5</v>
      </c>
      <c r="F1010" s="4">
        <v>18257.05</v>
      </c>
      <c r="G1010" s="4">
        <v>37244360</v>
      </c>
      <c r="H1010" s="4">
        <v>11743300000</v>
      </c>
      <c r="I1010" s="4">
        <f t="shared" si="78"/>
        <v>-54.700000000000728</v>
      </c>
      <c r="J1010" s="5">
        <f t="shared" si="79"/>
        <v>-2.9869817832336252E-3</v>
      </c>
      <c r="K1010" s="4">
        <f t="shared" si="76"/>
        <v>-1.0499999999992724</v>
      </c>
      <c r="L1010" s="5">
        <f t="shared" si="77"/>
        <v>-5.7643215942426636E-5</v>
      </c>
    </row>
    <row r="1011" spans="1:12" hidden="1" x14ac:dyDescent="0.2">
      <c r="A1011" s="2">
        <v>42724</v>
      </c>
      <c r="B1011" s="2" t="str">
        <f t="shared" si="75"/>
        <v>Tuesday</v>
      </c>
      <c r="C1011" s="4">
        <v>18264.099999999999</v>
      </c>
      <c r="D1011" s="4">
        <v>18274.900000000001</v>
      </c>
      <c r="E1011" s="4">
        <v>18009.8</v>
      </c>
      <c r="F1011" s="4">
        <v>18069.400000000001</v>
      </c>
      <c r="G1011" s="4">
        <v>53850831</v>
      </c>
      <c r="H1011" s="4">
        <v>16494500000</v>
      </c>
      <c r="I1011" s="4">
        <f t="shared" si="78"/>
        <v>7.0499999999992724</v>
      </c>
      <c r="J1011" s="5">
        <f t="shared" si="79"/>
        <v>3.8615219873962514E-4</v>
      </c>
      <c r="K1011" s="4">
        <f t="shared" si="76"/>
        <v>-194.69999999999709</v>
      </c>
      <c r="L1011" s="5">
        <f t="shared" si="77"/>
        <v>-1.0810780797121406E-2</v>
      </c>
    </row>
    <row r="1012" spans="1:12" hidden="1" x14ac:dyDescent="0.2">
      <c r="A1012" s="2">
        <v>42725</v>
      </c>
      <c r="B1012" s="2" t="str">
        <f t="shared" si="75"/>
        <v>Wednesday</v>
      </c>
      <c r="C1012" s="4">
        <v>18124.599999999999</v>
      </c>
      <c r="D1012" s="4">
        <v>18167.150000000001</v>
      </c>
      <c r="E1012" s="4">
        <v>18043.95</v>
      </c>
      <c r="F1012" s="4">
        <v>18084.5</v>
      </c>
      <c r="G1012" s="4">
        <v>45881955</v>
      </c>
      <c r="H1012" s="4">
        <v>14914600000</v>
      </c>
      <c r="I1012" s="4">
        <f t="shared" si="78"/>
        <v>55.19999999999709</v>
      </c>
      <c r="J1012" s="5">
        <f t="shared" si="79"/>
        <v>3.0548883748213601E-3</v>
      </c>
      <c r="K1012" s="4">
        <f t="shared" si="76"/>
        <v>-40.099999999998545</v>
      </c>
      <c r="L1012" s="5">
        <f t="shared" si="77"/>
        <v>-2.2223515361103605E-3</v>
      </c>
    </row>
    <row r="1013" spans="1:12" hidden="1" x14ac:dyDescent="0.2">
      <c r="A1013" s="2">
        <v>42726</v>
      </c>
      <c r="B1013" s="2" t="str">
        <f t="shared" si="75"/>
        <v>Thursday</v>
      </c>
      <c r="C1013" s="4">
        <v>18027</v>
      </c>
      <c r="D1013" s="4">
        <v>18029.599999999999</v>
      </c>
      <c r="E1013" s="4">
        <v>17839.75</v>
      </c>
      <c r="F1013" s="4">
        <v>17891.45</v>
      </c>
      <c r="G1013" s="4">
        <v>50280389</v>
      </c>
      <c r="H1013" s="4">
        <v>15216000000</v>
      </c>
      <c r="I1013" s="4">
        <f t="shared" si="78"/>
        <v>-57.5</v>
      </c>
      <c r="J1013" s="5">
        <f t="shared" si="79"/>
        <v>-3.1795183720865934E-3</v>
      </c>
      <c r="K1013" s="4">
        <f t="shared" si="76"/>
        <v>-135.54999999999927</v>
      </c>
      <c r="L1013" s="5">
        <f t="shared" si="77"/>
        <v>-7.5982006474305565E-3</v>
      </c>
    </row>
    <row r="1014" spans="1:12" hidden="1" x14ac:dyDescent="0.2">
      <c r="A1014" s="2">
        <v>42727</v>
      </c>
      <c r="B1014" s="2" t="str">
        <f t="shared" si="75"/>
        <v>Friday</v>
      </c>
      <c r="C1014" s="4">
        <v>17849.25</v>
      </c>
      <c r="D1014" s="4">
        <v>17962.3</v>
      </c>
      <c r="E1014" s="4">
        <v>17819.75</v>
      </c>
      <c r="F1014" s="4">
        <v>17884</v>
      </c>
      <c r="G1014" s="4">
        <v>53610316</v>
      </c>
      <c r="H1014" s="4">
        <v>15944000000</v>
      </c>
      <c r="I1014" s="4">
        <f t="shared" si="78"/>
        <v>-42.200000000000728</v>
      </c>
      <c r="J1014" s="5">
        <f t="shared" si="79"/>
        <v>-2.3586685260278358E-3</v>
      </c>
      <c r="K1014" s="4">
        <f t="shared" si="76"/>
        <v>34.75</v>
      </c>
      <c r="L1014" s="5">
        <f t="shared" si="77"/>
        <v>1.9500834747962232E-3</v>
      </c>
    </row>
    <row r="1015" spans="1:12" hidden="1" x14ac:dyDescent="0.2">
      <c r="A1015" s="2">
        <v>42730</v>
      </c>
      <c r="B1015" s="2" t="str">
        <f t="shared" si="75"/>
        <v>Monday</v>
      </c>
      <c r="C1015" s="4">
        <v>17825.5</v>
      </c>
      <c r="D1015" s="4">
        <v>17860.849999999999</v>
      </c>
      <c r="E1015" s="4">
        <v>17606.900000000001</v>
      </c>
      <c r="F1015" s="4">
        <v>17655.55</v>
      </c>
      <c r="G1015" s="4">
        <v>45887571</v>
      </c>
      <c r="H1015" s="4">
        <v>13099500000</v>
      </c>
      <c r="I1015" s="4">
        <f t="shared" si="78"/>
        <v>-58.5</v>
      </c>
      <c r="J1015" s="5">
        <f t="shared" si="79"/>
        <v>-3.271080295235965E-3</v>
      </c>
      <c r="K1015" s="4">
        <f t="shared" si="76"/>
        <v>-169.95000000000073</v>
      </c>
      <c r="L1015" s="5">
        <f t="shared" si="77"/>
        <v>-9.6524657946600884E-3</v>
      </c>
    </row>
    <row r="1016" spans="1:12" hidden="1" x14ac:dyDescent="0.2">
      <c r="A1016" s="2">
        <v>42731</v>
      </c>
      <c r="B1016" s="2" t="str">
        <f t="shared" si="75"/>
        <v>Tuesday</v>
      </c>
      <c r="C1016" s="4">
        <v>17677.7</v>
      </c>
      <c r="D1016" s="4">
        <v>17907.349999999999</v>
      </c>
      <c r="E1016" s="4">
        <v>17616.099999999999</v>
      </c>
      <c r="F1016" s="4">
        <v>17879.55</v>
      </c>
      <c r="G1016" s="4">
        <v>50265645</v>
      </c>
      <c r="H1016" s="4">
        <v>14571400000</v>
      </c>
      <c r="I1016" s="4">
        <f t="shared" si="78"/>
        <v>22.150000000001455</v>
      </c>
      <c r="J1016" s="5">
        <f t="shared" si="79"/>
        <v>1.2545630127637744E-3</v>
      </c>
      <c r="K1016" s="4">
        <f t="shared" si="76"/>
        <v>201.84999999999854</v>
      </c>
      <c r="L1016" s="5">
        <f t="shared" si="77"/>
        <v>1.1458268288667672E-2</v>
      </c>
    </row>
    <row r="1017" spans="1:12" hidden="1" x14ac:dyDescent="0.2">
      <c r="A1017" s="2">
        <v>42732</v>
      </c>
      <c r="B1017" s="2" t="str">
        <f t="shared" si="75"/>
        <v>Wednesday</v>
      </c>
      <c r="C1017" s="4">
        <v>17929.2</v>
      </c>
      <c r="D1017" s="4">
        <v>18059.650000000001</v>
      </c>
      <c r="E1017" s="4">
        <v>17829.150000000001</v>
      </c>
      <c r="F1017" s="4">
        <v>17876.7</v>
      </c>
      <c r="G1017" s="4">
        <v>57498370</v>
      </c>
      <c r="H1017" s="4">
        <v>16921800000</v>
      </c>
      <c r="I1017" s="4">
        <f t="shared" si="78"/>
        <v>49.650000000001455</v>
      </c>
      <c r="J1017" s="5">
        <f t="shared" si="79"/>
        <v>2.7769155263975579E-3</v>
      </c>
      <c r="K1017" s="4">
        <f t="shared" si="76"/>
        <v>-52.5</v>
      </c>
      <c r="L1017" s="5">
        <f t="shared" si="77"/>
        <v>-2.9446159800102637E-3</v>
      </c>
    </row>
    <row r="1018" spans="1:12" hidden="1" x14ac:dyDescent="0.2">
      <c r="A1018" s="2">
        <v>42733</v>
      </c>
      <c r="B1018" s="2" t="str">
        <f t="shared" si="75"/>
        <v>Thursday</v>
      </c>
      <c r="C1018" s="4">
        <v>17861.45</v>
      </c>
      <c r="D1018" s="4">
        <v>18053.3</v>
      </c>
      <c r="E1018" s="4">
        <v>17829.400000000001</v>
      </c>
      <c r="F1018" s="4">
        <v>18033.150000000001</v>
      </c>
      <c r="G1018" s="4">
        <v>83313390</v>
      </c>
      <c r="H1018" s="4">
        <v>21412300000</v>
      </c>
      <c r="I1018" s="4">
        <f t="shared" si="78"/>
        <v>-15.25</v>
      </c>
      <c r="J1018" s="5">
        <f t="shared" si="79"/>
        <v>-8.5306572242080467E-4</v>
      </c>
      <c r="K1018" s="4">
        <f t="shared" si="76"/>
        <v>171.70000000000073</v>
      </c>
      <c r="L1018" s="5">
        <f t="shared" si="77"/>
        <v>9.6301614187802569E-3</v>
      </c>
    </row>
    <row r="1019" spans="1:12" hidden="1" x14ac:dyDescent="0.2">
      <c r="A1019" s="2">
        <v>42734</v>
      </c>
      <c r="B1019" s="2" t="str">
        <f t="shared" si="75"/>
        <v>Friday</v>
      </c>
      <c r="C1019" s="4">
        <v>18026.349999999999</v>
      </c>
      <c r="D1019" s="4">
        <v>18245.75</v>
      </c>
      <c r="E1019" s="4">
        <v>18016.8</v>
      </c>
      <c r="F1019" s="4">
        <v>18177.2</v>
      </c>
      <c r="G1019" s="4">
        <v>54349583</v>
      </c>
      <c r="H1019" s="4">
        <v>15468600000</v>
      </c>
      <c r="I1019" s="4">
        <f t="shared" si="78"/>
        <v>-6.8000000000029104</v>
      </c>
      <c r="J1019" s="5">
        <f t="shared" si="79"/>
        <v>-3.770833160042982E-4</v>
      </c>
      <c r="K1019" s="4">
        <f t="shared" si="76"/>
        <v>150.85000000000218</v>
      </c>
      <c r="L1019" s="5">
        <f t="shared" si="77"/>
        <v>8.3727409972915376E-3</v>
      </c>
    </row>
    <row r="1020" spans="1:12" hidden="1" x14ac:dyDescent="0.2">
      <c r="A1020" s="2">
        <v>42737</v>
      </c>
      <c r="B1020" s="2" t="str">
        <f t="shared" si="75"/>
        <v>Monday</v>
      </c>
      <c r="C1020" s="4">
        <v>18242.3</v>
      </c>
      <c r="D1020" s="4">
        <v>18249</v>
      </c>
      <c r="E1020" s="4">
        <v>17844.900000000001</v>
      </c>
      <c r="F1020" s="4">
        <v>17969.599999999999</v>
      </c>
      <c r="G1020" s="4">
        <v>74444730</v>
      </c>
      <c r="H1020" s="4">
        <v>18572400000</v>
      </c>
      <c r="I1020" s="4">
        <f t="shared" si="78"/>
        <v>65.099999999998545</v>
      </c>
      <c r="J1020" s="5">
        <f t="shared" si="79"/>
        <v>3.5814096780581468E-3</v>
      </c>
      <c r="K1020" s="4">
        <f t="shared" si="76"/>
        <v>-272.70000000000073</v>
      </c>
      <c r="L1020" s="5">
        <f t="shared" si="77"/>
        <v>-1.5281677117832026E-2</v>
      </c>
    </row>
    <row r="1021" spans="1:12" hidden="1" x14ac:dyDescent="0.2">
      <c r="A1021" s="2">
        <v>42738</v>
      </c>
      <c r="B1021" s="2" t="str">
        <f t="shared" si="75"/>
        <v>Tuesday</v>
      </c>
      <c r="C1021" s="4">
        <v>18002.75</v>
      </c>
      <c r="D1021" s="4">
        <v>18115.05</v>
      </c>
      <c r="E1021" s="4">
        <v>17830.95</v>
      </c>
      <c r="F1021" s="4">
        <v>18035.599999999999</v>
      </c>
      <c r="G1021" s="4">
        <v>64513818</v>
      </c>
      <c r="H1021" s="4">
        <v>17693000000</v>
      </c>
      <c r="I1021" s="4">
        <f t="shared" si="78"/>
        <v>33.150000000001455</v>
      </c>
      <c r="J1021" s="5">
        <f t="shared" si="79"/>
        <v>1.8447822989939374E-3</v>
      </c>
      <c r="K1021" s="4">
        <f t="shared" si="76"/>
        <v>32.849999999998545</v>
      </c>
      <c r="L1021" s="5">
        <f t="shared" si="77"/>
        <v>1.8423022889974198E-3</v>
      </c>
    </row>
    <row r="1022" spans="1:12" hidden="1" x14ac:dyDescent="0.2">
      <c r="A1022" s="2">
        <v>42739</v>
      </c>
      <c r="B1022" s="2" t="str">
        <f t="shared" si="75"/>
        <v>Wednesday</v>
      </c>
      <c r="C1022" s="4">
        <v>18037.45</v>
      </c>
      <c r="D1022" s="4">
        <v>18092.849999999999</v>
      </c>
      <c r="E1022" s="4">
        <v>17868.900000000001</v>
      </c>
      <c r="F1022" s="4">
        <v>17891</v>
      </c>
      <c r="G1022" s="4">
        <v>50508161</v>
      </c>
      <c r="H1022" s="4">
        <v>16158500000</v>
      </c>
      <c r="I1022" s="4">
        <f t="shared" si="78"/>
        <v>1.8500000000021828</v>
      </c>
      <c r="J1022" s="5">
        <f t="shared" si="79"/>
        <v>1.0257490740547489E-4</v>
      </c>
      <c r="K1022" s="4">
        <f t="shared" si="76"/>
        <v>-146.45000000000073</v>
      </c>
      <c r="L1022" s="5">
        <f t="shared" si="77"/>
        <v>-8.1958038827236544E-3</v>
      </c>
    </row>
    <row r="1023" spans="1:12" hidden="1" x14ac:dyDescent="0.2">
      <c r="A1023" s="2">
        <v>42740</v>
      </c>
      <c r="B1023" s="2" t="str">
        <f t="shared" si="75"/>
        <v>Thursday</v>
      </c>
      <c r="C1023" s="4">
        <v>18000.75</v>
      </c>
      <c r="D1023" s="4">
        <v>18164.05</v>
      </c>
      <c r="E1023" s="4">
        <v>17977.8</v>
      </c>
      <c r="F1023" s="4">
        <v>18115.95</v>
      </c>
      <c r="G1023" s="4">
        <v>68874940</v>
      </c>
      <c r="H1023" s="4">
        <v>22711800000</v>
      </c>
      <c r="I1023" s="4">
        <f t="shared" si="78"/>
        <v>109.75</v>
      </c>
      <c r="J1023" s="5">
        <f t="shared" si="79"/>
        <v>6.1343692359286791E-3</v>
      </c>
      <c r="K1023" s="4">
        <f t="shared" si="76"/>
        <v>115.20000000000073</v>
      </c>
      <c r="L1023" s="5">
        <f t="shared" si="77"/>
        <v>6.4079030804659485E-3</v>
      </c>
    </row>
    <row r="1024" spans="1:12" hidden="1" x14ac:dyDescent="0.2">
      <c r="A1024" s="2">
        <v>42741</v>
      </c>
      <c r="B1024" s="2" t="str">
        <f t="shared" si="75"/>
        <v>Friday</v>
      </c>
      <c r="C1024" s="4">
        <v>18168.45</v>
      </c>
      <c r="D1024" s="4">
        <v>18325.5</v>
      </c>
      <c r="E1024" s="4">
        <v>18157.3</v>
      </c>
      <c r="F1024" s="4">
        <v>18264</v>
      </c>
      <c r="G1024" s="4">
        <v>65919927</v>
      </c>
      <c r="H1024" s="4">
        <v>21745900000</v>
      </c>
      <c r="I1024" s="4">
        <f t="shared" si="78"/>
        <v>52.5</v>
      </c>
      <c r="J1024" s="5">
        <f t="shared" si="79"/>
        <v>2.8979987248805611E-3</v>
      </c>
      <c r="K1024" s="4">
        <f t="shared" si="76"/>
        <v>95.549999999999272</v>
      </c>
      <c r="L1024" s="5">
        <f t="shared" si="77"/>
        <v>5.2623462739503826E-3</v>
      </c>
    </row>
    <row r="1025" spans="1:12" hidden="1" x14ac:dyDescent="0.2">
      <c r="A1025" s="2">
        <v>42744</v>
      </c>
      <c r="B1025" s="2" t="str">
        <f t="shared" si="75"/>
        <v>Monday</v>
      </c>
      <c r="C1025" s="4">
        <v>18314.25</v>
      </c>
      <c r="D1025" s="4">
        <v>18373.099999999999</v>
      </c>
      <c r="E1025" s="4">
        <v>18256.150000000001</v>
      </c>
      <c r="F1025" s="4">
        <v>18286.650000000001</v>
      </c>
      <c r="G1025" s="4">
        <v>42677260</v>
      </c>
      <c r="H1025" s="4">
        <v>14043800000</v>
      </c>
      <c r="I1025" s="4">
        <f t="shared" si="78"/>
        <v>50.25</v>
      </c>
      <c r="J1025" s="5">
        <f t="shared" si="79"/>
        <v>2.7513140604467808E-3</v>
      </c>
      <c r="K1025" s="4">
        <f t="shared" si="76"/>
        <v>-27.599999999998545</v>
      </c>
      <c r="L1025" s="5">
        <f t="shared" si="77"/>
        <v>-1.5118193047273681E-3</v>
      </c>
    </row>
    <row r="1026" spans="1:12" hidden="1" x14ac:dyDescent="0.2">
      <c r="A1026" s="2">
        <v>42745</v>
      </c>
      <c r="B1026" s="2" t="str">
        <f t="shared" ref="B1026:B1089" si="80">TEXT(A1026,"dddd")</f>
        <v>Tuesday</v>
      </c>
      <c r="C1026" s="4">
        <v>18351.45</v>
      </c>
      <c r="D1026" s="4">
        <v>18441.150000000001</v>
      </c>
      <c r="E1026" s="4">
        <v>18275.75</v>
      </c>
      <c r="F1026" s="4">
        <v>18409.599999999999</v>
      </c>
      <c r="G1026" s="4">
        <v>59993426</v>
      </c>
      <c r="H1026" s="4">
        <v>20121800000</v>
      </c>
      <c r="I1026" s="4">
        <f t="shared" si="78"/>
        <v>64.799999999999272</v>
      </c>
      <c r="J1026" s="5">
        <f t="shared" si="79"/>
        <v>3.5435686689469785E-3</v>
      </c>
      <c r="K1026" s="4">
        <f t="shared" ref="K1026:K1089" si="81">F1026-C1026</f>
        <v>58.149999999997817</v>
      </c>
      <c r="L1026" s="5">
        <f t="shared" ref="L1026:L1089" si="82">K1026/E1026</f>
        <v>3.1818119639411687E-3</v>
      </c>
    </row>
    <row r="1027" spans="1:12" hidden="1" x14ac:dyDescent="0.2">
      <c r="A1027" s="2">
        <v>42746</v>
      </c>
      <c r="B1027" s="2" t="str">
        <f t="shared" si="80"/>
        <v>Wednesday</v>
      </c>
      <c r="C1027" s="4">
        <v>18535.349999999999</v>
      </c>
      <c r="D1027" s="4">
        <v>18889.45</v>
      </c>
      <c r="E1027" s="4">
        <v>18515.25</v>
      </c>
      <c r="F1027" s="4">
        <v>18830</v>
      </c>
      <c r="G1027" s="4">
        <v>102842482</v>
      </c>
      <c r="H1027" s="4">
        <v>34934700000</v>
      </c>
      <c r="I1027" s="4">
        <f t="shared" ref="I1027:I1090" si="83">C1027-F1026</f>
        <v>125.75</v>
      </c>
      <c r="J1027" s="5">
        <f t="shared" ref="J1027:J1090" si="84">I1027/F1026</f>
        <v>6.8306752998435602E-3</v>
      </c>
      <c r="K1027" s="4">
        <f t="shared" si="81"/>
        <v>294.65000000000146</v>
      </c>
      <c r="L1027" s="5">
        <f t="shared" si="82"/>
        <v>1.5913908804904144E-2</v>
      </c>
    </row>
    <row r="1028" spans="1:12" hidden="1" x14ac:dyDescent="0.2">
      <c r="A1028" s="2">
        <v>42747</v>
      </c>
      <c r="B1028" s="2" t="str">
        <f t="shared" si="80"/>
        <v>Thursday</v>
      </c>
      <c r="C1028" s="4">
        <v>18885.45</v>
      </c>
      <c r="D1028" s="4">
        <v>18966.3</v>
      </c>
      <c r="E1028" s="4">
        <v>18805.849999999999</v>
      </c>
      <c r="F1028" s="4">
        <v>18873.95</v>
      </c>
      <c r="G1028" s="4">
        <v>66286062</v>
      </c>
      <c r="H1028" s="4">
        <v>19825400000</v>
      </c>
      <c r="I1028" s="4">
        <f t="shared" si="83"/>
        <v>55.450000000000728</v>
      </c>
      <c r="J1028" s="5">
        <f t="shared" si="84"/>
        <v>2.9447689856612175E-3</v>
      </c>
      <c r="K1028" s="4">
        <f t="shared" si="81"/>
        <v>-11.5</v>
      </c>
      <c r="L1028" s="5">
        <f t="shared" si="82"/>
        <v>-6.1151184338915823E-4</v>
      </c>
    </row>
    <row r="1029" spans="1:12" hidden="1" x14ac:dyDescent="0.2">
      <c r="A1029" s="2">
        <v>42748</v>
      </c>
      <c r="B1029" s="2" t="str">
        <f t="shared" si="80"/>
        <v>Friday</v>
      </c>
      <c r="C1029" s="4">
        <v>18949.7</v>
      </c>
      <c r="D1029" s="4">
        <v>18952.25</v>
      </c>
      <c r="E1029" s="4">
        <v>18781.25</v>
      </c>
      <c r="F1029" s="4">
        <v>18912.099999999999</v>
      </c>
      <c r="G1029" s="4">
        <v>55762182</v>
      </c>
      <c r="H1029" s="4">
        <v>18553000000</v>
      </c>
      <c r="I1029" s="4">
        <f t="shared" si="83"/>
        <v>75.75</v>
      </c>
      <c r="J1029" s="5">
        <f t="shared" si="84"/>
        <v>4.0134682988987461E-3</v>
      </c>
      <c r="K1029" s="4">
        <f t="shared" si="81"/>
        <v>-37.600000000002183</v>
      </c>
      <c r="L1029" s="5">
        <f t="shared" si="82"/>
        <v>-2.0019966722130945E-3</v>
      </c>
    </row>
    <row r="1030" spans="1:12" hidden="1" x14ac:dyDescent="0.2">
      <c r="A1030" s="2">
        <v>42751</v>
      </c>
      <c r="B1030" s="2" t="str">
        <f t="shared" si="80"/>
        <v>Monday</v>
      </c>
      <c r="C1030" s="4">
        <v>18899.7</v>
      </c>
      <c r="D1030" s="4">
        <v>19134.5</v>
      </c>
      <c r="E1030" s="4">
        <v>18865.25</v>
      </c>
      <c r="F1030" s="4">
        <v>19096.45</v>
      </c>
      <c r="G1030" s="4">
        <v>59319825</v>
      </c>
      <c r="H1030" s="4">
        <v>17407700000</v>
      </c>
      <c r="I1030" s="4">
        <f t="shared" si="83"/>
        <v>-12.399999999997817</v>
      </c>
      <c r="J1030" s="5">
        <f t="shared" si="84"/>
        <v>-6.5566489178873935E-4</v>
      </c>
      <c r="K1030" s="4">
        <f t="shared" si="81"/>
        <v>196.75</v>
      </c>
      <c r="L1030" s="5">
        <f t="shared" si="82"/>
        <v>1.0429228343117637E-2</v>
      </c>
    </row>
    <row r="1031" spans="1:12" hidden="1" x14ac:dyDescent="0.2">
      <c r="A1031" s="2">
        <v>42752</v>
      </c>
      <c r="B1031" s="2" t="str">
        <f t="shared" si="80"/>
        <v>Tuesday</v>
      </c>
      <c r="C1031" s="4">
        <v>19128.150000000001</v>
      </c>
      <c r="D1031" s="4">
        <v>19202.25</v>
      </c>
      <c r="E1031" s="4">
        <v>18981.849999999999</v>
      </c>
      <c r="F1031" s="4">
        <v>19067.05</v>
      </c>
      <c r="G1031" s="4">
        <v>63686033</v>
      </c>
      <c r="H1031" s="4">
        <v>18626200000</v>
      </c>
      <c r="I1031" s="4">
        <f t="shared" si="83"/>
        <v>31.700000000000728</v>
      </c>
      <c r="J1031" s="5">
        <f t="shared" si="84"/>
        <v>1.6599943968643768E-3</v>
      </c>
      <c r="K1031" s="4">
        <f t="shared" si="81"/>
        <v>-61.100000000002183</v>
      </c>
      <c r="L1031" s="5">
        <f t="shared" si="82"/>
        <v>-3.2188643361949539E-3</v>
      </c>
    </row>
    <row r="1032" spans="1:12" hidden="1" x14ac:dyDescent="0.2">
      <c r="A1032" s="2">
        <v>42753</v>
      </c>
      <c r="B1032" s="2" t="str">
        <f t="shared" si="80"/>
        <v>Wednesday</v>
      </c>
      <c r="C1032" s="4">
        <v>19074.849999999999</v>
      </c>
      <c r="D1032" s="4">
        <v>19276.5</v>
      </c>
      <c r="E1032" s="4">
        <v>19072.099999999999</v>
      </c>
      <c r="F1032" s="4">
        <v>19164.5</v>
      </c>
      <c r="G1032" s="4">
        <v>56898977</v>
      </c>
      <c r="H1032" s="4">
        <v>18713800000</v>
      </c>
      <c r="I1032" s="4">
        <f t="shared" si="83"/>
        <v>7.7999999999992724</v>
      </c>
      <c r="J1032" s="5">
        <f t="shared" si="84"/>
        <v>4.0908268452640931E-4</v>
      </c>
      <c r="K1032" s="4">
        <f t="shared" si="81"/>
        <v>89.650000000001455</v>
      </c>
      <c r="L1032" s="5">
        <f t="shared" si="82"/>
        <v>4.7005835749603592E-3</v>
      </c>
    </row>
    <row r="1033" spans="1:12" hidden="1" x14ac:dyDescent="0.2">
      <c r="A1033" s="2">
        <v>42754</v>
      </c>
      <c r="B1033" s="2" t="str">
        <f t="shared" si="80"/>
        <v>Thursday</v>
      </c>
      <c r="C1033" s="4">
        <v>19165.349999999999</v>
      </c>
      <c r="D1033" s="4">
        <v>19185.3</v>
      </c>
      <c r="E1033" s="4">
        <v>19046.099999999999</v>
      </c>
      <c r="F1033" s="4">
        <v>19124.25</v>
      </c>
      <c r="G1033" s="4">
        <v>83679399</v>
      </c>
      <c r="H1033" s="4">
        <v>24097800000</v>
      </c>
      <c r="I1033" s="4">
        <f t="shared" si="83"/>
        <v>0.84999999999854481</v>
      </c>
      <c r="J1033" s="5">
        <f t="shared" si="84"/>
        <v>4.4352839886172076E-5</v>
      </c>
      <c r="K1033" s="4">
        <f t="shared" si="81"/>
        <v>-41.099999999998545</v>
      </c>
      <c r="L1033" s="5">
        <f t="shared" si="82"/>
        <v>-2.1579220942869433E-3</v>
      </c>
    </row>
    <row r="1034" spans="1:12" hidden="1" x14ac:dyDescent="0.2">
      <c r="A1034" s="2">
        <v>42755</v>
      </c>
      <c r="B1034" s="2" t="str">
        <f t="shared" si="80"/>
        <v>Friday</v>
      </c>
      <c r="C1034" s="4">
        <v>18996.599999999999</v>
      </c>
      <c r="D1034" s="4">
        <v>19071.650000000001</v>
      </c>
      <c r="E1034" s="4">
        <v>18793.05</v>
      </c>
      <c r="F1034" s="4">
        <v>18820.8</v>
      </c>
      <c r="G1034" s="4">
        <v>110140976</v>
      </c>
      <c r="H1034" s="4">
        <v>38559000000</v>
      </c>
      <c r="I1034" s="4">
        <f t="shared" si="83"/>
        <v>-127.65000000000146</v>
      </c>
      <c r="J1034" s="5">
        <f t="shared" si="84"/>
        <v>-6.6747715596690831E-3</v>
      </c>
      <c r="K1034" s="4">
        <f t="shared" si="81"/>
        <v>-175.79999999999927</v>
      </c>
      <c r="L1034" s="5">
        <f t="shared" si="82"/>
        <v>-9.3545220174479013E-3</v>
      </c>
    </row>
    <row r="1035" spans="1:12" hidden="1" x14ac:dyDescent="0.2">
      <c r="A1035" s="2">
        <v>42758</v>
      </c>
      <c r="B1035" s="2" t="str">
        <f t="shared" si="80"/>
        <v>Monday</v>
      </c>
      <c r="C1035" s="4">
        <v>18762</v>
      </c>
      <c r="D1035" s="4">
        <v>18909.650000000001</v>
      </c>
      <c r="E1035" s="4">
        <v>18722.849999999999</v>
      </c>
      <c r="F1035" s="4">
        <v>18842.7</v>
      </c>
      <c r="G1035" s="4">
        <v>97144867</v>
      </c>
      <c r="H1035" s="4">
        <v>32324500000</v>
      </c>
      <c r="I1035" s="4">
        <f t="shared" si="83"/>
        <v>-58.799999999999272</v>
      </c>
      <c r="J1035" s="5">
        <f t="shared" si="84"/>
        <v>-3.1242030094363296E-3</v>
      </c>
      <c r="K1035" s="4">
        <f t="shared" si="81"/>
        <v>80.700000000000728</v>
      </c>
      <c r="L1035" s="5">
        <f t="shared" si="82"/>
        <v>4.3102412293000653E-3</v>
      </c>
    </row>
    <row r="1036" spans="1:12" hidden="1" x14ac:dyDescent="0.2">
      <c r="A1036" s="2">
        <v>42759</v>
      </c>
      <c r="B1036" s="2" t="str">
        <f t="shared" si="80"/>
        <v>Tuesday</v>
      </c>
      <c r="C1036" s="4">
        <v>18931</v>
      </c>
      <c r="D1036" s="4">
        <v>19054.3</v>
      </c>
      <c r="E1036" s="4">
        <v>18906.95</v>
      </c>
      <c r="F1036" s="4">
        <v>19023.5</v>
      </c>
      <c r="G1036" s="4">
        <v>81717037</v>
      </c>
      <c r="H1036" s="4">
        <v>31186200000</v>
      </c>
      <c r="I1036" s="4">
        <f t="shared" si="83"/>
        <v>88.299999999999272</v>
      </c>
      <c r="J1036" s="5">
        <f t="shared" si="84"/>
        <v>4.6861649339000923E-3</v>
      </c>
      <c r="K1036" s="4">
        <f t="shared" si="81"/>
        <v>92.5</v>
      </c>
      <c r="L1036" s="5">
        <f t="shared" si="82"/>
        <v>4.8923808440811444E-3</v>
      </c>
    </row>
    <row r="1037" spans="1:12" hidden="1" x14ac:dyDescent="0.2">
      <c r="A1037" s="2">
        <v>42760</v>
      </c>
      <c r="B1037" s="2" t="str">
        <f t="shared" si="80"/>
        <v>Wednesday</v>
      </c>
      <c r="C1037" s="4">
        <v>19120.05</v>
      </c>
      <c r="D1037" s="4">
        <v>19518.45</v>
      </c>
      <c r="E1037" s="4">
        <v>19114.150000000001</v>
      </c>
      <c r="F1037" s="4">
        <v>19473.2</v>
      </c>
      <c r="G1037" s="4">
        <v>131028002</v>
      </c>
      <c r="H1037" s="4">
        <v>46726700000</v>
      </c>
      <c r="I1037" s="4">
        <f t="shared" si="83"/>
        <v>96.549999999999272</v>
      </c>
      <c r="J1037" s="5">
        <f t="shared" si="84"/>
        <v>5.0753016006517869E-3</v>
      </c>
      <c r="K1037" s="4">
        <f t="shared" si="81"/>
        <v>353.15000000000146</v>
      </c>
      <c r="L1037" s="5">
        <f t="shared" si="82"/>
        <v>1.8475841196181959E-2</v>
      </c>
    </row>
    <row r="1038" spans="1:12" hidden="1" x14ac:dyDescent="0.2">
      <c r="A1038" s="2">
        <v>42762</v>
      </c>
      <c r="B1038" s="2" t="str">
        <f t="shared" si="80"/>
        <v>Friday</v>
      </c>
      <c r="C1038" s="4">
        <v>19588.400000000001</v>
      </c>
      <c r="D1038" s="4">
        <v>19794.95</v>
      </c>
      <c r="E1038" s="4">
        <v>19534.900000000001</v>
      </c>
      <c r="F1038" s="4">
        <v>19708.3</v>
      </c>
      <c r="G1038" s="4">
        <v>157251635</v>
      </c>
      <c r="H1038" s="4">
        <v>46547900000</v>
      </c>
      <c r="I1038" s="4">
        <f t="shared" si="83"/>
        <v>115.20000000000073</v>
      </c>
      <c r="J1038" s="5">
        <f t="shared" si="84"/>
        <v>5.9158227718094985E-3</v>
      </c>
      <c r="K1038" s="4">
        <f t="shared" si="81"/>
        <v>119.89999999999782</v>
      </c>
      <c r="L1038" s="5">
        <f t="shared" si="82"/>
        <v>6.1377329804604992E-3</v>
      </c>
    </row>
    <row r="1039" spans="1:12" hidden="1" x14ac:dyDescent="0.2">
      <c r="A1039" s="2">
        <v>42765</v>
      </c>
      <c r="B1039" s="2" t="str">
        <f t="shared" si="80"/>
        <v>Monday</v>
      </c>
      <c r="C1039" s="4">
        <v>19718.8</v>
      </c>
      <c r="D1039" s="4">
        <v>19767.05</v>
      </c>
      <c r="E1039" s="4">
        <v>19561.099999999999</v>
      </c>
      <c r="F1039" s="4">
        <v>19585.25</v>
      </c>
      <c r="G1039" s="4">
        <v>71178678</v>
      </c>
      <c r="H1039" s="4">
        <v>21133700000</v>
      </c>
      <c r="I1039" s="4">
        <f t="shared" si="83"/>
        <v>10.5</v>
      </c>
      <c r="J1039" s="5">
        <f t="shared" si="84"/>
        <v>5.3277045711705223E-4</v>
      </c>
      <c r="K1039" s="4">
        <f t="shared" si="81"/>
        <v>-133.54999999999927</v>
      </c>
      <c r="L1039" s="5">
        <f t="shared" si="82"/>
        <v>-6.8273256616447585E-3</v>
      </c>
    </row>
    <row r="1040" spans="1:12" hidden="1" x14ac:dyDescent="0.2">
      <c r="A1040" s="2">
        <v>42766</v>
      </c>
      <c r="B1040" s="2" t="str">
        <f t="shared" si="80"/>
        <v>Tuesday</v>
      </c>
      <c r="C1040" s="4">
        <v>19533.2</v>
      </c>
      <c r="D1040" s="4">
        <v>19624.099999999999</v>
      </c>
      <c r="E1040" s="4">
        <v>19435.45</v>
      </c>
      <c r="F1040" s="4">
        <v>19515.150000000001</v>
      </c>
      <c r="G1040" s="4">
        <v>67343878</v>
      </c>
      <c r="H1040" s="4">
        <v>23316600000</v>
      </c>
      <c r="I1040" s="4">
        <f t="shared" si="83"/>
        <v>-52.049999999999272</v>
      </c>
      <c r="J1040" s="5">
        <f t="shared" si="84"/>
        <v>-2.6576122336962392E-3</v>
      </c>
      <c r="K1040" s="4">
        <f t="shared" si="81"/>
        <v>-18.049999999999272</v>
      </c>
      <c r="L1040" s="5">
        <f t="shared" si="82"/>
        <v>-9.2871531145403226E-4</v>
      </c>
    </row>
    <row r="1041" spans="1:12" hidden="1" x14ac:dyDescent="0.2">
      <c r="A1041" s="2">
        <v>42767</v>
      </c>
      <c r="B1041" s="2" t="str">
        <f t="shared" si="80"/>
        <v>Wednesday</v>
      </c>
      <c r="C1041" s="4">
        <v>19522.400000000001</v>
      </c>
      <c r="D1041" s="4">
        <v>20047.849999999999</v>
      </c>
      <c r="E1041" s="4">
        <v>19470.95</v>
      </c>
      <c r="F1041" s="4">
        <v>20020.599999999999</v>
      </c>
      <c r="G1041" s="4">
        <v>145906975</v>
      </c>
      <c r="H1041" s="4">
        <v>45498500000</v>
      </c>
      <c r="I1041" s="4">
        <f t="shared" si="83"/>
        <v>7.25</v>
      </c>
      <c r="J1041" s="5">
        <f t="shared" si="84"/>
        <v>3.7150624002377637E-4</v>
      </c>
      <c r="K1041" s="4">
        <f t="shared" si="81"/>
        <v>498.19999999999709</v>
      </c>
      <c r="L1041" s="5">
        <f t="shared" si="82"/>
        <v>2.5586835773292883E-2</v>
      </c>
    </row>
    <row r="1042" spans="1:12" hidden="1" x14ac:dyDescent="0.2">
      <c r="A1042" s="2">
        <v>42768</v>
      </c>
      <c r="B1042" s="2" t="str">
        <f t="shared" si="80"/>
        <v>Thursday</v>
      </c>
      <c r="C1042" s="4">
        <v>20053.95</v>
      </c>
      <c r="D1042" s="4">
        <v>20146.900000000001</v>
      </c>
      <c r="E1042" s="4">
        <v>19915.2</v>
      </c>
      <c r="F1042" s="4">
        <v>20070.3</v>
      </c>
      <c r="G1042" s="4">
        <v>116963782</v>
      </c>
      <c r="H1042" s="4">
        <v>32796400000</v>
      </c>
      <c r="I1042" s="4">
        <f t="shared" si="83"/>
        <v>33.350000000002183</v>
      </c>
      <c r="J1042" s="5">
        <f t="shared" si="84"/>
        <v>1.6657842422306117E-3</v>
      </c>
      <c r="K1042" s="4">
        <f t="shared" si="81"/>
        <v>16.349999999998545</v>
      </c>
      <c r="L1042" s="5">
        <f t="shared" si="82"/>
        <v>8.2098095926722025E-4</v>
      </c>
    </row>
    <row r="1043" spans="1:12" hidden="1" x14ac:dyDescent="0.2">
      <c r="A1043" s="2">
        <v>42769</v>
      </c>
      <c r="B1043" s="2" t="str">
        <f t="shared" si="80"/>
        <v>Friday</v>
      </c>
      <c r="C1043" s="4">
        <v>20061.900000000001</v>
      </c>
      <c r="D1043" s="4">
        <v>20229.650000000001</v>
      </c>
      <c r="E1043" s="4">
        <v>20009.95</v>
      </c>
      <c r="F1043" s="4">
        <v>20196.8</v>
      </c>
      <c r="G1043" s="4">
        <v>113714035</v>
      </c>
      <c r="H1043" s="4">
        <v>30926600000</v>
      </c>
      <c r="I1043" s="4">
        <f t="shared" si="83"/>
        <v>-8.3999999999978172</v>
      </c>
      <c r="J1043" s="5">
        <f t="shared" si="84"/>
        <v>-4.1852887101826168E-4</v>
      </c>
      <c r="K1043" s="4">
        <f t="shared" si="81"/>
        <v>134.89999999999782</v>
      </c>
      <c r="L1043" s="5">
        <f t="shared" si="82"/>
        <v>6.7416460310994186E-3</v>
      </c>
    </row>
    <row r="1044" spans="1:12" hidden="1" x14ac:dyDescent="0.2">
      <c r="A1044" s="2">
        <v>42772</v>
      </c>
      <c r="B1044" s="2" t="str">
        <f t="shared" si="80"/>
        <v>Monday</v>
      </c>
      <c r="C1044" s="4">
        <v>20307.150000000001</v>
      </c>
      <c r="D1044" s="4">
        <v>20462.45</v>
      </c>
      <c r="E1044" s="4">
        <v>20298.05</v>
      </c>
      <c r="F1044" s="4">
        <v>20371.599999999999</v>
      </c>
      <c r="G1044" s="4">
        <v>99281709</v>
      </c>
      <c r="H1044" s="4">
        <v>28538500000</v>
      </c>
      <c r="I1044" s="4">
        <f t="shared" si="83"/>
        <v>110.35000000000218</v>
      </c>
      <c r="J1044" s="5">
        <f t="shared" si="84"/>
        <v>5.4637368295968759E-3</v>
      </c>
      <c r="K1044" s="4">
        <f t="shared" si="81"/>
        <v>64.44999999999709</v>
      </c>
      <c r="L1044" s="5">
        <f t="shared" si="82"/>
        <v>3.1751818524438109E-3</v>
      </c>
    </row>
    <row r="1045" spans="1:12" hidden="1" x14ac:dyDescent="0.2">
      <c r="A1045" s="2">
        <v>42773</v>
      </c>
      <c r="B1045" s="2" t="str">
        <f t="shared" si="80"/>
        <v>Tuesday</v>
      </c>
      <c r="C1045" s="4">
        <v>20367.3</v>
      </c>
      <c r="D1045" s="4">
        <v>20426.95</v>
      </c>
      <c r="E1045" s="4">
        <v>20281.5</v>
      </c>
      <c r="F1045" s="4">
        <v>20327.25</v>
      </c>
      <c r="G1045" s="4">
        <v>109432014</v>
      </c>
      <c r="H1045" s="4">
        <v>28356000000</v>
      </c>
      <c r="I1045" s="4">
        <f t="shared" si="83"/>
        <v>-4.2999999999992724</v>
      </c>
      <c r="J1045" s="5">
        <f t="shared" si="84"/>
        <v>-2.1107816764511737E-4</v>
      </c>
      <c r="K1045" s="4">
        <f t="shared" si="81"/>
        <v>-40.049999999999272</v>
      </c>
      <c r="L1045" s="5">
        <f t="shared" si="82"/>
        <v>-1.9747060128688346E-3</v>
      </c>
    </row>
    <row r="1046" spans="1:12" hidden="1" x14ac:dyDescent="0.2">
      <c r="A1046" s="2">
        <v>42774</v>
      </c>
      <c r="B1046" s="2" t="str">
        <f t="shared" si="80"/>
        <v>Wednesday</v>
      </c>
      <c r="C1046" s="4">
        <v>20335.25</v>
      </c>
      <c r="D1046" s="4">
        <v>20362.8</v>
      </c>
      <c r="E1046" s="4">
        <v>20070.150000000001</v>
      </c>
      <c r="F1046" s="4">
        <v>20245.400000000001</v>
      </c>
      <c r="G1046" s="4">
        <v>85902788</v>
      </c>
      <c r="H1046" s="4">
        <v>26261700000</v>
      </c>
      <c r="I1046" s="4">
        <f t="shared" si="83"/>
        <v>8</v>
      </c>
      <c r="J1046" s="5">
        <f t="shared" si="84"/>
        <v>3.9356036847089496E-4</v>
      </c>
      <c r="K1046" s="4">
        <f t="shared" si="81"/>
        <v>-89.849999999998545</v>
      </c>
      <c r="L1046" s="5">
        <f t="shared" si="82"/>
        <v>-4.4767976323046186E-3</v>
      </c>
    </row>
    <row r="1047" spans="1:12" hidden="1" x14ac:dyDescent="0.2">
      <c r="A1047" s="2">
        <v>42775</v>
      </c>
      <c r="B1047" s="2" t="str">
        <f t="shared" si="80"/>
        <v>Thursday</v>
      </c>
      <c r="C1047" s="4">
        <v>20312.650000000001</v>
      </c>
      <c r="D1047" s="4">
        <v>20406.599999999999</v>
      </c>
      <c r="E1047" s="4">
        <v>20000.349999999999</v>
      </c>
      <c r="F1047" s="4">
        <v>20151.150000000001</v>
      </c>
      <c r="G1047" s="4">
        <v>107559620</v>
      </c>
      <c r="H1047" s="4">
        <v>27632500000</v>
      </c>
      <c r="I1047" s="4">
        <f t="shared" si="83"/>
        <v>67.25</v>
      </c>
      <c r="J1047" s="5">
        <f t="shared" si="84"/>
        <v>3.3217422229247133E-3</v>
      </c>
      <c r="K1047" s="4">
        <f t="shared" si="81"/>
        <v>-161.5</v>
      </c>
      <c r="L1047" s="5">
        <f t="shared" si="82"/>
        <v>-8.0748586899729267E-3</v>
      </c>
    </row>
    <row r="1048" spans="1:12" hidden="1" x14ac:dyDescent="0.2">
      <c r="A1048" s="2">
        <v>42776</v>
      </c>
      <c r="B1048" s="2" t="str">
        <f t="shared" si="80"/>
        <v>Friday</v>
      </c>
      <c r="C1048" s="4">
        <v>20225.75</v>
      </c>
      <c r="D1048" s="4">
        <v>20310</v>
      </c>
      <c r="E1048" s="4">
        <v>20167.099999999999</v>
      </c>
      <c r="F1048" s="4">
        <v>20213.900000000001</v>
      </c>
      <c r="G1048" s="4">
        <v>117595817</v>
      </c>
      <c r="H1048" s="4">
        <v>33540800000</v>
      </c>
      <c r="I1048" s="4">
        <f t="shared" si="83"/>
        <v>74.599999999998545</v>
      </c>
      <c r="J1048" s="5">
        <f t="shared" si="84"/>
        <v>3.7020219689694405E-3</v>
      </c>
      <c r="K1048" s="4">
        <f t="shared" si="81"/>
        <v>-11.849999999998545</v>
      </c>
      <c r="L1048" s="5">
        <f t="shared" si="82"/>
        <v>-5.8759067986961669E-4</v>
      </c>
    </row>
    <row r="1049" spans="1:12" hidden="1" x14ac:dyDescent="0.2">
      <c r="A1049" s="2">
        <v>42779</v>
      </c>
      <c r="B1049" s="2" t="str">
        <f t="shared" si="80"/>
        <v>Monday</v>
      </c>
      <c r="C1049" s="4">
        <v>20273.650000000001</v>
      </c>
      <c r="D1049" s="4">
        <v>20308.7</v>
      </c>
      <c r="E1049" s="4">
        <v>20116.900000000001</v>
      </c>
      <c r="F1049" s="4">
        <v>20251.8</v>
      </c>
      <c r="G1049" s="4">
        <v>108967330</v>
      </c>
      <c r="H1049" s="4">
        <v>31710100000</v>
      </c>
      <c r="I1049" s="4">
        <f t="shared" si="83"/>
        <v>59.75</v>
      </c>
      <c r="J1049" s="5">
        <f t="shared" si="84"/>
        <v>2.9558867907726861E-3</v>
      </c>
      <c r="K1049" s="4">
        <f t="shared" si="81"/>
        <v>-21.850000000002183</v>
      </c>
      <c r="L1049" s="5">
        <f t="shared" si="82"/>
        <v>-1.0861514448052224E-3</v>
      </c>
    </row>
    <row r="1050" spans="1:12" hidden="1" x14ac:dyDescent="0.2">
      <c r="A1050" s="2">
        <v>42780</v>
      </c>
      <c r="B1050" s="2" t="str">
        <f t="shared" si="80"/>
        <v>Tuesday</v>
      </c>
      <c r="C1050" s="4">
        <v>20304.5</v>
      </c>
      <c r="D1050" s="4">
        <v>20314.05</v>
      </c>
      <c r="E1050" s="4">
        <v>20158.849999999999</v>
      </c>
      <c r="F1050" s="4">
        <v>20258.099999999999</v>
      </c>
      <c r="G1050" s="4">
        <v>69832338</v>
      </c>
      <c r="H1050" s="4">
        <v>21847000000</v>
      </c>
      <c r="I1050" s="4">
        <f t="shared" si="83"/>
        <v>52.700000000000728</v>
      </c>
      <c r="J1050" s="5">
        <f t="shared" si="84"/>
        <v>2.6022378257735475E-3</v>
      </c>
      <c r="K1050" s="4">
        <f t="shared" si="81"/>
        <v>-46.400000000001455</v>
      </c>
      <c r="L1050" s="5">
        <f t="shared" si="82"/>
        <v>-2.3017186000194186E-3</v>
      </c>
    </row>
    <row r="1051" spans="1:12" hidden="1" x14ac:dyDescent="0.2">
      <c r="A1051" s="2">
        <v>42781</v>
      </c>
      <c r="B1051" s="2" t="str">
        <f t="shared" si="80"/>
        <v>Wednesday</v>
      </c>
      <c r="C1051" s="4">
        <v>20282.099999999999</v>
      </c>
      <c r="D1051" s="4">
        <v>20368.2</v>
      </c>
      <c r="E1051" s="4">
        <v>20115.849999999999</v>
      </c>
      <c r="F1051" s="4">
        <v>20163.7</v>
      </c>
      <c r="G1051" s="4">
        <v>74195087</v>
      </c>
      <c r="H1051" s="4">
        <v>22642100000</v>
      </c>
      <c r="I1051" s="4">
        <f t="shared" si="83"/>
        <v>24</v>
      </c>
      <c r="J1051" s="5">
        <f t="shared" si="84"/>
        <v>1.1847113006649194E-3</v>
      </c>
      <c r="K1051" s="4">
        <f t="shared" si="81"/>
        <v>-118.39999999999782</v>
      </c>
      <c r="L1051" s="5">
        <f t="shared" si="82"/>
        <v>-5.8859058901313058E-3</v>
      </c>
    </row>
    <row r="1052" spans="1:12" hidden="1" x14ac:dyDescent="0.2">
      <c r="A1052" s="2">
        <v>42782</v>
      </c>
      <c r="B1052" s="2" t="str">
        <f t="shared" si="80"/>
        <v>Thursday</v>
      </c>
      <c r="C1052" s="4">
        <v>20243.25</v>
      </c>
      <c r="D1052" s="4">
        <v>20295.55</v>
      </c>
      <c r="E1052" s="4">
        <v>20088.2</v>
      </c>
      <c r="F1052" s="4">
        <v>20243.7</v>
      </c>
      <c r="G1052" s="4">
        <v>81485552</v>
      </c>
      <c r="H1052" s="4">
        <v>24959000000</v>
      </c>
      <c r="I1052" s="4">
        <f t="shared" si="83"/>
        <v>79.549999999999272</v>
      </c>
      <c r="J1052" s="5">
        <f t="shared" si="84"/>
        <v>3.9452084686837866E-3</v>
      </c>
      <c r="K1052" s="4">
        <f t="shared" si="81"/>
        <v>0.4500000000007276</v>
      </c>
      <c r="L1052" s="5">
        <f t="shared" si="82"/>
        <v>2.2401210661021275E-5</v>
      </c>
    </row>
    <row r="1053" spans="1:12" hidden="1" x14ac:dyDescent="0.2">
      <c r="A1053" s="2">
        <v>42783</v>
      </c>
      <c r="B1053" s="2" t="str">
        <f t="shared" si="80"/>
        <v>Friday</v>
      </c>
      <c r="C1053" s="4">
        <v>20918.45</v>
      </c>
      <c r="D1053" s="4">
        <v>21042.35</v>
      </c>
      <c r="E1053" s="4">
        <v>20449.650000000001</v>
      </c>
      <c r="F1053" s="4">
        <v>20551.349999999999</v>
      </c>
      <c r="G1053" s="4">
        <v>197061810</v>
      </c>
      <c r="H1053" s="4">
        <v>173891200000</v>
      </c>
      <c r="I1053" s="4">
        <f t="shared" si="83"/>
        <v>674.75</v>
      </c>
      <c r="J1053" s="5">
        <f t="shared" si="84"/>
        <v>3.3331357409959642E-2</v>
      </c>
      <c r="K1053" s="4">
        <f t="shared" si="81"/>
        <v>-367.10000000000218</v>
      </c>
      <c r="L1053" s="5">
        <f t="shared" si="82"/>
        <v>-1.7951407481301741E-2</v>
      </c>
    </row>
    <row r="1054" spans="1:12" hidden="1" x14ac:dyDescent="0.2">
      <c r="A1054" s="2">
        <v>42786</v>
      </c>
      <c r="B1054" s="2" t="str">
        <f t="shared" si="80"/>
        <v>Monday</v>
      </c>
      <c r="C1054" s="4">
        <v>20494.849999999999</v>
      </c>
      <c r="D1054" s="4">
        <v>20702.599999999999</v>
      </c>
      <c r="E1054" s="4">
        <v>20472.400000000001</v>
      </c>
      <c r="F1054" s="4">
        <v>20677.099999999999</v>
      </c>
      <c r="G1054" s="4">
        <v>66182208</v>
      </c>
      <c r="H1054" s="4">
        <v>19000200000</v>
      </c>
      <c r="I1054" s="4">
        <f t="shared" si="83"/>
        <v>-56.5</v>
      </c>
      <c r="J1054" s="5">
        <f t="shared" si="84"/>
        <v>-2.7492111223836879E-3</v>
      </c>
      <c r="K1054" s="4">
        <f t="shared" si="81"/>
        <v>182.25</v>
      </c>
      <c r="L1054" s="5">
        <f t="shared" si="82"/>
        <v>8.9022293429202228E-3</v>
      </c>
    </row>
    <row r="1055" spans="1:12" hidden="1" x14ac:dyDescent="0.2">
      <c r="A1055" s="2">
        <v>42787</v>
      </c>
      <c r="B1055" s="2" t="str">
        <f t="shared" si="80"/>
        <v>Tuesday</v>
      </c>
      <c r="C1055" s="4">
        <v>20695.900000000001</v>
      </c>
      <c r="D1055" s="4">
        <v>20903.349999999999</v>
      </c>
      <c r="E1055" s="4">
        <v>20619.25</v>
      </c>
      <c r="F1055" s="4">
        <v>20860.95</v>
      </c>
      <c r="G1055" s="4">
        <v>74587721</v>
      </c>
      <c r="H1055" s="4">
        <v>24728700000</v>
      </c>
      <c r="I1055" s="4">
        <f t="shared" si="83"/>
        <v>18.80000000000291</v>
      </c>
      <c r="J1055" s="5">
        <f t="shared" si="84"/>
        <v>9.0921841070570398E-4</v>
      </c>
      <c r="K1055" s="4">
        <f t="shared" si="81"/>
        <v>165.04999999999927</v>
      </c>
      <c r="L1055" s="5">
        <f t="shared" si="82"/>
        <v>8.0046558434472281E-3</v>
      </c>
    </row>
    <row r="1056" spans="1:12" hidden="1" x14ac:dyDescent="0.2">
      <c r="A1056" s="2">
        <v>42788</v>
      </c>
      <c r="B1056" s="2" t="str">
        <f t="shared" si="80"/>
        <v>Wednesday</v>
      </c>
      <c r="C1056" s="4">
        <v>20937.599999999999</v>
      </c>
      <c r="D1056" s="4">
        <v>20958.25</v>
      </c>
      <c r="E1056" s="4">
        <v>20829.650000000001</v>
      </c>
      <c r="F1056" s="4">
        <v>20868.45</v>
      </c>
      <c r="G1056" s="4">
        <v>92261695</v>
      </c>
      <c r="H1056" s="4">
        <v>32345800000</v>
      </c>
      <c r="I1056" s="4">
        <f t="shared" si="83"/>
        <v>76.649999999997817</v>
      </c>
      <c r="J1056" s="5">
        <f t="shared" si="84"/>
        <v>3.6743293090677948E-3</v>
      </c>
      <c r="K1056" s="4">
        <f t="shared" si="81"/>
        <v>-69.149999999997817</v>
      </c>
      <c r="L1056" s="5">
        <f t="shared" si="82"/>
        <v>-3.319786938330592E-3</v>
      </c>
    </row>
    <row r="1057" spans="1:12" hidden="1" x14ac:dyDescent="0.2">
      <c r="A1057" s="2">
        <v>42789</v>
      </c>
      <c r="B1057" s="2" t="str">
        <f t="shared" si="80"/>
        <v>Thursday</v>
      </c>
      <c r="C1057" s="4">
        <v>20887.650000000001</v>
      </c>
      <c r="D1057" s="4">
        <v>21011.9</v>
      </c>
      <c r="E1057" s="4">
        <v>20828.400000000001</v>
      </c>
      <c r="F1057" s="4">
        <v>20876.650000000001</v>
      </c>
      <c r="G1057" s="4">
        <v>95406666</v>
      </c>
      <c r="H1057" s="4">
        <v>41170000000</v>
      </c>
      <c r="I1057" s="4">
        <f t="shared" si="83"/>
        <v>19.200000000000728</v>
      </c>
      <c r="J1057" s="5">
        <f t="shared" si="84"/>
        <v>9.2004916512729632E-4</v>
      </c>
      <c r="K1057" s="4">
        <f t="shared" si="81"/>
        <v>-11</v>
      </c>
      <c r="L1057" s="5">
        <f t="shared" si="82"/>
        <v>-5.2812506001421132E-4</v>
      </c>
    </row>
    <row r="1058" spans="1:12" hidden="1" x14ac:dyDescent="0.2">
      <c r="A1058" s="2">
        <v>42793</v>
      </c>
      <c r="B1058" s="2" t="str">
        <f t="shared" si="80"/>
        <v>Monday</v>
      </c>
      <c r="C1058" s="4">
        <v>20853.45</v>
      </c>
      <c r="D1058" s="4">
        <v>20853.45</v>
      </c>
      <c r="E1058" s="4">
        <v>20584.75</v>
      </c>
      <c r="F1058" s="4">
        <v>20613.05</v>
      </c>
      <c r="G1058" s="4">
        <v>60499704</v>
      </c>
      <c r="H1058" s="4">
        <v>21474800000</v>
      </c>
      <c r="I1058" s="4">
        <f t="shared" si="83"/>
        <v>-23.200000000000728</v>
      </c>
      <c r="J1058" s="5">
        <f t="shared" si="84"/>
        <v>-1.1112894070648657E-3</v>
      </c>
      <c r="K1058" s="4">
        <f t="shared" si="81"/>
        <v>-240.40000000000146</v>
      </c>
      <c r="L1058" s="5">
        <f t="shared" si="82"/>
        <v>-1.1678548439985982E-2</v>
      </c>
    </row>
    <row r="1059" spans="1:12" hidden="1" x14ac:dyDescent="0.2">
      <c r="A1059" s="2">
        <v>42794</v>
      </c>
      <c r="B1059" s="2" t="str">
        <f t="shared" si="80"/>
        <v>Tuesday</v>
      </c>
      <c r="C1059" s="4">
        <v>20632.849999999999</v>
      </c>
      <c r="D1059" s="4">
        <v>20681.3</v>
      </c>
      <c r="E1059" s="4">
        <v>20560.599999999999</v>
      </c>
      <c r="F1059" s="4">
        <v>20607.25</v>
      </c>
      <c r="G1059" s="4">
        <v>76658515</v>
      </c>
      <c r="H1059" s="4">
        <v>19943900000</v>
      </c>
      <c r="I1059" s="4">
        <f t="shared" si="83"/>
        <v>19.799999999999272</v>
      </c>
      <c r="J1059" s="5">
        <f t="shared" si="84"/>
        <v>9.605565406380557E-4</v>
      </c>
      <c r="K1059" s="4">
        <f t="shared" si="81"/>
        <v>-25.599999999998545</v>
      </c>
      <c r="L1059" s="5">
        <f t="shared" si="82"/>
        <v>-1.2450998511715878E-3</v>
      </c>
    </row>
    <row r="1060" spans="1:12" hidden="1" x14ac:dyDescent="0.2">
      <c r="A1060" s="2">
        <v>42795</v>
      </c>
      <c r="B1060" s="2" t="str">
        <f t="shared" si="80"/>
        <v>Wednesday</v>
      </c>
      <c r="C1060" s="4">
        <v>20698.900000000001</v>
      </c>
      <c r="D1060" s="4">
        <v>20833.75</v>
      </c>
      <c r="E1060" s="4">
        <v>20678.75</v>
      </c>
      <c r="F1060" s="4">
        <v>20783.75</v>
      </c>
      <c r="G1060" s="4">
        <v>75542256</v>
      </c>
      <c r="H1060" s="4">
        <v>22215700000</v>
      </c>
      <c r="I1060" s="4">
        <f t="shared" si="83"/>
        <v>91.650000000001455</v>
      </c>
      <c r="J1060" s="5">
        <f t="shared" si="84"/>
        <v>4.4474638780041707E-3</v>
      </c>
      <c r="K1060" s="4">
        <f t="shared" si="81"/>
        <v>84.849999999998545</v>
      </c>
      <c r="L1060" s="5">
        <f t="shared" si="82"/>
        <v>4.1032460859577362E-3</v>
      </c>
    </row>
    <row r="1061" spans="1:12" hidden="1" x14ac:dyDescent="0.2">
      <c r="A1061" s="2">
        <v>42796</v>
      </c>
      <c r="B1061" s="2" t="str">
        <f t="shared" si="80"/>
        <v>Thursday</v>
      </c>
      <c r="C1061" s="4">
        <v>20885</v>
      </c>
      <c r="D1061" s="4">
        <v>20905</v>
      </c>
      <c r="E1061" s="4">
        <v>20516.900000000001</v>
      </c>
      <c r="F1061" s="4">
        <v>20560.05</v>
      </c>
      <c r="G1061" s="4">
        <v>81044163</v>
      </c>
      <c r="H1061" s="4">
        <v>25314800000</v>
      </c>
      <c r="I1061" s="4">
        <f t="shared" si="83"/>
        <v>101.25</v>
      </c>
      <c r="J1061" s="5">
        <f t="shared" si="84"/>
        <v>4.8715943946592887E-3</v>
      </c>
      <c r="K1061" s="4">
        <f t="shared" si="81"/>
        <v>-324.95000000000073</v>
      </c>
      <c r="L1061" s="5">
        <f t="shared" si="82"/>
        <v>-1.5838162685395975E-2</v>
      </c>
    </row>
    <row r="1062" spans="1:12" hidden="1" x14ac:dyDescent="0.2">
      <c r="A1062" s="2">
        <v>42797</v>
      </c>
      <c r="B1062" s="2" t="str">
        <f t="shared" si="80"/>
        <v>Friday</v>
      </c>
      <c r="C1062" s="4">
        <v>20572.849999999999</v>
      </c>
      <c r="D1062" s="4">
        <v>20580.45</v>
      </c>
      <c r="E1062" s="4">
        <v>20423.349999999999</v>
      </c>
      <c r="F1062" s="4">
        <v>20495.599999999999</v>
      </c>
      <c r="G1062" s="4">
        <v>53179917</v>
      </c>
      <c r="H1062" s="4">
        <v>15301400000</v>
      </c>
      <c r="I1062" s="4">
        <f t="shared" si="83"/>
        <v>12.799999999999272</v>
      </c>
      <c r="J1062" s="5">
        <f t="shared" si="84"/>
        <v>6.2256657936139617E-4</v>
      </c>
      <c r="K1062" s="4">
        <f t="shared" si="81"/>
        <v>-77.25</v>
      </c>
      <c r="L1062" s="5">
        <f t="shared" si="82"/>
        <v>-3.7824353007709314E-3</v>
      </c>
    </row>
    <row r="1063" spans="1:12" hidden="1" x14ac:dyDescent="0.2">
      <c r="A1063" s="2">
        <v>42800</v>
      </c>
      <c r="B1063" s="2" t="str">
        <f t="shared" si="80"/>
        <v>Monday</v>
      </c>
      <c r="C1063" s="4">
        <v>20548.95</v>
      </c>
      <c r="D1063" s="4">
        <v>20727.5</v>
      </c>
      <c r="E1063" s="4">
        <v>20532.2</v>
      </c>
      <c r="F1063" s="4">
        <v>20663.650000000001</v>
      </c>
      <c r="G1063" s="4">
        <v>56093806</v>
      </c>
      <c r="H1063" s="4">
        <v>17700900000</v>
      </c>
      <c r="I1063" s="4">
        <f t="shared" si="83"/>
        <v>53.350000000002183</v>
      </c>
      <c r="J1063" s="5">
        <f t="shared" si="84"/>
        <v>2.6029977165831783E-3</v>
      </c>
      <c r="K1063" s="4">
        <f t="shared" si="81"/>
        <v>114.70000000000073</v>
      </c>
      <c r="L1063" s="5">
        <f t="shared" si="82"/>
        <v>5.5863472983898816E-3</v>
      </c>
    </row>
    <row r="1064" spans="1:12" hidden="1" x14ac:dyDescent="0.2">
      <c r="A1064" s="2">
        <v>42801</v>
      </c>
      <c r="B1064" s="2" t="str">
        <f t="shared" si="80"/>
        <v>Tuesday</v>
      </c>
      <c r="C1064" s="4">
        <v>20685.95</v>
      </c>
      <c r="D1064" s="4">
        <v>20701.25</v>
      </c>
      <c r="E1064" s="4">
        <v>20585.95</v>
      </c>
      <c r="F1064" s="4">
        <v>20627.5</v>
      </c>
      <c r="G1064" s="4">
        <v>47804156</v>
      </c>
      <c r="H1064" s="4">
        <v>16725800000</v>
      </c>
      <c r="I1064" s="4">
        <f t="shared" si="83"/>
        <v>22.299999999999272</v>
      </c>
      <c r="J1064" s="5">
        <f t="shared" si="84"/>
        <v>1.0791897849605115E-3</v>
      </c>
      <c r="K1064" s="4">
        <f t="shared" si="81"/>
        <v>-58.450000000000728</v>
      </c>
      <c r="L1064" s="5">
        <f t="shared" si="82"/>
        <v>-2.8393151639832374E-3</v>
      </c>
    </row>
    <row r="1065" spans="1:12" hidden="1" x14ac:dyDescent="0.2">
      <c r="A1065" s="2">
        <v>42802</v>
      </c>
      <c r="B1065" s="2" t="str">
        <f t="shared" si="80"/>
        <v>Wednesday</v>
      </c>
      <c r="C1065" s="4">
        <v>20630.150000000001</v>
      </c>
      <c r="D1065" s="4">
        <v>20715.2</v>
      </c>
      <c r="E1065" s="4">
        <v>20534.25</v>
      </c>
      <c r="F1065" s="4">
        <v>20676.55</v>
      </c>
      <c r="G1065" s="4">
        <v>63112788</v>
      </c>
      <c r="H1065" s="4">
        <v>24178600000</v>
      </c>
      <c r="I1065" s="4">
        <f t="shared" si="83"/>
        <v>2.6500000000014552</v>
      </c>
      <c r="J1065" s="5">
        <f t="shared" si="84"/>
        <v>1.2846927645140978E-4</v>
      </c>
      <c r="K1065" s="4">
        <f t="shared" si="81"/>
        <v>46.399999999997817</v>
      </c>
      <c r="L1065" s="5">
        <f t="shared" si="82"/>
        <v>2.2596393829819846E-3</v>
      </c>
    </row>
    <row r="1066" spans="1:12" hidden="1" x14ac:dyDescent="0.2">
      <c r="A1066" s="2">
        <v>42803</v>
      </c>
      <c r="B1066" s="2" t="str">
        <f t="shared" si="80"/>
        <v>Thursday</v>
      </c>
      <c r="C1066" s="4">
        <v>20620.55</v>
      </c>
      <c r="D1066" s="4">
        <v>20780.25</v>
      </c>
      <c r="E1066" s="4">
        <v>20603.900000000001</v>
      </c>
      <c r="F1066" s="4">
        <v>20721.349999999999</v>
      </c>
      <c r="G1066" s="4">
        <v>59782379</v>
      </c>
      <c r="H1066" s="4">
        <v>20269100000</v>
      </c>
      <c r="I1066" s="4">
        <f t="shared" si="83"/>
        <v>-56</v>
      </c>
      <c r="J1066" s="5">
        <f t="shared" si="84"/>
        <v>-2.708382201092542E-3</v>
      </c>
      <c r="K1066" s="4">
        <f t="shared" si="81"/>
        <v>100.79999999999927</v>
      </c>
      <c r="L1066" s="5">
        <f t="shared" si="82"/>
        <v>4.8922776755856547E-3</v>
      </c>
    </row>
    <row r="1067" spans="1:12" hidden="1" x14ac:dyDescent="0.2">
      <c r="A1067" s="2">
        <v>42804</v>
      </c>
      <c r="B1067" s="2" t="str">
        <f t="shared" si="80"/>
        <v>Friday</v>
      </c>
      <c r="C1067" s="4">
        <v>20825.900000000001</v>
      </c>
      <c r="D1067" s="4">
        <v>20876.95</v>
      </c>
      <c r="E1067" s="4">
        <v>20648.8</v>
      </c>
      <c r="F1067" s="4">
        <v>20727.55</v>
      </c>
      <c r="G1067" s="4">
        <v>53537238</v>
      </c>
      <c r="H1067" s="4">
        <v>19647700000</v>
      </c>
      <c r="I1067" s="4">
        <f t="shared" si="83"/>
        <v>104.55000000000291</v>
      </c>
      <c r="J1067" s="5">
        <f t="shared" si="84"/>
        <v>5.0455206827741883E-3</v>
      </c>
      <c r="K1067" s="4">
        <f t="shared" si="81"/>
        <v>-98.350000000002183</v>
      </c>
      <c r="L1067" s="5">
        <f t="shared" si="82"/>
        <v>-4.7629886482508516E-3</v>
      </c>
    </row>
    <row r="1068" spans="1:12" hidden="1" x14ac:dyDescent="0.2">
      <c r="A1068" s="2">
        <v>42808</v>
      </c>
      <c r="B1068" s="2" t="str">
        <f t="shared" si="80"/>
        <v>Tuesday</v>
      </c>
      <c r="C1068" s="4">
        <v>21189.85</v>
      </c>
      <c r="D1068" s="4">
        <v>21274.45</v>
      </c>
      <c r="E1068" s="4">
        <v>21059.7</v>
      </c>
      <c r="F1068" s="4">
        <v>21102.7</v>
      </c>
      <c r="G1068" s="4">
        <v>98698328</v>
      </c>
      <c r="H1068" s="4">
        <v>34980100000</v>
      </c>
      <c r="I1068" s="4">
        <f t="shared" si="83"/>
        <v>462.29999999999927</v>
      </c>
      <c r="J1068" s="5">
        <f t="shared" si="84"/>
        <v>2.2303649008204023E-2</v>
      </c>
      <c r="K1068" s="4">
        <f t="shared" si="81"/>
        <v>-87.149999999997817</v>
      </c>
      <c r="L1068" s="5">
        <f t="shared" si="82"/>
        <v>-4.1382355874014258E-3</v>
      </c>
    </row>
    <row r="1069" spans="1:12" hidden="1" x14ac:dyDescent="0.2">
      <c r="A1069" s="2">
        <v>42809</v>
      </c>
      <c r="B1069" s="2" t="str">
        <f t="shared" si="80"/>
        <v>Wednesday</v>
      </c>
      <c r="C1069" s="4">
        <v>21089.4</v>
      </c>
      <c r="D1069" s="4">
        <v>21216.9</v>
      </c>
      <c r="E1069" s="4">
        <v>21063.95</v>
      </c>
      <c r="F1069" s="4">
        <v>21157.9</v>
      </c>
      <c r="G1069" s="4">
        <v>75243419</v>
      </c>
      <c r="H1069" s="4">
        <v>23916100000</v>
      </c>
      <c r="I1069" s="4">
        <f t="shared" si="83"/>
        <v>-13.299999999999272</v>
      </c>
      <c r="J1069" s="5">
        <f t="shared" si="84"/>
        <v>-6.3025110530876482E-4</v>
      </c>
      <c r="K1069" s="4">
        <f t="shared" si="81"/>
        <v>68.5</v>
      </c>
      <c r="L1069" s="5">
        <f t="shared" si="82"/>
        <v>3.2520016426168881E-3</v>
      </c>
    </row>
    <row r="1070" spans="1:12" hidden="1" x14ac:dyDescent="0.2">
      <c r="A1070" s="2">
        <v>42810</v>
      </c>
      <c r="B1070" s="2" t="str">
        <f t="shared" si="80"/>
        <v>Thursday</v>
      </c>
      <c r="C1070" s="4">
        <v>21237.5</v>
      </c>
      <c r="D1070" s="4">
        <v>21289.8</v>
      </c>
      <c r="E1070" s="4">
        <v>21194.25</v>
      </c>
      <c r="F1070" s="4">
        <v>21249.9</v>
      </c>
      <c r="G1070" s="4">
        <v>73921069</v>
      </c>
      <c r="H1070" s="4">
        <v>23101900000</v>
      </c>
      <c r="I1070" s="4">
        <f t="shared" si="83"/>
        <v>79.599999999998545</v>
      </c>
      <c r="J1070" s="5">
        <f t="shared" si="84"/>
        <v>3.7621881188586079E-3</v>
      </c>
      <c r="K1070" s="4">
        <f t="shared" si="81"/>
        <v>12.400000000001455</v>
      </c>
      <c r="L1070" s="5">
        <f t="shared" si="82"/>
        <v>5.8506434528239756E-4</v>
      </c>
    </row>
    <row r="1071" spans="1:12" hidden="1" x14ac:dyDescent="0.2">
      <c r="A1071" s="2">
        <v>42811</v>
      </c>
      <c r="B1071" s="2" t="str">
        <f t="shared" si="80"/>
        <v>Friday</v>
      </c>
      <c r="C1071" s="4">
        <v>21308.45</v>
      </c>
      <c r="D1071" s="4">
        <v>21336.05</v>
      </c>
      <c r="E1071" s="4">
        <v>21127.95</v>
      </c>
      <c r="F1071" s="4">
        <v>21175.05</v>
      </c>
      <c r="G1071" s="4">
        <v>92308641</v>
      </c>
      <c r="H1071" s="4">
        <v>37262300000</v>
      </c>
      <c r="I1071" s="4">
        <f t="shared" si="83"/>
        <v>58.549999999999272</v>
      </c>
      <c r="J1071" s="5">
        <f t="shared" si="84"/>
        <v>2.755307083798007E-3</v>
      </c>
      <c r="K1071" s="4">
        <f t="shared" si="81"/>
        <v>-133.40000000000146</v>
      </c>
      <c r="L1071" s="5">
        <f t="shared" si="82"/>
        <v>-6.3139111934665433E-3</v>
      </c>
    </row>
    <row r="1072" spans="1:12" hidden="1" x14ac:dyDescent="0.2">
      <c r="A1072" s="2">
        <v>42814</v>
      </c>
      <c r="B1072" s="2" t="str">
        <f t="shared" si="80"/>
        <v>Monday</v>
      </c>
      <c r="C1072" s="4">
        <v>21202.55</v>
      </c>
      <c r="D1072" s="4">
        <v>21202.55</v>
      </c>
      <c r="E1072" s="4">
        <v>21084.799999999999</v>
      </c>
      <c r="F1072" s="4">
        <v>21110.25</v>
      </c>
      <c r="G1072" s="4">
        <v>50376495</v>
      </c>
      <c r="H1072" s="4">
        <v>18376900000</v>
      </c>
      <c r="I1072" s="4">
        <f t="shared" si="83"/>
        <v>27.5</v>
      </c>
      <c r="J1072" s="5">
        <f t="shared" si="84"/>
        <v>1.2986982321175158E-3</v>
      </c>
      <c r="K1072" s="4">
        <f t="shared" si="81"/>
        <v>-92.299999999999272</v>
      </c>
      <c r="L1072" s="5">
        <f t="shared" si="82"/>
        <v>-4.3775610866595496E-3</v>
      </c>
    </row>
    <row r="1073" spans="1:12" hidden="1" x14ac:dyDescent="0.2">
      <c r="A1073" s="2">
        <v>42815</v>
      </c>
      <c r="B1073" s="2" t="str">
        <f t="shared" si="80"/>
        <v>Tuesday</v>
      </c>
      <c r="C1073" s="4">
        <v>21110.65</v>
      </c>
      <c r="D1073" s="4">
        <v>21146.5</v>
      </c>
      <c r="E1073" s="4">
        <v>20967</v>
      </c>
      <c r="F1073" s="4">
        <v>21019</v>
      </c>
      <c r="G1073" s="4">
        <v>72936344</v>
      </c>
      <c r="H1073" s="4">
        <v>24819600000</v>
      </c>
      <c r="I1073" s="4">
        <f t="shared" si="83"/>
        <v>0.40000000000145519</v>
      </c>
      <c r="J1073" s="5">
        <f t="shared" si="84"/>
        <v>1.8948141305832719E-5</v>
      </c>
      <c r="K1073" s="4">
        <f t="shared" si="81"/>
        <v>-91.650000000001455</v>
      </c>
      <c r="L1073" s="5">
        <f t="shared" si="82"/>
        <v>-4.3711546716269116E-3</v>
      </c>
    </row>
    <row r="1074" spans="1:12" hidden="1" x14ac:dyDescent="0.2">
      <c r="A1074" s="2">
        <v>42816</v>
      </c>
      <c r="B1074" s="2" t="str">
        <f t="shared" si="80"/>
        <v>Wednesday</v>
      </c>
      <c r="C1074" s="4">
        <v>20815.349999999999</v>
      </c>
      <c r="D1074" s="4">
        <v>20899</v>
      </c>
      <c r="E1074" s="4">
        <v>20753.900000000001</v>
      </c>
      <c r="F1074" s="4">
        <v>20781.349999999999</v>
      </c>
      <c r="G1074" s="4">
        <v>83727177</v>
      </c>
      <c r="H1074" s="4">
        <v>33423100000</v>
      </c>
      <c r="I1074" s="4">
        <f t="shared" si="83"/>
        <v>-203.65000000000146</v>
      </c>
      <c r="J1074" s="5">
        <f t="shared" si="84"/>
        <v>-9.6888529425758346E-3</v>
      </c>
      <c r="K1074" s="4">
        <f t="shared" si="81"/>
        <v>-34</v>
      </c>
      <c r="L1074" s="5">
        <f t="shared" si="82"/>
        <v>-1.6382463055136624E-3</v>
      </c>
    </row>
    <row r="1075" spans="1:12" hidden="1" x14ac:dyDescent="0.2">
      <c r="A1075" s="2">
        <v>42817</v>
      </c>
      <c r="B1075" s="2" t="str">
        <f t="shared" si="80"/>
        <v>Thursday</v>
      </c>
      <c r="C1075" s="4">
        <v>20848.75</v>
      </c>
      <c r="D1075" s="4">
        <v>20934.75</v>
      </c>
      <c r="E1075" s="4">
        <v>20775.349999999999</v>
      </c>
      <c r="F1075" s="4">
        <v>20895.5</v>
      </c>
      <c r="G1075" s="4">
        <v>60387250</v>
      </c>
      <c r="H1075" s="4">
        <v>23708200000</v>
      </c>
      <c r="I1075" s="4">
        <f t="shared" si="83"/>
        <v>67.400000000001455</v>
      </c>
      <c r="J1075" s="5">
        <f t="shared" si="84"/>
        <v>3.2432926638549207E-3</v>
      </c>
      <c r="K1075" s="4">
        <f t="shared" si="81"/>
        <v>46.75</v>
      </c>
      <c r="L1075" s="5">
        <f t="shared" si="82"/>
        <v>2.2502629317917629E-3</v>
      </c>
    </row>
    <row r="1076" spans="1:12" hidden="1" x14ac:dyDescent="0.2">
      <c r="A1076" s="2">
        <v>42818</v>
      </c>
      <c r="B1076" s="2" t="str">
        <f t="shared" si="80"/>
        <v>Friday</v>
      </c>
      <c r="C1076" s="4">
        <v>20987.599999999999</v>
      </c>
      <c r="D1076" s="4">
        <v>21174.1</v>
      </c>
      <c r="E1076" s="4">
        <v>20929.150000000001</v>
      </c>
      <c r="F1076" s="4">
        <v>21122.55</v>
      </c>
      <c r="G1076" s="4">
        <v>124797100</v>
      </c>
      <c r="H1076" s="4">
        <v>34693800000</v>
      </c>
      <c r="I1076" s="4">
        <f t="shared" si="83"/>
        <v>92.099999999998545</v>
      </c>
      <c r="J1076" s="5">
        <f t="shared" si="84"/>
        <v>4.4076475796223369E-3</v>
      </c>
      <c r="K1076" s="4">
        <f t="shared" si="81"/>
        <v>134.95000000000073</v>
      </c>
      <c r="L1076" s="5">
        <f t="shared" si="82"/>
        <v>6.4479446131353027E-3</v>
      </c>
    </row>
    <row r="1077" spans="1:12" hidden="1" x14ac:dyDescent="0.2">
      <c r="A1077" s="2">
        <v>42821</v>
      </c>
      <c r="B1077" s="2" t="str">
        <f t="shared" si="80"/>
        <v>Monday</v>
      </c>
      <c r="C1077" s="4">
        <v>21178.1</v>
      </c>
      <c r="D1077" s="4">
        <v>21179.200000000001</v>
      </c>
      <c r="E1077" s="4">
        <v>20979.55</v>
      </c>
      <c r="F1077" s="4">
        <v>21056.9</v>
      </c>
      <c r="G1077" s="4">
        <v>97615919</v>
      </c>
      <c r="H1077" s="4">
        <v>27249600000</v>
      </c>
      <c r="I1077" s="4">
        <f t="shared" si="83"/>
        <v>55.549999999999272</v>
      </c>
      <c r="J1077" s="5">
        <f t="shared" si="84"/>
        <v>2.6298908039038504E-3</v>
      </c>
      <c r="K1077" s="4">
        <f t="shared" si="81"/>
        <v>-121.19999999999709</v>
      </c>
      <c r="L1077" s="5">
        <f t="shared" si="82"/>
        <v>-5.77705432194671E-3</v>
      </c>
    </row>
    <row r="1078" spans="1:12" hidden="1" x14ac:dyDescent="0.2">
      <c r="A1078" s="2">
        <v>42822</v>
      </c>
      <c r="B1078" s="2" t="str">
        <f t="shared" si="80"/>
        <v>Tuesday</v>
      </c>
      <c r="C1078" s="4">
        <v>21229</v>
      </c>
      <c r="D1078" s="4">
        <v>21264.95</v>
      </c>
      <c r="E1078" s="4">
        <v>21145</v>
      </c>
      <c r="F1078" s="4">
        <v>21225.4</v>
      </c>
      <c r="G1078" s="4">
        <v>95258847</v>
      </c>
      <c r="H1078" s="4">
        <v>30851100000</v>
      </c>
      <c r="I1078" s="4">
        <f t="shared" si="83"/>
        <v>172.09999999999854</v>
      </c>
      <c r="J1078" s="5">
        <f t="shared" si="84"/>
        <v>8.173092905413357E-3</v>
      </c>
      <c r="K1078" s="4">
        <f t="shared" si="81"/>
        <v>-3.5999999999985448</v>
      </c>
      <c r="L1078" s="5">
        <f t="shared" si="82"/>
        <v>-1.7025301489706997E-4</v>
      </c>
    </row>
    <row r="1079" spans="1:12" hidden="1" x14ac:dyDescent="0.2">
      <c r="A1079" s="2">
        <v>42823</v>
      </c>
      <c r="B1079" s="2" t="str">
        <f t="shared" si="80"/>
        <v>Wednesday</v>
      </c>
      <c r="C1079" s="4">
        <v>21291.45</v>
      </c>
      <c r="D1079" s="4">
        <v>21418.6</v>
      </c>
      <c r="E1079" s="4">
        <v>21255.75</v>
      </c>
      <c r="F1079" s="4">
        <v>21391.15</v>
      </c>
      <c r="G1079" s="4">
        <v>119195883</v>
      </c>
      <c r="H1079" s="4">
        <v>38227300000</v>
      </c>
      <c r="I1079" s="4">
        <f t="shared" si="83"/>
        <v>66.049999999999272</v>
      </c>
      <c r="J1079" s="5">
        <f t="shared" si="84"/>
        <v>3.1118377038830492E-3</v>
      </c>
      <c r="K1079" s="4">
        <f t="shared" si="81"/>
        <v>99.700000000000728</v>
      </c>
      <c r="L1079" s="5">
        <f t="shared" si="82"/>
        <v>4.6904955129788749E-3</v>
      </c>
    </row>
    <row r="1080" spans="1:12" hidden="1" x14ac:dyDescent="0.2">
      <c r="A1080" s="2">
        <v>42824</v>
      </c>
      <c r="B1080" s="2" t="str">
        <f t="shared" si="80"/>
        <v>Thursday</v>
      </c>
      <c r="C1080" s="4">
        <v>21374.35</v>
      </c>
      <c r="D1080" s="4">
        <v>21696</v>
      </c>
      <c r="E1080" s="4">
        <v>21331.9</v>
      </c>
      <c r="F1080" s="4">
        <v>21620.7</v>
      </c>
      <c r="G1080" s="4">
        <v>111132480</v>
      </c>
      <c r="H1080" s="4">
        <v>43101000000</v>
      </c>
      <c r="I1080" s="4">
        <f t="shared" si="83"/>
        <v>-16.80000000000291</v>
      </c>
      <c r="J1080" s="5">
        <f t="shared" si="84"/>
        <v>-7.853715204653751E-4</v>
      </c>
      <c r="K1080" s="4">
        <f t="shared" si="81"/>
        <v>246.35000000000218</v>
      </c>
      <c r="L1080" s="5">
        <f t="shared" si="82"/>
        <v>1.154843216028587E-2</v>
      </c>
    </row>
    <row r="1081" spans="1:12" hidden="1" x14ac:dyDescent="0.2">
      <c r="A1081" s="2">
        <v>42825</v>
      </c>
      <c r="B1081" s="2" t="str">
        <f t="shared" si="80"/>
        <v>Friday</v>
      </c>
      <c r="C1081" s="4">
        <v>21551.85</v>
      </c>
      <c r="D1081" s="4">
        <v>21574.15</v>
      </c>
      <c r="E1081" s="4">
        <v>21414</v>
      </c>
      <c r="F1081" s="4">
        <v>21444.15</v>
      </c>
      <c r="G1081" s="4">
        <v>103206746</v>
      </c>
      <c r="H1081" s="4">
        <v>30060800000</v>
      </c>
      <c r="I1081" s="4">
        <f t="shared" si="83"/>
        <v>-68.850000000002183</v>
      </c>
      <c r="J1081" s="5">
        <f t="shared" si="84"/>
        <v>-3.1844482371062074E-3</v>
      </c>
      <c r="K1081" s="4">
        <f t="shared" si="81"/>
        <v>-107.69999999999709</v>
      </c>
      <c r="L1081" s="5">
        <f t="shared" si="82"/>
        <v>-5.0294200056036744E-3</v>
      </c>
    </row>
    <row r="1082" spans="1:12" hidden="1" x14ac:dyDescent="0.2">
      <c r="A1082" s="2">
        <v>42828</v>
      </c>
      <c r="B1082" s="2" t="str">
        <f t="shared" si="80"/>
        <v>Monday</v>
      </c>
      <c r="C1082" s="4">
        <v>21539.200000000001</v>
      </c>
      <c r="D1082" s="4">
        <v>21565.45</v>
      </c>
      <c r="E1082" s="4">
        <v>21408.6</v>
      </c>
      <c r="F1082" s="4">
        <v>21547.75</v>
      </c>
      <c r="G1082" s="4">
        <v>61067763</v>
      </c>
      <c r="H1082" s="4">
        <v>19066100000</v>
      </c>
      <c r="I1082" s="4">
        <f t="shared" si="83"/>
        <v>95.049999999999272</v>
      </c>
      <c r="J1082" s="5">
        <f t="shared" si="84"/>
        <v>4.4324442796753087E-3</v>
      </c>
      <c r="K1082" s="4">
        <f t="shared" si="81"/>
        <v>8.5499999999992724</v>
      </c>
      <c r="L1082" s="5">
        <f t="shared" si="82"/>
        <v>3.9937221490425682E-4</v>
      </c>
    </row>
    <row r="1083" spans="1:12" hidden="1" x14ac:dyDescent="0.2">
      <c r="A1083" s="2">
        <v>42830</v>
      </c>
      <c r="B1083" s="2" t="str">
        <f t="shared" si="80"/>
        <v>Wednesday</v>
      </c>
      <c r="C1083" s="4">
        <v>21602.2</v>
      </c>
      <c r="D1083" s="4">
        <v>21699.3</v>
      </c>
      <c r="E1083" s="4">
        <v>21499.75</v>
      </c>
      <c r="F1083" s="4">
        <v>21652.7</v>
      </c>
      <c r="G1083" s="4">
        <v>84599454</v>
      </c>
      <c r="H1083" s="4">
        <v>26878800000</v>
      </c>
      <c r="I1083" s="4">
        <f t="shared" si="83"/>
        <v>54.450000000000728</v>
      </c>
      <c r="J1083" s="5">
        <f t="shared" si="84"/>
        <v>2.5269459688366872E-3</v>
      </c>
      <c r="K1083" s="4">
        <f t="shared" si="81"/>
        <v>50.5</v>
      </c>
      <c r="L1083" s="5">
        <f t="shared" si="82"/>
        <v>2.3488645216804848E-3</v>
      </c>
    </row>
    <row r="1084" spans="1:12" hidden="1" x14ac:dyDescent="0.2">
      <c r="A1084" s="2">
        <v>42831</v>
      </c>
      <c r="B1084" s="2" t="str">
        <f t="shared" si="80"/>
        <v>Thursday</v>
      </c>
      <c r="C1084" s="4">
        <v>21572.7</v>
      </c>
      <c r="D1084" s="4">
        <v>21674</v>
      </c>
      <c r="E1084" s="4">
        <v>21488.9</v>
      </c>
      <c r="F1084" s="4">
        <v>21622.95</v>
      </c>
      <c r="G1084" s="4">
        <v>93689427</v>
      </c>
      <c r="H1084" s="4">
        <v>30460900000</v>
      </c>
      <c r="I1084" s="4">
        <f t="shared" si="83"/>
        <v>-80</v>
      </c>
      <c r="J1084" s="5">
        <f t="shared" si="84"/>
        <v>-3.6946893459014348E-3</v>
      </c>
      <c r="K1084" s="4">
        <f t="shared" si="81"/>
        <v>50.25</v>
      </c>
      <c r="L1084" s="5">
        <f t="shared" si="82"/>
        <v>2.3384165778611282E-3</v>
      </c>
    </row>
    <row r="1085" spans="1:12" hidden="1" x14ac:dyDescent="0.2">
      <c r="A1085" s="2">
        <v>42832</v>
      </c>
      <c r="B1085" s="2" t="str">
        <f t="shared" si="80"/>
        <v>Friday</v>
      </c>
      <c r="C1085" s="4">
        <v>21536.5</v>
      </c>
      <c r="D1085" s="4">
        <v>21616.85</v>
      </c>
      <c r="E1085" s="4">
        <v>21397</v>
      </c>
      <c r="F1085" s="4">
        <v>21431.15</v>
      </c>
      <c r="G1085" s="4">
        <v>96285404</v>
      </c>
      <c r="H1085" s="4">
        <v>22491700000</v>
      </c>
      <c r="I1085" s="4">
        <f t="shared" si="83"/>
        <v>-86.450000000000728</v>
      </c>
      <c r="J1085" s="5">
        <f t="shared" si="84"/>
        <v>-3.998066868766784E-3</v>
      </c>
      <c r="K1085" s="4">
        <f t="shared" si="81"/>
        <v>-105.34999999999854</v>
      </c>
      <c r="L1085" s="5">
        <f t="shared" si="82"/>
        <v>-4.9235874187969599E-3</v>
      </c>
    </row>
    <row r="1086" spans="1:12" hidden="1" x14ac:dyDescent="0.2">
      <c r="A1086" s="2">
        <v>42835</v>
      </c>
      <c r="B1086" s="2" t="str">
        <f t="shared" si="80"/>
        <v>Monday</v>
      </c>
      <c r="C1086" s="4">
        <v>21492.05</v>
      </c>
      <c r="D1086" s="4">
        <v>21552.1</v>
      </c>
      <c r="E1086" s="4">
        <v>21396.05</v>
      </c>
      <c r="F1086" s="4">
        <v>21520.15</v>
      </c>
      <c r="G1086" s="4">
        <v>57491405</v>
      </c>
      <c r="H1086" s="4">
        <v>18997500000</v>
      </c>
      <c r="I1086" s="4">
        <f t="shared" si="83"/>
        <v>60.899999999997817</v>
      </c>
      <c r="J1086" s="5">
        <f t="shared" si="84"/>
        <v>2.841658053814089E-3</v>
      </c>
      <c r="K1086" s="4">
        <f t="shared" si="81"/>
        <v>28.100000000002183</v>
      </c>
      <c r="L1086" s="5">
        <f t="shared" si="82"/>
        <v>1.3133265252232157E-3</v>
      </c>
    </row>
    <row r="1087" spans="1:12" hidden="1" x14ac:dyDescent="0.2">
      <c r="A1087" s="2">
        <v>42836</v>
      </c>
      <c r="B1087" s="2" t="str">
        <f t="shared" si="80"/>
        <v>Tuesday</v>
      </c>
      <c r="C1087" s="4">
        <v>21521.45</v>
      </c>
      <c r="D1087" s="4">
        <v>21753.35</v>
      </c>
      <c r="E1087" s="4">
        <v>21483.55</v>
      </c>
      <c r="F1087" s="4">
        <v>21736.15</v>
      </c>
      <c r="G1087" s="4">
        <v>89433764</v>
      </c>
      <c r="H1087" s="4">
        <v>25730000000</v>
      </c>
      <c r="I1087" s="4">
        <f t="shared" si="83"/>
        <v>1.2999999999992724</v>
      </c>
      <c r="J1087" s="5">
        <f t="shared" si="84"/>
        <v>6.040850087008094E-5</v>
      </c>
      <c r="K1087" s="4">
        <f t="shared" si="81"/>
        <v>214.70000000000073</v>
      </c>
      <c r="L1087" s="5">
        <f t="shared" si="82"/>
        <v>9.9936928487145155E-3</v>
      </c>
    </row>
    <row r="1088" spans="1:12" hidden="1" x14ac:dyDescent="0.2">
      <c r="A1088" s="2">
        <v>42837</v>
      </c>
      <c r="B1088" s="2" t="str">
        <f t="shared" si="80"/>
        <v>Wednesday</v>
      </c>
      <c r="C1088" s="4">
        <v>21735.65</v>
      </c>
      <c r="D1088" s="4">
        <v>21787.1</v>
      </c>
      <c r="E1088" s="4">
        <v>21551.75</v>
      </c>
      <c r="F1088" s="4">
        <v>21666.799999999999</v>
      </c>
      <c r="G1088" s="4">
        <v>78966353</v>
      </c>
      <c r="H1088" s="4">
        <v>22622000000</v>
      </c>
      <c r="I1088" s="4">
        <f t="shared" si="83"/>
        <v>-0.5</v>
      </c>
      <c r="J1088" s="5">
        <f t="shared" si="84"/>
        <v>-2.3003153732376706E-5</v>
      </c>
      <c r="K1088" s="4">
        <f t="shared" si="81"/>
        <v>-68.850000000002183</v>
      </c>
      <c r="L1088" s="5">
        <f t="shared" si="82"/>
        <v>-3.1946361664367015E-3</v>
      </c>
    </row>
    <row r="1089" spans="1:12" hidden="1" x14ac:dyDescent="0.2">
      <c r="A1089" s="2">
        <v>42838</v>
      </c>
      <c r="B1089" s="2" t="str">
        <f t="shared" si="80"/>
        <v>Thursday</v>
      </c>
      <c r="C1089" s="4">
        <v>21651.25</v>
      </c>
      <c r="D1089" s="4">
        <v>21758.85</v>
      </c>
      <c r="E1089" s="4">
        <v>21627</v>
      </c>
      <c r="F1089" s="4">
        <v>21686.6</v>
      </c>
      <c r="G1089" s="4">
        <v>71469667</v>
      </c>
      <c r="H1089" s="4">
        <v>21036800000</v>
      </c>
      <c r="I1089" s="4">
        <f t="shared" si="83"/>
        <v>-15.549999999999272</v>
      </c>
      <c r="J1089" s="5">
        <f t="shared" si="84"/>
        <v>-7.1768789115140555E-4</v>
      </c>
      <c r="K1089" s="4">
        <f t="shared" si="81"/>
        <v>35.349999999998545</v>
      </c>
      <c r="L1089" s="5">
        <f t="shared" si="82"/>
        <v>1.6345309104359618E-3</v>
      </c>
    </row>
    <row r="1090" spans="1:12" hidden="1" x14ac:dyDescent="0.2">
      <c r="A1090" s="2">
        <v>42842</v>
      </c>
      <c r="B1090" s="2" t="str">
        <f t="shared" ref="B1090:B1153" si="85">TEXT(A1090,"dddd")</f>
        <v>Monday</v>
      </c>
      <c r="C1090" s="4">
        <v>21700.5</v>
      </c>
      <c r="D1090" s="4">
        <v>21743.3</v>
      </c>
      <c r="E1090" s="4">
        <v>21576.75</v>
      </c>
      <c r="F1090" s="4">
        <v>21647.599999999999</v>
      </c>
      <c r="G1090" s="4">
        <v>49031440</v>
      </c>
      <c r="H1090" s="4">
        <v>16137000000</v>
      </c>
      <c r="I1090" s="4">
        <f t="shared" si="83"/>
        <v>13.900000000001455</v>
      </c>
      <c r="J1090" s="5">
        <f t="shared" si="84"/>
        <v>6.4094878865296803E-4</v>
      </c>
      <c r="K1090" s="4">
        <f t="shared" ref="K1090:K1153" si="86">F1090-C1090</f>
        <v>-52.900000000001455</v>
      </c>
      <c r="L1090" s="5">
        <f t="shared" ref="L1090:L1153" si="87">K1090/E1090</f>
        <v>-2.4517130707822753E-3</v>
      </c>
    </row>
    <row r="1091" spans="1:12" hidden="1" x14ac:dyDescent="0.2">
      <c r="A1091" s="2">
        <v>42843</v>
      </c>
      <c r="B1091" s="2" t="str">
        <f t="shared" si="85"/>
        <v>Tuesday</v>
      </c>
      <c r="C1091" s="4">
        <v>21706.05</v>
      </c>
      <c r="D1091" s="4">
        <v>21947</v>
      </c>
      <c r="E1091" s="4">
        <v>21634.15</v>
      </c>
      <c r="F1091" s="4">
        <v>21671.85</v>
      </c>
      <c r="G1091" s="4">
        <v>85174794</v>
      </c>
      <c r="H1091" s="4">
        <v>25190300000</v>
      </c>
      <c r="I1091" s="4">
        <f t="shared" ref="I1091:I1154" si="88">C1091-F1090</f>
        <v>58.450000000000728</v>
      </c>
      <c r="J1091" s="5">
        <f t="shared" ref="J1091:J1154" si="89">I1091/F1090</f>
        <v>2.700068367856055E-3</v>
      </c>
      <c r="K1091" s="4">
        <f t="shared" si="86"/>
        <v>-34.200000000000728</v>
      </c>
      <c r="L1091" s="5">
        <f t="shared" si="87"/>
        <v>-1.580834005495974E-3</v>
      </c>
    </row>
    <row r="1092" spans="1:12" hidden="1" x14ac:dyDescent="0.2">
      <c r="A1092" s="2">
        <v>42844</v>
      </c>
      <c r="B1092" s="2" t="str">
        <f t="shared" si="85"/>
        <v>Wednesday</v>
      </c>
      <c r="C1092" s="4">
        <v>21674.1</v>
      </c>
      <c r="D1092" s="4">
        <v>21706.3</v>
      </c>
      <c r="E1092" s="4">
        <v>21470.2</v>
      </c>
      <c r="F1092" s="4">
        <v>21556.35</v>
      </c>
      <c r="G1092" s="4">
        <v>81449296</v>
      </c>
      <c r="H1092" s="4">
        <v>29822300000</v>
      </c>
      <c r="I1092" s="4">
        <f t="shared" si="88"/>
        <v>2.25</v>
      </c>
      <c r="J1092" s="5">
        <f t="shared" si="89"/>
        <v>1.0382131659272283E-4</v>
      </c>
      <c r="K1092" s="4">
        <f t="shared" si="86"/>
        <v>-117.75</v>
      </c>
      <c r="L1092" s="5">
        <f t="shared" si="87"/>
        <v>-5.4843457443340066E-3</v>
      </c>
    </row>
    <row r="1093" spans="1:12" hidden="1" x14ac:dyDescent="0.2">
      <c r="A1093" s="2">
        <v>42845</v>
      </c>
      <c r="B1093" s="2" t="str">
        <f t="shared" si="85"/>
        <v>Thursday</v>
      </c>
      <c r="C1093" s="4">
        <v>21419.45</v>
      </c>
      <c r="D1093" s="4">
        <v>21558.85</v>
      </c>
      <c r="E1093" s="4">
        <v>21396</v>
      </c>
      <c r="F1093" s="4">
        <v>21491.4</v>
      </c>
      <c r="G1093" s="4">
        <v>100132829</v>
      </c>
      <c r="H1093" s="4">
        <v>40725800000</v>
      </c>
      <c r="I1093" s="4">
        <f t="shared" si="88"/>
        <v>-136.89999999999782</v>
      </c>
      <c r="J1093" s="5">
        <f t="shared" si="89"/>
        <v>-6.3507968649608041E-3</v>
      </c>
      <c r="K1093" s="4">
        <f t="shared" si="86"/>
        <v>71.950000000000728</v>
      </c>
      <c r="L1093" s="5">
        <f t="shared" si="87"/>
        <v>3.3627780893625316E-3</v>
      </c>
    </row>
    <row r="1094" spans="1:12" hidden="1" x14ac:dyDescent="0.2">
      <c r="A1094" s="2">
        <v>42846</v>
      </c>
      <c r="B1094" s="2" t="str">
        <f t="shared" si="85"/>
        <v>Friday</v>
      </c>
      <c r="C1094" s="4">
        <v>21567.5</v>
      </c>
      <c r="D1094" s="4">
        <v>21614.55</v>
      </c>
      <c r="E1094" s="4">
        <v>21386.2</v>
      </c>
      <c r="F1094" s="4">
        <v>21551.45</v>
      </c>
      <c r="G1094" s="4">
        <v>77253527</v>
      </c>
      <c r="H1094" s="4">
        <v>31801400000</v>
      </c>
      <c r="I1094" s="4">
        <f t="shared" si="88"/>
        <v>76.099999999998545</v>
      </c>
      <c r="J1094" s="5">
        <f t="shared" si="89"/>
        <v>3.540951264226553E-3</v>
      </c>
      <c r="K1094" s="4">
        <f t="shared" si="86"/>
        <v>-16.049999999999272</v>
      </c>
      <c r="L1094" s="5">
        <f t="shared" si="87"/>
        <v>-7.5048395694416359E-4</v>
      </c>
    </row>
    <row r="1095" spans="1:12" hidden="1" x14ac:dyDescent="0.2">
      <c r="A1095" s="2">
        <v>42849</v>
      </c>
      <c r="B1095" s="2" t="str">
        <f t="shared" si="85"/>
        <v>Monday</v>
      </c>
      <c r="C1095" s="4">
        <v>21591.9</v>
      </c>
      <c r="D1095" s="4">
        <v>21884.85</v>
      </c>
      <c r="E1095" s="4">
        <v>21578.65</v>
      </c>
      <c r="F1095" s="4">
        <v>21857.4</v>
      </c>
      <c r="G1095" s="4">
        <v>84637572</v>
      </c>
      <c r="H1095" s="4">
        <v>34268300000</v>
      </c>
      <c r="I1095" s="4">
        <f t="shared" si="88"/>
        <v>40.450000000000728</v>
      </c>
      <c r="J1095" s="5">
        <f t="shared" si="89"/>
        <v>1.8769038742173136E-3</v>
      </c>
      <c r="K1095" s="4">
        <f t="shared" si="86"/>
        <v>265.5</v>
      </c>
      <c r="L1095" s="5">
        <f t="shared" si="87"/>
        <v>1.2303828089338303E-2</v>
      </c>
    </row>
    <row r="1096" spans="1:12" hidden="1" x14ac:dyDescent="0.2">
      <c r="A1096" s="2">
        <v>42850</v>
      </c>
      <c r="B1096" s="2" t="str">
        <f t="shared" si="85"/>
        <v>Tuesday</v>
      </c>
      <c r="C1096" s="4">
        <v>21960.65</v>
      </c>
      <c r="D1096" s="4">
        <v>22093.25</v>
      </c>
      <c r="E1096" s="4">
        <v>21900.3</v>
      </c>
      <c r="F1096" s="4">
        <v>22054.7</v>
      </c>
      <c r="G1096" s="4">
        <v>88819491</v>
      </c>
      <c r="H1096" s="4">
        <v>29512500000</v>
      </c>
      <c r="I1096" s="4">
        <f t="shared" si="88"/>
        <v>103.25</v>
      </c>
      <c r="J1096" s="5">
        <f t="shared" si="89"/>
        <v>4.7238006350252089E-3</v>
      </c>
      <c r="K1096" s="4">
        <f t="shared" si="86"/>
        <v>94.049999999999272</v>
      </c>
      <c r="L1096" s="5">
        <f t="shared" si="87"/>
        <v>4.2944617197024368E-3</v>
      </c>
    </row>
    <row r="1097" spans="1:12" hidden="1" x14ac:dyDescent="0.2">
      <c r="A1097" s="2">
        <v>42851</v>
      </c>
      <c r="B1097" s="2" t="str">
        <f t="shared" si="85"/>
        <v>Wednesday</v>
      </c>
      <c r="C1097" s="4">
        <v>22158.65</v>
      </c>
      <c r="D1097" s="4">
        <v>22276.05</v>
      </c>
      <c r="E1097" s="4">
        <v>21814.9</v>
      </c>
      <c r="F1097" s="4">
        <v>22242.85</v>
      </c>
      <c r="G1097" s="4">
        <v>133893025</v>
      </c>
      <c r="H1097" s="4">
        <v>34402500000</v>
      </c>
      <c r="I1097" s="4">
        <f t="shared" si="88"/>
        <v>103.95000000000073</v>
      </c>
      <c r="J1097" s="5">
        <f t="shared" si="89"/>
        <v>4.7132810693412616E-3</v>
      </c>
      <c r="K1097" s="4">
        <f t="shared" si="86"/>
        <v>84.19999999999709</v>
      </c>
      <c r="L1097" s="5">
        <f t="shared" si="87"/>
        <v>3.8597472369800954E-3</v>
      </c>
    </row>
    <row r="1098" spans="1:12" hidden="1" x14ac:dyDescent="0.2">
      <c r="A1098" s="2">
        <v>42852</v>
      </c>
      <c r="B1098" s="2" t="str">
        <f t="shared" si="85"/>
        <v>Thursday</v>
      </c>
      <c r="C1098" s="4">
        <v>22274.05</v>
      </c>
      <c r="D1098" s="4">
        <v>22380.85</v>
      </c>
      <c r="E1098" s="4">
        <v>22169.8</v>
      </c>
      <c r="F1098" s="4">
        <v>22326.3</v>
      </c>
      <c r="G1098" s="4">
        <v>166567366</v>
      </c>
      <c r="H1098" s="4">
        <v>51215700000</v>
      </c>
      <c r="I1098" s="4">
        <f t="shared" si="88"/>
        <v>31.200000000000728</v>
      </c>
      <c r="J1098" s="5">
        <f t="shared" si="89"/>
        <v>1.4026979456319998E-3</v>
      </c>
      <c r="K1098" s="4">
        <f t="shared" si="86"/>
        <v>52.25</v>
      </c>
      <c r="L1098" s="5">
        <f t="shared" si="87"/>
        <v>2.3568097141155988E-3</v>
      </c>
    </row>
    <row r="1099" spans="1:12" hidden="1" x14ac:dyDescent="0.2">
      <c r="A1099" s="2">
        <v>42853</v>
      </c>
      <c r="B1099" s="2" t="str">
        <f t="shared" si="85"/>
        <v>Friday</v>
      </c>
      <c r="C1099" s="4">
        <v>22296.799999999999</v>
      </c>
      <c r="D1099" s="4">
        <v>22383</v>
      </c>
      <c r="E1099" s="4">
        <v>22182.55</v>
      </c>
      <c r="F1099" s="4">
        <v>22358.25</v>
      </c>
      <c r="G1099" s="4">
        <v>167782299</v>
      </c>
      <c r="H1099" s="4">
        <v>34358700000</v>
      </c>
      <c r="I1099" s="4">
        <f t="shared" si="88"/>
        <v>-29.5</v>
      </c>
      <c r="J1099" s="5">
        <f t="shared" si="89"/>
        <v>-1.3213116369483525E-3</v>
      </c>
      <c r="K1099" s="4">
        <f t="shared" si="86"/>
        <v>61.450000000000728</v>
      </c>
      <c r="L1099" s="5">
        <f t="shared" si="87"/>
        <v>2.7701954915012356E-3</v>
      </c>
    </row>
    <row r="1100" spans="1:12" hidden="1" x14ac:dyDescent="0.2">
      <c r="A1100" s="2">
        <v>42857</v>
      </c>
      <c r="B1100" s="2" t="str">
        <f t="shared" si="85"/>
        <v>Tuesday</v>
      </c>
      <c r="C1100" s="4">
        <v>22412.55</v>
      </c>
      <c r="D1100" s="4">
        <v>22492.15</v>
      </c>
      <c r="E1100" s="4">
        <v>22266.15</v>
      </c>
      <c r="F1100" s="4">
        <v>22341.35</v>
      </c>
      <c r="G1100" s="4">
        <v>140738147</v>
      </c>
      <c r="H1100" s="4">
        <v>32718100000</v>
      </c>
      <c r="I1100" s="4">
        <f t="shared" si="88"/>
        <v>54.299999999999272</v>
      </c>
      <c r="J1100" s="5">
        <f t="shared" si="89"/>
        <v>2.428633725805878E-3</v>
      </c>
      <c r="K1100" s="4">
        <f t="shared" si="86"/>
        <v>-71.200000000000728</v>
      </c>
      <c r="L1100" s="5">
        <f t="shared" si="87"/>
        <v>-3.1976789880603842E-3</v>
      </c>
    </row>
    <row r="1101" spans="1:12" hidden="1" x14ac:dyDescent="0.2">
      <c r="A1101" s="2">
        <v>42858</v>
      </c>
      <c r="B1101" s="2" t="str">
        <f t="shared" si="85"/>
        <v>Wednesday</v>
      </c>
      <c r="C1101" s="4">
        <v>22445.85</v>
      </c>
      <c r="D1101" s="4">
        <v>22449</v>
      </c>
      <c r="E1101" s="4">
        <v>22240.05</v>
      </c>
      <c r="F1101" s="4">
        <v>22307.3</v>
      </c>
      <c r="G1101" s="4">
        <v>130697797</v>
      </c>
      <c r="H1101" s="4">
        <v>29997900000</v>
      </c>
      <c r="I1101" s="4">
        <f t="shared" si="88"/>
        <v>104.5</v>
      </c>
      <c r="J1101" s="5">
        <f t="shared" si="89"/>
        <v>4.6774254912975268E-3</v>
      </c>
      <c r="K1101" s="4">
        <f t="shared" si="86"/>
        <v>-138.54999999999927</v>
      </c>
      <c r="L1101" s="5">
        <f t="shared" si="87"/>
        <v>-6.2297521813125091E-3</v>
      </c>
    </row>
    <row r="1102" spans="1:12" hidden="1" x14ac:dyDescent="0.2">
      <c r="A1102" s="2">
        <v>42859</v>
      </c>
      <c r="B1102" s="2" t="str">
        <f t="shared" si="85"/>
        <v>Thursday</v>
      </c>
      <c r="C1102" s="4">
        <v>22618.3</v>
      </c>
      <c r="D1102" s="4">
        <v>22743.7</v>
      </c>
      <c r="E1102" s="4">
        <v>22449.9</v>
      </c>
      <c r="F1102" s="4">
        <v>22720.1</v>
      </c>
      <c r="G1102" s="4">
        <v>226413641</v>
      </c>
      <c r="H1102" s="4">
        <v>65773100000.000008</v>
      </c>
      <c r="I1102" s="4">
        <f t="shared" si="88"/>
        <v>311</v>
      </c>
      <c r="J1102" s="5">
        <f t="shared" si="89"/>
        <v>1.3941624490637594E-2</v>
      </c>
      <c r="K1102" s="4">
        <f t="shared" si="86"/>
        <v>101.79999999999927</v>
      </c>
      <c r="L1102" s="5">
        <f t="shared" si="87"/>
        <v>4.5345413565316224E-3</v>
      </c>
    </row>
    <row r="1103" spans="1:12" hidden="1" x14ac:dyDescent="0.2">
      <c r="A1103" s="2">
        <v>42860</v>
      </c>
      <c r="B1103" s="2" t="str">
        <f t="shared" si="85"/>
        <v>Friday</v>
      </c>
      <c r="C1103" s="4">
        <v>22844.85</v>
      </c>
      <c r="D1103" s="4">
        <v>22853.55</v>
      </c>
      <c r="E1103" s="4">
        <v>22514</v>
      </c>
      <c r="F1103" s="4">
        <v>22604.95</v>
      </c>
      <c r="G1103" s="4">
        <v>255187439</v>
      </c>
      <c r="H1103" s="4">
        <v>63714399999.999992</v>
      </c>
      <c r="I1103" s="4">
        <f t="shared" si="88"/>
        <v>124.75</v>
      </c>
      <c r="J1103" s="5">
        <f t="shared" si="89"/>
        <v>5.4907328752954437E-3</v>
      </c>
      <c r="K1103" s="4">
        <f t="shared" si="86"/>
        <v>-239.89999999999782</v>
      </c>
      <c r="L1103" s="5">
        <f t="shared" si="87"/>
        <v>-1.0655592076041477E-2</v>
      </c>
    </row>
    <row r="1104" spans="1:12" hidden="1" x14ac:dyDescent="0.2">
      <c r="A1104" s="2">
        <v>42863</v>
      </c>
      <c r="B1104" s="2" t="str">
        <f t="shared" si="85"/>
        <v>Monday</v>
      </c>
      <c r="C1104" s="4">
        <v>22678.45</v>
      </c>
      <c r="D1104" s="4">
        <v>22835.15</v>
      </c>
      <c r="E1104" s="4">
        <v>22632.5</v>
      </c>
      <c r="F1104" s="4">
        <v>22767.35</v>
      </c>
      <c r="G1104" s="4">
        <v>106479323</v>
      </c>
      <c r="H1104" s="4">
        <v>31705700000</v>
      </c>
      <c r="I1104" s="4">
        <f t="shared" si="88"/>
        <v>73.5</v>
      </c>
      <c r="J1104" s="5">
        <f t="shared" si="89"/>
        <v>3.2515002245083486E-3</v>
      </c>
      <c r="K1104" s="4">
        <f t="shared" si="86"/>
        <v>88.899999999997817</v>
      </c>
      <c r="L1104" s="5">
        <f t="shared" si="87"/>
        <v>3.9279796752456787E-3</v>
      </c>
    </row>
    <row r="1105" spans="1:12" hidden="1" x14ac:dyDescent="0.2">
      <c r="A1105" s="2">
        <v>42864</v>
      </c>
      <c r="B1105" s="2" t="str">
        <f t="shared" si="85"/>
        <v>Tuesday</v>
      </c>
      <c r="C1105" s="4">
        <v>22820.799999999999</v>
      </c>
      <c r="D1105" s="4">
        <v>22835.35</v>
      </c>
      <c r="E1105" s="4">
        <v>22664.35</v>
      </c>
      <c r="F1105" s="4">
        <v>22707.3</v>
      </c>
      <c r="G1105" s="4">
        <v>81028829</v>
      </c>
      <c r="H1105" s="4">
        <v>23506800000</v>
      </c>
      <c r="I1105" s="4">
        <f t="shared" si="88"/>
        <v>53.450000000000728</v>
      </c>
      <c r="J1105" s="5">
        <f t="shared" si="89"/>
        <v>2.3476601361160053E-3</v>
      </c>
      <c r="K1105" s="4">
        <f t="shared" si="86"/>
        <v>-113.5</v>
      </c>
      <c r="L1105" s="5">
        <f t="shared" si="87"/>
        <v>-5.0078647744144439E-3</v>
      </c>
    </row>
    <row r="1106" spans="1:12" hidden="1" x14ac:dyDescent="0.2">
      <c r="A1106" s="2">
        <v>42865</v>
      </c>
      <c r="B1106" s="2" t="str">
        <f t="shared" si="85"/>
        <v>Wednesday</v>
      </c>
      <c r="C1106" s="4">
        <v>22767.75</v>
      </c>
      <c r="D1106" s="4">
        <v>22859.4</v>
      </c>
      <c r="E1106" s="4">
        <v>22742.05</v>
      </c>
      <c r="F1106" s="4">
        <v>22830.35</v>
      </c>
      <c r="G1106" s="4">
        <v>73498955</v>
      </c>
      <c r="H1106" s="4">
        <v>23533400000</v>
      </c>
      <c r="I1106" s="4">
        <f t="shared" si="88"/>
        <v>60.450000000000728</v>
      </c>
      <c r="J1106" s="5">
        <f t="shared" si="89"/>
        <v>2.6621394881822468E-3</v>
      </c>
      <c r="K1106" s="4">
        <f t="shared" si="86"/>
        <v>62.599999999998545</v>
      </c>
      <c r="L1106" s="5">
        <f t="shared" si="87"/>
        <v>2.7526102528135565E-3</v>
      </c>
    </row>
    <row r="1107" spans="1:12" hidden="1" x14ac:dyDescent="0.2">
      <c r="A1107" s="2">
        <v>42866</v>
      </c>
      <c r="B1107" s="2" t="str">
        <f t="shared" si="85"/>
        <v>Thursday</v>
      </c>
      <c r="C1107" s="4">
        <v>22916.05</v>
      </c>
      <c r="D1107" s="4">
        <v>22977.85</v>
      </c>
      <c r="E1107" s="4">
        <v>22764.65</v>
      </c>
      <c r="F1107" s="4">
        <v>22818.45</v>
      </c>
      <c r="G1107" s="4">
        <v>78856978</v>
      </c>
      <c r="H1107" s="4">
        <v>25576000000</v>
      </c>
      <c r="I1107" s="4">
        <f t="shared" si="88"/>
        <v>85.700000000000728</v>
      </c>
      <c r="J1107" s="5">
        <f t="shared" si="89"/>
        <v>3.7537751282832165E-3</v>
      </c>
      <c r="K1107" s="4">
        <f t="shared" si="86"/>
        <v>-97.599999999998545</v>
      </c>
      <c r="L1107" s="5">
        <f t="shared" si="87"/>
        <v>-4.2873490257921178E-3</v>
      </c>
    </row>
    <row r="1108" spans="1:12" hidden="1" x14ac:dyDescent="0.2">
      <c r="A1108" s="2">
        <v>42867</v>
      </c>
      <c r="B1108" s="2" t="str">
        <f t="shared" si="85"/>
        <v>Friday</v>
      </c>
      <c r="C1108" s="4">
        <v>22840.400000000001</v>
      </c>
      <c r="D1108" s="4">
        <v>22859.15</v>
      </c>
      <c r="E1108" s="4">
        <v>22578</v>
      </c>
      <c r="F1108" s="4">
        <v>22671.7</v>
      </c>
      <c r="G1108" s="4">
        <v>96397424</v>
      </c>
      <c r="H1108" s="4">
        <v>42783200000</v>
      </c>
      <c r="I1108" s="4">
        <f t="shared" si="88"/>
        <v>21.950000000000728</v>
      </c>
      <c r="J1108" s="5">
        <f t="shared" si="89"/>
        <v>9.6194088555536102E-4</v>
      </c>
      <c r="K1108" s="4">
        <f t="shared" si="86"/>
        <v>-168.70000000000073</v>
      </c>
      <c r="L1108" s="5">
        <f t="shared" si="87"/>
        <v>-7.4718752768181736E-3</v>
      </c>
    </row>
    <row r="1109" spans="1:12" hidden="1" x14ac:dyDescent="0.2">
      <c r="A1109" s="2">
        <v>42870</v>
      </c>
      <c r="B1109" s="2" t="str">
        <f t="shared" si="85"/>
        <v>Monday</v>
      </c>
      <c r="C1109" s="4">
        <v>22735.85</v>
      </c>
      <c r="D1109" s="4">
        <v>22891.7</v>
      </c>
      <c r="E1109" s="4">
        <v>22730.35</v>
      </c>
      <c r="F1109" s="4">
        <v>22821.5</v>
      </c>
      <c r="G1109" s="4">
        <v>74700041</v>
      </c>
      <c r="H1109" s="4">
        <v>32078300000</v>
      </c>
      <c r="I1109" s="4">
        <f t="shared" si="88"/>
        <v>64.149999999997817</v>
      </c>
      <c r="J1109" s="5">
        <f t="shared" si="89"/>
        <v>2.8295187392210473E-3</v>
      </c>
      <c r="K1109" s="4">
        <f t="shared" si="86"/>
        <v>85.650000000001455</v>
      </c>
      <c r="L1109" s="5">
        <f t="shared" si="87"/>
        <v>3.7680898006410574E-3</v>
      </c>
    </row>
    <row r="1110" spans="1:12" hidden="1" x14ac:dyDescent="0.2">
      <c r="A1110" s="2">
        <v>42871</v>
      </c>
      <c r="B1110" s="2" t="str">
        <f t="shared" si="85"/>
        <v>Tuesday</v>
      </c>
      <c r="C1110" s="4">
        <v>22857.599999999999</v>
      </c>
      <c r="D1110" s="4">
        <v>22944.1</v>
      </c>
      <c r="E1110" s="4">
        <v>22727.65</v>
      </c>
      <c r="F1110" s="4">
        <v>22928.6</v>
      </c>
      <c r="G1110" s="4">
        <v>134784390</v>
      </c>
      <c r="H1110" s="4">
        <v>38364100000</v>
      </c>
      <c r="I1110" s="4">
        <f t="shared" si="88"/>
        <v>36.099999999998545</v>
      </c>
      <c r="J1110" s="5">
        <f t="shared" si="89"/>
        <v>1.581841684376511E-3</v>
      </c>
      <c r="K1110" s="4">
        <f t="shared" si="86"/>
        <v>71</v>
      </c>
      <c r="L1110" s="5">
        <f t="shared" si="87"/>
        <v>3.1239481424608349E-3</v>
      </c>
    </row>
    <row r="1111" spans="1:12" hidden="1" x14ac:dyDescent="0.2">
      <c r="A1111" s="2">
        <v>42872</v>
      </c>
      <c r="B1111" s="2" t="str">
        <f t="shared" si="85"/>
        <v>Wednesday</v>
      </c>
      <c r="C1111" s="4">
        <v>22972.35</v>
      </c>
      <c r="D1111" s="4">
        <v>22978.15</v>
      </c>
      <c r="E1111" s="4">
        <v>22830.1</v>
      </c>
      <c r="F1111" s="4">
        <v>22935.95</v>
      </c>
      <c r="G1111" s="4">
        <v>96263996</v>
      </c>
      <c r="H1111" s="4">
        <v>30280400000</v>
      </c>
      <c r="I1111" s="4">
        <f t="shared" si="88"/>
        <v>43.75</v>
      </c>
      <c r="J1111" s="5">
        <f t="shared" si="89"/>
        <v>1.9080973107821675E-3</v>
      </c>
      <c r="K1111" s="4">
        <f t="shared" si="86"/>
        <v>-36.399999999997817</v>
      </c>
      <c r="L1111" s="5">
        <f t="shared" si="87"/>
        <v>-1.5943863583601395E-3</v>
      </c>
    </row>
    <row r="1112" spans="1:12" hidden="1" x14ac:dyDescent="0.2">
      <c r="A1112" s="2">
        <v>42873</v>
      </c>
      <c r="B1112" s="2" t="str">
        <f t="shared" si="85"/>
        <v>Thursday</v>
      </c>
      <c r="C1112" s="4">
        <v>22750.45</v>
      </c>
      <c r="D1112" s="4">
        <v>22834.55</v>
      </c>
      <c r="E1112" s="4">
        <v>22660.2</v>
      </c>
      <c r="F1112" s="4">
        <v>22698.6</v>
      </c>
      <c r="G1112" s="4">
        <v>113423012</v>
      </c>
      <c r="H1112" s="4">
        <v>40138900000</v>
      </c>
      <c r="I1112" s="4">
        <f t="shared" si="88"/>
        <v>-185.5</v>
      </c>
      <c r="J1112" s="5">
        <f t="shared" si="89"/>
        <v>-8.0877399889692815E-3</v>
      </c>
      <c r="K1112" s="4">
        <f t="shared" si="86"/>
        <v>-51.850000000002183</v>
      </c>
      <c r="L1112" s="5">
        <f t="shared" si="87"/>
        <v>-2.2881527965332247E-3</v>
      </c>
    </row>
    <row r="1113" spans="1:12" hidden="1" x14ac:dyDescent="0.2">
      <c r="A1113" s="2">
        <v>42874</v>
      </c>
      <c r="B1113" s="2" t="str">
        <f t="shared" si="85"/>
        <v>Friday</v>
      </c>
      <c r="C1113" s="4">
        <v>22761.95</v>
      </c>
      <c r="D1113" s="4">
        <v>22902.25</v>
      </c>
      <c r="E1113" s="4">
        <v>22628.45</v>
      </c>
      <c r="F1113" s="4">
        <v>22769.8</v>
      </c>
      <c r="G1113" s="4">
        <v>154944222</v>
      </c>
      <c r="H1113" s="4">
        <v>49459000000</v>
      </c>
      <c r="I1113" s="4">
        <f t="shared" si="88"/>
        <v>63.350000000002183</v>
      </c>
      <c r="J1113" s="5">
        <f t="shared" si="89"/>
        <v>2.7909210259664556E-3</v>
      </c>
      <c r="K1113" s="4">
        <f t="shared" si="86"/>
        <v>7.8499999999985448</v>
      </c>
      <c r="L1113" s="5">
        <f t="shared" si="87"/>
        <v>3.4690842722318781E-4</v>
      </c>
    </row>
    <row r="1114" spans="1:12" hidden="1" x14ac:dyDescent="0.2">
      <c r="A1114" s="2">
        <v>42877</v>
      </c>
      <c r="B1114" s="2" t="str">
        <f t="shared" si="85"/>
        <v>Monday</v>
      </c>
      <c r="C1114" s="4">
        <v>22874.799999999999</v>
      </c>
      <c r="D1114" s="4">
        <v>22918.35</v>
      </c>
      <c r="E1114" s="4">
        <v>22637.75</v>
      </c>
      <c r="F1114" s="4">
        <v>22652.85</v>
      </c>
      <c r="G1114" s="4">
        <v>99779442</v>
      </c>
      <c r="H1114" s="4">
        <v>30933100000</v>
      </c>
      <c r="I1114" s="4">
        <f t="shared" si="88"/>
        <v>105</v>
      </c>
      <c r="J1114" s="5">
        <f t="shared" si="89"/>
        <v>4.6113712022064317E-3</v>
      </c>
      <c r="K1114" s="4">
        <f t="shared" si="86"/>
        <v>-221.95000000000073</v>
      </c>
      <c r="L1114" s="5">
        <f t="shared" si="87"/>
        <v>-9.8044196088392498E-3</v>
      </c>
    </row>
    <row r="1115" spans="1:12" hidden="1" x14ac:dyDescent="0.2">
      <c r="A1115" s="2">
        <v>42878</v>
      </c>
      <c r="B1115" s="2" t="str">
        <f t="shared" si="85"/>
        <v>Tuesday</v>
      </c>
      <c r="C1115" s="4">
        <v>22674.9</v>
      </c>
      <c r="D1115" s="4">
        <v>22740.400000000001</v>
      </c>
      <c r="E1115" s="4">
        <v>22492.2</v>
      </c>
      <c r="F1115" s="4">
        <v>22582.799999999999</v>
      </c>
      <c r="G1115" s="4">
        <v>114212196</v>
      </c>
      <c r="H1115" s="4">
        <v>33643600000</v>
      </c>
      <c r="I1115" s="4">
        <f t="shared" si="88"/>
        <v>22.05000000000291</v>
      </c>
      <c r="J1115" s="5">
        <f t="shared" si="89"/>
        <v>9.7338745455882649E-4</v>
      </c>
      <c r="K1115" s="4">
        <f t="shared" si="86"/>
        <v>-92.100000000002183</v>
      </c>
      <c r="L1115" s="5">
        <f t="shared" si="87"/>
        <v>-4.0947528476539506E-3</v>
      </c>
    </row>
    <row r="1116" spans="1:12" hidden="1" x14ac:dyDescent="0.2">
      <c r="A1116" s="2">
        <v>42879</v>
      </c>
      <c r="B1116" s="2" t="str">
        <f t="shared" si="85"/>
        <v>Wednesday</v>
      </c>
      <c r="C1116" s="4">
        <v>22624.5</v>
      </c>
      <c r="D1116" s="4">
        <v>22673.4</v>
      </c>
      <c r="E1116" s="4">
        <v>22469.8</v>
      </c>
      <c r="F1116" s="4">
        <v>22536.3</v>
      </c>
      <c r="G1116" s="4">
        <v>91993332</v>
      </c>
      <c r="H1116" s="4">
        <v>28411500000</v>
      </c>
      <c r="I1116" s="4">
        <f t="shared" si="88"/>
        <v>41.700000000000728</v>
      </c>
      <c r="J1116" s="5">
        <f t="shared" si="89"/>
        <v>1.8465380732239018E-3</v>
      </c>
      <c r="K1116" s="4">
        <f t="shared" si="86"/>
        <v>-88.200000000000728</v>
      </c>
      <c r="L1116" s="5">
        <f t="shared" si="87"/>
        <v>-3.9252685827199495E-3</v>
      </c>
    </row>
    <row r="1117" spans="1:12" hidden="1" x14ac:dyDescent="0.2">
      <c r="A1117" s="2">
        <v>42880</v>
      </c>
      <c r="B1117" s="2" t="str">
        <f t="shared" si="85"/>
        <v>Thursday</v>
      </c>
      <c r="C1117" s="4">
        <v>22573.65</v>
      </c>
      <c r="D1117" s="4">
        <v>23267.8</v>
      </c>
      <c r="E1117" s="4">
        <v>22570.35</v>
      </c>
      <c r="F1117" s="4">
        <v>23190.799999999999</v>
      </c>
      <c r="G1117" s="4">
        <v>132711087</v>
      </c>
      <c r="H1117" s="4">
        <v>48306000000</v>
      </c>
      <c r="I1117" s="4">
        <f t="shared" si="88"/>
        <v>37.350000000002183</v>
      </c>
      <c r="J1117" s="5">
        <f t="shared" si="89"/>
        <v>1.6573261804290048E-3</v>
      </c>
      <c r="K1117" s="4">
        <f t="shared" si="86"/>
        <v>617.14999999999782</v>
      </c>
      <c r="L1117" s="5">
        <f t="shared" si="87"/>
        <v>2.7343395206543001E-2</v>
      </c>
    </row>
    <row r="1118" spans="1:12" hidden="1" x14ac:dyDescent="0.2">
      <c r="A1118" s="2">
        <v>42881</v>
      </c>
      <c r="B1118" s="2" t="str">
        <f t="shared" si="85"/>
        <v>Friday</v>
      </c>
      <c r="C1118" s="4">
        <v>23151.4</v>
      </c>
      <c r="D1118" s="4">
        <v>23408.35</v>
      </c>
      <c r="E1118" s="4">
        <v>23092.35</v>
      </c>
      <c r="F1118" s="4">
        <v>23362.2</v>
      </c>
      <c r="G1118" s="4">
        <v>78876968</v>
      </c>
      <c r="H1118" s="4">
        <v>26316400000</v>
      </c>
      <c r="I1118" s="4">
        <f t="shared" si="88"/>
        <v>-39.399999999997817</v>
      </c>
      <c r="J1118" s="5">
        <f t="shared" si="89"/>
        <v>-1.6989495834554141E-3</v>
      </c>
      <c r="K1118" s="4">
        <f t="shared" si="86"/>
        <v>210.79999999999927</v>
      </c>
      <c r="L1118" s="5">
        <f t="shared" si="87"/>
        <v>9.1285642214845725E-3</v>
      </c>
    </row>
    <row r="1119" spans="1:12" hidden="1" x14ac:dyDescent="0.2">
      <c r="A1119" s="2">
        <v>42884</v>
      </c>
      <c r="B1119" s="2" t="str">
        <f t="shared" si="85"/>
        <v>Monday</v>
      </c>
      <c r="C1119" s="4">
        <v>23310.6</v>
      </c>
      <c r="D1119" s="4">
        <v>23464</v>
      </c>
      <c r="E1119" s="4">
        <v>23141.15</v>
      </c>
      <c r="F1119" s="4">
        <v>23182.75</v>
      </c>
      <c r="G1119" s="4">
        <v>60052384</v>
      </c>
      <c r="H1119" s="4">
        <v>20708300000</v>
      </c>
      <c r="I1119" s="4">
        <f t="shared" si="88"/>
        <v>-51.600000000002183</v>
      </c>
      <c r="J1119" s="5">
        <f t="shared" si="89"/>
        <v>-2.2086960988264024E-3</v>
      </c>
      <c r="K1119" s="4">
        <f t="shared" si="86"/>
        <v>-127.84999999999854</v>
      </c>
      <c r="L1119" s="5">
        <f t="shared" si="87"/>
        <v>-5.5247902545897043E-3</v>
      </c>
    </row>
    <row r="1120" spans="1:12" hidden="1" x14ac:dyDescent="0.2">
      <c r="A1120" s="2">
        <v>42885</v>
      </c>
      <c r="B1120" s="2" t="str">
        <f t="shared" si="85"/>
        <v>Tuesday</v>
      </c>
      <c r="C1120" s="4">
        <v>23142.1</v>
      </c>
      <c r="D1120" s="4">
        <v>23337.15</v>
      </c>
      <c r="E1120" s="4">
        <v>23093.95</v>
      </c>
      <c r="F1120" s="4">
        <v>23307.25</v>
      </c>
      <c r="G1120" s="4">
        <v>66704876</v>
      </c>
      <c r="H1120" s="4">
        <v>20506700000</v>
      </c>
      <c r="I1120" s="4">
        <f t="shared" si="88"/>
        <v>-40.650000000001455</v>
      </c>
      <c r="J1120" s="5">
        <f t="shared" si="89"/>
        <v>-1.7534589295921086E-3</v>
      </c>
      <c r="K1120" s="4">
        <f t="shared" si="86"/>
        <v>165.15000000000146</v>
      </c>
      <c r="L1120" s="5">
        <f t="shared" si="87"/>
        <v>7.1512235888620806E-3</v>
      </c>
    </row>
    <row r="1121" spans="1:12" hidden="1" x14ac:dyDescent="0.2">
      <c r="A1121" s="2">
        <v>42886</v>
      </c>
      <c r="B1121" s="2" t="str">
        <f t="shared" si="85"/>
        <v>Wednesday</v>
      </c>
      <c r="C1121" s="4">
        <v>23321.200000000001</v>
      </c>
      <c r="D1121" s="4">
        <v>23469.45</v>
      </c>
      <c r="E1121" s="4">
        <v>23248.5</v>
      </c>
      <c r="F1121" s="4">
        <v>23424.799999999999</v>
      </c>
      <c r="G1121" s="4">
        <v>182918715</v>
      </c>
      <c r="H1121" s="4">
        <v>58662600000</v>
      </c>
      <c r="I1121" s="4">
        <f t="shared" si="88"/>
        <v>13.950000000000728</v>
      </c>
      <c r="J1121" s="5">
        <f t="shared" si="89"/>
        <v>5.9852620965582498E-4</v>
      </c>
      <c r="K1121" s="4">
        <f t="shared" si="86"/>
        <v>103.59999999999854</v>
      </c>
      <c r="L1121" s="5">
        <f t="shared" si="87"/>
        <v>4.4562014753639391E-3</v>
      </c>
    </row>
    <row r="1122" spans="1:12" hidden="1" x14ac:dyDescent="0.2">
      <c r="A1122" s="2">
        <v>42887</v>
      </c>
      <c r="B1122" s="2" t="str">
        <f t="shared" si="85"/>
        <v>Thursday</v>
      </c>
      <c r="C1122" s="4">
        <v>23394.1</v>
      </c>
      <c r="D1122" s="4">
        <v>23396.15</v>
      </c>
      <c r="E1122" s="4">
        <v>23224.05</v>
      </c>
      <c r="F1122" s="4">
        <v>23310.15</v>
      </c>
      <c r="G1122" s="4">
        <v>81509629</v>
      </c>
      <c r="H1122" s="4">
        <v>24885000000</v>
      </c>
      <c r="I1122" s="4">
        <f t="shared" si="88"/>
        <v>-30.700000000000728</v>
      </c>
      <c r="J1122" s="5">
        <f t="shared" si="89"/>
        <v>-1.3105768245620338E-3</v>
      </c>
      <c r="K1122" s="4">
        <f t="shared" si="86"/>
        <v>-83.94999999999709</v>
      </c>
      <c r="L1122" s="5">
        <f t="shared" si="87"/>
        <v>-3.6147872571750876E-3</v>
      </c>
    </row>
    <row r="1123" spans="1:12" hidden="1" x14ac:dyDescent="0.2">
      <c r="A1123" s="2">
        <v>42888</v>
      </c>
      <c r="B1123" s="2" t="str">
        <f t="shared" si="85"/>
        <v>Friday</v>
      </c>
      <c r="C1123" s="4">
        <v>23435.200000000001</v>
      </c>
      <c r="D1123" s="4">
        <v>23453.3</v>
      </c>
      <c r="E1123" s="4">
        <v>23308.400000000001</v>
      </c>
      <c r="F1123" s="4">
        <v>23375.9</v>
      </c>
      <c r="G1123" s="4">
        <v>67217648</v>
      </c>
      <c r="H1123" s="4">
        <v>21389000000</v>
      </c>
      <c r="I1123" s="4">
        <f t="shared" si="88"/>
        <v>125.04999999999927</v>
      </c>
      <c r="J1123" s="5">
        <f t="shared" si="89"/>
        <v>5.3646158433128602E-3</v>
      </c>
      <c r="K1123" s="4">
        <f t="shared" si="86"/>
        <v>-59.299999999999272</v>
      </c>
      <c r="L1123" s="5">
        <f t="shared" si="87"/>
        <v>-2.5441471744091946E-3</v>
      </c>
    </row>
    <row r="1124" spans="1:12" hidden="1" x14ac:dyDescent="0.2">
      <c r="A1124" s="2">
        <v>42891</v>
      </c>
      <c r="B1124" s="2" t="str">
        <f t="shared" si="85"/>
        <v>Monday</v>
      </c>
      <c r="C1124" s="4">
        <v>23397.4</v>
      </c>
      <c r="D1124" s="4">
        <v>23494.7</v>
      </c>
      <c r="E1124" s="4">
        <v>23349.95</v>
      </c>
      <c r="F1124" s="4">
        <v>23459.65</v>
      </c>
      <c r="G1124" s="4">
        <v>52203667</v>
      </c>
      <c r="H1124" s="4">
        <v>18321800000</v>
      </c>
      <c r="I1124" s="4">
        <f t="shared" si="88"/>
        <v>21.5</v>
      </c>
      <c r="J1124" s="5">
        <f t="shared" si="89"/>
        <v>9.1975068339614728E-4</v>
      </c>
      <c r="K1124" s="4">
        <f t="shared" si="86"/>
        <v>62.25</v>
      </c>
      <c r="L1124" s="5">
        <f t="shared" si="87"/>
        <v>2.6659585994830825E-3</v>
      </c>
    </row>
    <row r="1125" spans="1:12" hidden="1" x14ac:dyDescent="0.2">
      <c r="A1125" s="2">
        <v>42892</v>
      </c>
      <c r="B1125" s="2" t="str">
        <f t="shared" si="85"/>
        <v>Tuesday</v>
      </c>
      <c r="C1125" s="4">
        <v>23523.05</v>
      </c>
      <c r="D1125" s="4">
        <v>23536.1</v>
      </c>
      <c r="E1125" s="4">
        <v>23381.7</v>
      </c>
      <c r="F1125" s="4">
        <v>23416.3</v>
      </c>
      <c r="G1125" s="4">
        <v>54088336</v>
      </c>
      <c r="H1125" s="4">
        <v>18922700000</v>
      </c>
      <c r="I1125" s="4">
        <f t="shared" si="88"/>
        <v>63.399999999997817</v>
      </c>
      <c r="J1125" s="5">
        <f t="shared" si="89"/>
        <v>2.7025126120806498E-3</v>
      </c>
      <c r="K1125" s="4">
        <f t="shared" si="86"/>
        <v>-106.75</v>
      </c>
      <c r="L1125" s="5">
        <f t="shared" si="87"/>
        <v>-4.5655362954789428E-3</v>
      </c>
    </row>
    <row r="1126" spans="1:12" hidden="1" x14ac:dyDescent="0.2">
      <c r="A1126" s="2">
        <v>42893</v>
      </c>
      <c r="B1126" s="2" t="str">
        <f t="shared" si="85"/>
        <v>Wednesday</v>
      </c>
      <c r="C1126" s="4">
        <v>23482.85</v>
      </c>
      <c r="D1126" s="4">
        <v>23606.15</v>
      </c>
      <c r="E1126" s="4">
        <v>23427.55</v>
      </c>
      <c r="F1126" s="4">
        <v>23567.65</v>
      </c>
      <c r="G1126" s="4">
        <v>56452419</v>
      </c>
      <c r="H1126" s="4">
        <v>17936600000</v>
      </c>
      <c r="I1126" s="4">
        <f t="shared" si="88"/>
        <v>66.549999999999272</v>
      </c>
      <c r="J1126" s="5">
        <f t="shared" si="89"/>
        <v>2.8420373842152377E-3</v>
      </c>
      <c r="K1126" s="4">
        <f t="shared" si="86"/>
        <v>84.80000000000291</v>
      </c>
      <c r="L1126" s="5">
        <f t="shared" si="87"/>
        <v>3.6196700039057826E-3</v>
      </c>
    </row>
    <row r="1127" spans="1:12" hidden="1" x14ac:dyDescent="0.2">
      <c r="A1127" s="2">
        <v>42894</v>
      </c>
      <c r="B1127" s="2" t="str">
        <f t="shared" si="85"/>
        <v>Thursday</v>
      </c>
      <c r="C1127" s="4">
        <v>23630.35</v>
      </c>
      <c r="D1127" s="4">
        <v>23659.1</v>
      </c>
      <c r="E1127" s="4">
        <v>23514.2</v>
      </c>
      <c r="F1127" s="4">
        <v>23536.1</v>
      </c>
      <c r="G1127" s="4">
        <v>64825589</v>
      </c>
      <c r="H1127" s="4">
        <v>23014500000</v>
      </c>
      <c r="I1127" s="4">
        <f t="shared" si="88"/>
        <v>62.69999999999709</v>
      </c>
      <c r="J1127" s="5">
        <f t="shared" si="89"/>
        <v>2.6604264744256251E-3</v>
      </c>
      <c r="K1127" s="4">
        <f t="shared" si="86"/>
        <v>-94.25</v>
      </c>
      <c r="L1127" s="5">
        <f t="shared" si="87"/>
        <v>-4.0082163118456077E-3</v>
      </c>
    </row>
    <row r="1128" spans="1:12" hidden="1" x14ac:dyDescent="0.2">
      <c r="A1128" s="2">
        <v>42895</v>
      </c>
      <c r="B1128" s="2" t="str">
        <f t="shared" si="85"/>
        <v>Friday</v>
      </c>
      <c r="C1128" s="4">
        <v>23483.95</v>
      </c>
      <c r="D1128" s="4">
        <v>23708.65</v>
      </c>
      <c r="E1128" s="4">
        <v>23476.85</v>
      </c>
      <c r="F1128" s="4">
        <v>23690.9</v>
      </c>
      <c r="G1128" s="4">
        <v>58400790</v>
      </c>
      <c r="H1128" s="4">
        <v>19467200000</v>
      </c>
      <c r="I1128" s="4">
        <f t="shared" si="88"/>
        <v>-52.149999999997817</v>
      </c>
      <c r="J1128" s="5">
        <f t="shared" si="89"/>
        <v>-2.2157451744340747E-3</v>
      </c>
      <c r="K1128" s="4">
        <f t="shared" si="86"/>
        <v>206.95000000000073</v>
      </c>
      <c r="L1128" s="5">
        <f t="shared" si="87"/>
        <v>8.8150667572523891E-3</v>
      </c>
    </row>
    <row r="1129" spans="1:12" hidden="1" x14ac:dyDescent="0.2">
      <c r="A1129" s="2">
        <v>42898</v>
      </c>
      <c r="B1129" s="2" t="str">
        <f t="shared" si="85"/>
        <v>Monday</v>
      </c>
      <c r="C1129" s="4">
        <v>23610.15</v>
      </c>
      <c r="D1129" s="4">
        <v>23630.1</v>
      </c>
      <c r="E1129" s="4">
        <v>23441.8</v>
      </c>
      <c r="F1129" s="4">
        <v>23470.45</v>
      </c>
      <c r="G1129" s="4">
        <v>56374007</v>
      </c>
      <c r="H1129" s="4">
        <v>17527100000</v>
      </c>
      <c r="I1129" s="4">
        <f t="shared" si="88"/>
        <v>-80.75</v>
      </c>
      <c r="J1129" s="5">
        <f t="shared" si="89"/>
        <v>-3.4084817377136368E-3</v>
      </c>
      <c r="K1129" s="4">
        <f t="shared" si="86"/>
        <v>-139.70000000000073</v>
      </c>
      <c r="L1129" s="5">
        <f t="shared" si="87"/>
        <v>-5.9594399747459979E-3</v>
      </c>
    </row>
    <row r="1130" spans="1:12" hidden="1" x14ac:dyDescent="0.2">
      <c r="A1130" s="2">
        <v>42899</v>
      </c>
      <c r="B1130" s="2" t="str">
        <f t="shared" si="85"/>
        <v>Tuesday</v>
      </c>
      <c r="C1130" s="4">
        <v>23447</v>
      </c>
      <c r="D1130" s="4">
        <v>23615.200000000001</v>
      </c>
      <c r="E1130" s="4">
        <v>23446.9</v>
      </c>
      <c r="F1130" s="4">
        <v>23477.85</v>
      </c>
      <c r="G1130" s="4">
        <v>47770607</v>
      </c>
      <c r="H1130" s="4">
        <v>15687500000</v>
      </c>
      <c r="I1130" s="4">
        <f t="shared" si="88"/>
        <v>-23.450000000000728</v>
      </c>
      <c r="J1130" s="5">
        <f t="shared" si="89"/>
        <v>-9.9912869161011939E-4</v>
      </c>
      <c r="K1130" s="4">
        <f t="shared" si="86"/>
        <v>30.849999999998545</v>
      </c>
      <c r="L1130" s="5">
        <f t="shared" si="87"/>
        <v>1.3157389676246559E-3</v>
      </c>
    </row>
    <row r="1131" spans="1:12" hidden="1" x14ac:dyDescent="0.2">
      <c r="A1131" s="2">
        <v>42900</v>
      </c>
      <c r="B1131" s="2" t="str">
        <f t="shared" si="85"/>
        <v>Wednesday</v>
      </c>
      <c r="C1131" s="4">
        <v>23555.3</v>
      </c>
      <c r="D1131" s="4">
        <v>23562.799999999999</v>
      </c>
      <c r="E1131" s="4">
        <v>23399.4</v>
      </c>
      <c r="F1131" s="4">
        <v>23498.7</v>
      </c>
      <c r="G1131" s="4">
        <v>81088281</v>
      </c>
      <c r="H1131" s="4">
        <v>27060600000</v>
      </c>
      <c r="I1131" s="4">
        <f t="shared" si="88"/>
        <v>77.450000000000728</v>
      </c>
      <c r="J1131" s="5">
        <f t="shared" si="89"/>
        <v>3.2988540262417869E-3</v>
      </c>
      <c r="K1131" s="4">
        <f t="shared" si="86"/>
        <v>-56.599999999998545</v>
      </c>
      <c r="L1131" s="5">
        <f t="shared" si="87"/>
        <v>-2.418865440994151E-3</v>
      </c>
    </row>
    <row r="1132" spans="1:12" hidden="1" x14ac:dyDescent="0.2">
      <c r="A1132" s="2">
        <v>42901</v>
      </c>
      <c r="B1132" s="2" t="str">
        <f t="shared" si="85"/>
        <v>Thursday</v>
      </c>
      <c r="C1132" s="4">
        <v>23444.7</v>
      </c>
      <c r="D1132" s="4">
        <v>23473.3</v>
      </c>
      <c r="E1132" s="4">
        <v>23311.85</v>
      </c>
      <c r="F1132" s="4">
        <v>23391.75</v>
      </c>
      <c r="G1132" s="4">
        <v>72763994</v>
      </c>
      <c r="H1132" s="4">
        <v>21502000000</v>
      </c>
      <c r="I1132" s="4">
        <f t="shared" si="88"/>
        <v>-54</v>
      </c>
      <c r="J1132" s="5">
        <f t="shared" si="89"/>
        <v>-2.2979994638001248E-3</v>
      </c>
      <c r="K1132" s="4">
        <f t="shared" si="86"/>
        <v>-52.950000000000728</v>
      </c>
      <c r="L1132" s="5">
        <f t="shared" si="87"/>
        <v>-2.2713770035411489E-3</v>
      </c>
    </row>
    <row r="1133" spans="1:12" hidden="1" x14ac:dyDescent="0.2">
      <c r="A1133" s="2">
        <v>42902</v>
      </c>
      <c r="B1133" s="2" t="str">
        <f t="shared" si="85"/>
        <v>Friday</v>
      </c>
      <c r="C1133" s="4">
        <v>23448.6</v>
      </c>
      <c r="D1133" s="4">
        <v>23527.65</v>
      </c>
      <c r="E1133" s="4">
        <v>23391</v>
      </c>
      <c r="F1133" s="4">
        <v>23502.75</v>
      </c>
      <c r="G1133" s="4">
        <v>102155200</v>
      </c>
      <c r="H1133" s="4">
        <v>33019300000</v>
      </c>
      <c r="I1133" s="4">
        <f t="shared" si="88"/>
        <v>56.849999999998545</v>
      </c>
      <c r="J1133" s="5">
        <f t="shared" si="89"/>
        <v>2.4303440315495226E-3</v>
      </c>
      <c r="K1133" s="4">
        <f t="shared" si="86"/>
        <v>54.150000000001455</v>
      </c>
      <c r="L1133" s="5">
        <f t="shared" si="87"/>
        <v>2.3149929460049359E-3</v>
      </c>
    </row>
    <row r="1134" spans="1:12" hidden="1" x14ac:dyDescent="0.2">
      <c r="A1134" s="2">
        <v>42905</v>
      </c>
      <c r="B1134" s="2" t="str">
        <f t="shared" si="85"/>
        <v>Monday</v>
      </c>
      <c r="C1134" s="4">
        <v>23571.35</v>
      </c>
      <c r="D1134" s="4">
        <v>23806.65</v>
      </c>
      <c r="E1134" s="4">
        <v>23535.7</v>
      </c>
      <c r="F1134" s="4">
        <v>23742.15</v>
      </c>
      <c r="G1134" s="4">
        <v>60483537</v>
      </c>
      <c r="H1134" s="4">
        <v>22072900000</v>
      </c>
      <c r="I1134" s="4">
        <f t="shared" si="88"/>
        <v>68.599999999998545</v>
      </c>
      <c r="J1134" s="5">
        <f t="shared" si="89"/>
        <v>2.9188073736051545E-3</v>
      </c>
      <c r="K1134" s="4">
        <f t="shared" si="86"/>
        <v>170.80000000000291</v>
      </c>
      <c r="L1134" s="5">
        <f t="shared" si="87"/>
        <v>7.2570605505679845E-3</v>
      </c>
    </row>
    <row r="1135" spans="1:12" hidden="1" x14ac:dyDescent="0.2">
      <c r="A1135" s="2">
        <v>42906</v>
      </c>
      <c r="B1135" s="2" t="str">
        <f t="shared" si="85"/>
        <v>Tuesday</v>
      </c>
      <c r="C1135" s="4">
        <v>23720.6</v>
      </c>
      <c r="D1135" s="4">
        <v>23760.35</v>
      </c>
      <c r="E1135" s="4">
        <v>23651.200000000001</v>
      </c>
      <c r="F1135" s="4">
        <v>23697.95</v>
      </c>
      <c r="G1135" s="4">
        <v>71814671</v>
      </c>
      <c r="H1135" s="4">
        <v>21456400000</v>
      </c>
      <c r="I1135" s="4">
        <f t="shared" si="88"/>
        <v>-21.55000000000291</v>
      </c>
      <c r="J1135" s="5">
        <f t="shared" si="89"/>
        <v>-9.0766842935466709E-4</v>
      </c>
      <c r="K1135" s="4">
        <f t="shared" si="86"/>
        <v>-22.649999999997817</v>
      </c>
      <c r="L1135" s="5">
        <f t="shared" si="87"/>
        <v>-9.5766810986325495E-4</v>
      </c>
    </row>
    <row r="1136" spans="1:12" hidden="1" x14ac:dyDescent="0.2">
      <c r="A1136" s="2">
        <v>42907</v>
      </c>
      <c r="B1136" s="2" t="str">
        <f t="shared" si="85"/>
        <v>Wednesday</v>
      </c>
      <c r="C1136" s="4">
        <v>23638.15</v>
      </c>
      <c r="D1136" s="4">
        <v>23760.75</v>
      </c>
      <c r="E1136" s="4">
        <v>23610.2</v>
      </c>
      <c r="F1136" s="4">
        <v>23708.75</v>
      </c>
      <c r="G1136" s="4">
        <v>62327766</v>
      </c>
      <c r="H1136" s="4">
        <v>18791900000</v>
      </c>
      <c r="I1136" s="4">
        <f t="shared" si="88"/>
        <v>-59.799999999999272</v>
      </c>
      <c r="J1136" s="5">
        <f t="shared" si="89"/>
        <v>-2.5234250219955427E-3</v>
      </c>
      <c r="K1136" s="4">
        <f t="shared" si="86"/>
        <v>70.599999999998545</v>
      </c>
      <c r="L1136" s="5">
        <f t="shared" si="87"/>
        <v>2.9902330348746957E-3</v>
      </c>
    </row>
    <row r="1137" spans="1:12" hidden="1" x14ac:dyDescent="0.2">
      <c r="A1137" s="2">
        <v>42908</v>
      </c>
      <c r="B1137" s="2" t="str">
        <f t="shared" si="85"/>
        <v>Thursday</v>
      </c>
      <c r="C1137" s="4">
        <v>23716.85</v>
      </c>
      <c r="D1137" s="4">
        <v>23897.85</v>
      </c>
      <c r="E1137" s="4">
        <v>23694.15</v>
      </c>
      <c r="F1137" s="4">
        <v>23736.1</v>
      </c>
      <c r="G1137" s="4">
        <v>79042264</v>
      </c>
      <c r="H1137" s="4">
        <v>26718200000</v>
      </c>
      <c r="I1137" s="4">
        <f t="shared" si="88"/>
        <v>8.0999999999985448</v>
      </c>
      <c r="J1137" s="5">
        <f t="shared" si="89"/>
        <v>3.4164601676590055E-4</v>
      </c>
      <c r="K1137" s="4">
        <f t="shared" si="86"/>
        <v>19.25</v>
      </c>
      <c r="L1137" s="5">
        <f t="shared" si="87"/>
        <v>8.1243682512350092E-4</v>
      </c>
    </row>
    <row r="1138" spans="1:12" hidden="1" x14ac:dyDescent="0.2">
      <c r="A1138" s="2">
        <v>42909</v>
      </c>
      <c r="B1138" s="2" t="str">
        <f t="shared" si="85"/>
        <v>Friday</v>
      </c>
      <c r="C1138" s="4">
        <v>23772.3</v>
      </c>
      <c r="D1138" s="4">
        <v>23786.5</v>
      </c>
      <c r="E1138" s="4">
        <v>23507.5</v>
      </c>
      <c r="F1138" s="4">
        <v>23542.75</v>
      </c>
      <c r="G1138" s="4">
        <v>74946434</v>
      </c>
      <c r="H1138" s="4">
        <v>22965400000</v>
      </c>
      <c r="I1138" s="4">
        <f t="shared" si="88"/>
        <v>36.200000000000728</v>
      </c>
      <c r="J1138" s="5">
        <f t="shared" si="89"/>
        <v>1.5251031129798378E-3</v>
      </c>
      <c r="K1138" s="4">
        <f t="shared" si="86"/>
        <v>-229.54999999999927</v>
      </c>
      <c r="L1138" s="5">
        <f t="shared" si="87"/>
        <v>-9.7649686270338942E-3</v>
      </c>
    </row>
    <row r="1139" spans="1:12" hidden="1" x14ac:dyDescent="0.2">
      <c r="A1139" s="2">
        <v>42913</v>
      </c>
      <c r="B1139" s="2" t="str">
        <f t="shared" si="85"/>
        <v>Tuesday</v>
      </c>
      <c r="C1139" s="4">
        <v>23636.95</v>
      </c>
      <c r="D1139" s="4">
        <v>23640.1</v>
      </c>
      <c r="E1139" s="4">
        <v>23055.75</v>
      </c>
      <c r="F1139" s="4">
        <v>23216.25</v>
      </c>
      <c r="G1139" s="4">
        <v>101336046</v>
      </c>
      <c r="H1139" s="4">
        <v>31707100000</v>
      </c>
      <c r="I1139" s="4">
        <f t="shared" si="88"/>
        <v>94.200000000000728</v>
      </c>
      <c r="J1139" s="5">
        <f t="shared" si="89"/>
        <v>4.0012318017224298E-3</v>
      </c>
      <c r="K1139" s="4">
        <f t="shared" si="86"/>
        <v>-420.70000000000073</v>
      </c>
      <c r="L1139" s="5">
        <f t="shared" si="87"/>
        <v>-1.8247075024668498E-2</v>
      </c>
    </row>
    <row r="1140" spans="1:12" hidden="1" x14ac:dyDescent="0.2">
      <c r="A1140" s="2">
        <v>42914</v>
      </c>
      <c r="B1140" s="2" t="str">
        <f t="shared" si="85"/>
        <v>Wednesday</v>
      </c>
      <c r="C1140" s="4">
        <v>23209.55</v>
      </c>
      <c r="D1140" s="4">
        <v>23322.55</v>
      </c>
      <c r="E1140" s="4">
        <v>23113.65</v>
      </c>
      <c r="F1140" s="4">
        <v>23235.85</v>
      </c>
      <c r="G1140" s="4">
        <v>95524464</v>
      </c>
      <c r="H1140" s="4">
        <v>30086500000</v>
      </c>
      <c r="I1140" s="4">
        <f t="shared" si="88"/>
        <v>-6.7000000000007276</v>
      </c>
      <c r="J1140" s="5">
        <f t="shared" si="89"/>
        <v>-2.8859096537988381E-4</v>
      </c>
      <c r="K1140" s="4">
        <f t="shared" si="86"/>
        <v>26.299999999999272</v>
      </c>
      <c r="L1140" s="5">
        <f t="shared" si="87"/>
        <v>1.1378557692099374E-3</v>
      </c>
    </row>
    <row r="1141" spans="1:12" hidden="1" x14ac:dyDescent="0.2">
      <c r="A1141" s="2">
        <v>42915</v>
      </c>
      <c r="B1141" s="2" t="str">
        <f t="shared" si="85"/>
        <v>Thursday</v>
      </c>
      <c r="C1141" s="4">
        <v>23312.400000000001</v>
      </c>
      <c r="D1141" s="4">
        <v>23476</v>
      </c>
      <c r="E1141" s="4">
        <v>23124.35</v>
      </c>
      <c r="F1141" s="4">
        <v>23227.3</v>
      </c>
      <c r="G1141" s="4">
        <v>146858174</v>
      </c>
      <c r="H1141" s="4">
        <v>43412299999.999992</v>
      </c>
      <c r="I1141" s="4">
        <f t="shared" si="88"/>
        <v>76.55000000000291</v>
      </c>
      <c r="J1141" s="5">
        <f t="shared" si="89"/>
        <v>3.2944781447634976E-3</v>
      </c>
      <c r="K1141" s="4">
        <f t="shared" si="86"/>
        <v>-85.100000000002183</v>
      </c>
      <c r="L1141" s="5">
        <f t="shared" si="87"/>
        <v>-3.6801034407454563E-3</v>
      </c>
    </row>
    <row r="1142" spans="1:12" hidden="1" x14ac:dyDescent="0.2">
      <c r="A1142" s="2">
        <v>42916</v>
      </c>
      <c r="B1142" s="2" t="str">
        <f t="shared" si="85"/>
        <v>Friday</v>
      </c>
      <c r="C1142" s="4">
        <v>23137.25</v>
      </c>
      <c r="D1142" s="4">
        <v>23254.1</v>
      </c>
      <c r="E1142" s="4">
        <v>22996.400000000001</v>
      </c>
      <c r="F1142" s="4">
        <v>23211.200000000001</v>
      </c>
      <c r="G1142" s="4">
        <v>70715291</v>
      </c>
      <c r="H1142" s="4">
        <v>23269300000</v>
      </c>
      <c r="I1142" s="4">
        <f t="shared" si="88"/>
        <v>-90.049999999999272</v>
      </c>
      <c r="J1142" s="5">
        <f t="shared" si="89"/>
        <v>-3.8769034713461866E-3</v>
      </c>
      <c r="K1142" s="4">
        <f t="shared" si="86"/>
        <v>73.950000000000728</v>
      </c>
      <c r="L1142" s="5">
        <f t="shared" si="87"/>
        <v>3.215720721504267E-3</v>
      </c>
    </row>
    <row r="1143" spans="1:12" hidden="1" x14ac:dyDescent="0.2">
      <c r="A1143" s="2">
        <v>42919</v>
      </c>
      <c r="B1143" s="2" t="str">
        <f t="shared" si="85"/>
        <v>Monday</v>
      </c>
      <c r="C1143" s="4">
        <v>23240.35</v>
      </c>
      <c r="D1143" s="4">
        <v>23330.1</v>
      </c>
      <c r="E1143" s="4">
        <v>23144.3</v>
      </c>
      <c r="F1143" s="4">
        <v>23272.799999999999</v>
      </c>
      <c r="G1143" s="4">
        <v>51036105</v>
      </c>
      <c r="H1143" s="4">
        <v>17296200000</v>
      </c>
      <c r="I1143" s="4">
        <f t="shared" si="88"/>
        <v>29.149999999997817</v>
      </c>
      <c r="J1143" s="5">
        <f t="shared" si="89"/>
        <v>1.2558592403666255E-3</v>
      </c>
      <c r="K1143" s="4">
        <f t="shared" si="86"/>
        <v>32.450000000000728</v>
      </c>
      <c r="L1143" s="5">
        <f t="shared" si="87"/>
        <v>1.4020730806289553E-3</v>
      </c>
    </row>
    <row r="1144" spans="1:12" hidden="1" x14ac:dyDescent="0.2">
      <c r="A1144" s="2">
        <v>42920</v>
      </c>
      <c r="B1144" s="2" t="str">
        <f t="shared" si="85"/>
        <v>Tuesday</v>
      </c>
      <c r="C1144" s="4">
        <v>23325.5</v>
      </c>
      <c r="D1144" s="4">
        <v>23363.05</v>
      </c>
      <c r="E1144" s="4">
        <v>23163.7</v>
      </c>
      <c r="F1144" s="4">
        <v>23214.2</v>
      </c>
      <c r="G1144" s="4">
        <v>55294067</v>
      </c>
      <c r="H1144" s="4">
        <v>17401400000</v>
      </c>
      <c r="I1144" s="4">
        <f t="shared" si="88"/>
        <v>52.700000000000728</v>
      </c>
      <c r="J1144" s="5">
        <f t="shared" si="89"/>
        <v>2.2644460486061294E-3</v>
      </c>
      <c r="K1144" s="4">
        <f t="shared" si="86"/>
        <v>-111.29999999999927</v>
      </c>
      <c r="L1144" s="5">
        <f t="shared" si="87"/>
        <v>-4.8049318545827857E-3</v>
      </c>
    </row>
    <row r="1145" spans="1:12" hidden="1" x14ac:dyDescent="0.2">
      <c r="A1145" s="2">
        <v>42921</v>
      </c>
      <c r="B1145" s="2" t="str">
        <f t="shared" si="85"/>
        <v>Wednesday</v>
      </c>
      <c r="C1145" s="4">
        <v>23241.9</v>
      </c>
      <c r="D1145" s="4">
        <v>23380.35</v>
      </c>
      <c r="E1145" s="4">
        <v>23205.55</v>
      </c>
      <c r="F1145" s="4">
        <v>23352.6</v>
      </c>
      <c r="G1145" s="4">
        <v>89709252</v>
      </c>
      <c r="H1145" s="4">
        <v>18632900000</v>
      </c>
      <c r="I1145" s="4">
        <f t="shared" si="88"/>
        <v>27.700000000000728</v>
      </c>
      <c r="J1145" s="5">
        <f t="shared" si="89"/>
        <v>1.1932351750222161E-3</v>
      </c>
      <c r="K1145" s="4">
        <f t="shared" si="86"/>
        <v>110.69999999999709</v>
      </c>
      <c r="L1145" s="5">
        <f t="shared" si="87"/>
        <v>4.7704105267919565E-3</v>
      </c>
    </row>
    <row r="1146" spans="1:12" hidden="1" x14ac:dyDescent="0.2">
      <c r="A1146" s="2">
        <v>42922</v>
      </c>
      <c r="B1146" s="2" t="str">
        <f t="shared" si="85"/>
        <v>Thursday</v>
      </c>
      <c r="C1146" s="4">
        <v>23399.5</v>
      </c>
      <c r="D1146" s="4">
        <v>23540.15</v>
      </c>
      <c r="E1146" s="4">
        <v>23369.5</v>
      </c>
      <c r="F1146" s="4">
        <v>23466.65</v>
      </c>
      <c r="G1146" s="4">
        <v>130090775</v>
      </c>
      <c r="H1146" s="4">
        <v>25249000000</v>
      </c>
      <c r="I1146" s="4">
        <f t="shared" si="88"/>
        <v>46.900000000001455</v>
      </c>
      <c r="J1146" s="5">
        <f t="shared" si="89"/>
        <v>2.0083416835813338E-3</v>
      </c>
      <c r="K1146" s="4">
        <f t="shared" si="86"/>
        <v>67.150000000001455</v>
      </c>
      <c r="L1146" s="5">
        <f t="shared" si="87"/>
        <v>2.8734033676373672E-3</v>
      </c>
    </row>
    <row r="1147" spans="1:12" hidden="1" x14ac:dyDescent="0.2">
      <c r="A1147" s="2">
        <v>42923</v>
      </c>
      <c r="B1147" s="2" t="str">
        <f t="shared" si="85"/>
        <v>Friday</v>
      </c>
      <c r="C1147" s="4">
        <v>23463.75</v>
      </c>
      <c r="D1147" s="4">
        <v>23492.6</v>
      </c>
      <c r="E1147" s="4">
        <v>23400.6</v>
      </c>
      <c r="F1147" s="4">
        <v>23449.15</v>
      </c>
      <c r="G1147" s="4">
        <v>88942526</v>
      </c>
      <c r="H1147" s="4">
        <v>19229700000</v>
      </c>
      <c r="I1147" s="4">
        <f t="shared" si="88"/>
        <v>-2.9000000000014552</v>
      </c>
      <c r="J1147" s="5">
        <f t="shared" si="89"/>
        <v>-1.2357963322423332E-4</v>
      </c>
      <c r="K1147" s="4">
        <f t="shared" si="86"/>
        <v>-14.599999999998545</v>
      </c>
      <c r="L1147" s="5">
        <f t="shared" si="87"/>
        <v>-6.2391562609499524E-4</v>
      </c>
    </row>
    <row r="1148" spans="1:12" hidden="1" x14ac:dyDescent="0.2">
      <c r="A1148" s="2">
        <v>42926</v>
      </c>
      <c r="B1148" s="2" t="str">
        <f t="shared" si="85"/>
        <v>Monday</v>
      </c>
      <c r="C1148" s="4">
        <v>23583.25</v>
      </c>
      <c r="D1148" s="4">
        <v>23964.799999999999</v>
      </c>
      <c r="E1148" s="4">
        <v>23289.9</v>
      </c>
      <c r="F1148" s="4">
        <v>23675.05</v>
      </c>
      <c r="G1148" s="4">
        <v>36606673</v>
      </c>
      <c r="H1148" s="4">
        <v>7049000000</v>
      </c>
      <c r="I1148" s="4">
        <f t="shared" si="88"/>
        <v>134.09999999999854</v>
      </c>
      <c r="J1148" s="5">
        <f t="shared" si="89"/>
        <v>5.718757396323472E-3</v>
      </c>
      <c r="K1148" s="4">
        <f t="shared" si="86"/>
        <v>91.799999999999272</v>
      </c>
      <c r="L1148" s="5">
        <f t="shared" si="87"/>
        <v>3.941622763515484E-3</v>
      </c>
    </row>
    <row r="1149" spans="1:12" hidden="1" x14ac:dyDescent="0.2">
      <c r="A1149" s="2">
        <v>42927</v>
      </c>
      <c r="B1149" s="2" t="str">
        <f t="shared" si="85"/>
        <v>Tuesday</v>
      </c>
      <c r="C1149" s="4">
        <v>23744.55</v>
      </c>
      <c r="D1149" s="4">
        <v>23744.55</v>
      </c>
      <c r="E1149" s="4">
        <v>23552.6</v>
      </c>
      <c r="F1149" s="4">
        <v>23584.6</v>
      </c>
      <c r="G1149" s="4">
        <v>78963065</v>
      </c>
      <c r="H1149" s="4">
        <v>24862400000</v>
      </c>
      <c r="I1149" s="4">
        <f t="shared" si="88"/>
        <v>69.5</v>
      </c>
      <c r="J1149" s="5">
        <f t="shared" si="89"/>
        <v>2.9355798614997645E-3</v>
      </c>
      <c r="K1149" s="4">
        <f t="shared" si="86"/>
        <v>-159.95000000000073</v>
      </c>
      <c r="L1149" s="5">
        <f t="shared" si="87"/>
        <v>-6.7911822898533807E-3</v>
      </c>
    </row>
    <row r="1150" spans="1:12" hidden="1" x14ac:dyDescent="0.2">
      <c r="A1150" s="2">
        <v>42928</v>
      </c>
      <c r="B1150" s="2" t="str">
        <f t="shared" si="85"/>
        <v>Wednesday</v>
      </c>
      <c r="C1150" s="4">
        <v>23623.75</v>
      </c>
      <c r="D1150" s="4">
        <v>23736.55</v>
      </c>
      <c r="E1150" s="4">
        <v>23523.65</v>
      </c>
      <c r="F1150" s="4">
        <v>23695.45</v>
      </c>
      <c r="G1150" s="4">
        <v>69663347</v>
      </c>
      <c r="H1150" s="4">
        <v>21158300000</v>
      </c>
      <c r="I1150" s="4">
        <f t="shared" si="88"/>
        <v>39.150000000001455</v>
      </c>
      <c r="J1150" s="5">
        <f t="shared" si="89"/>
        <v>1.659981513360475E-3</v>
      </c>
      <c r="K1150" s="4">
        <f t="shared" si="86"/>
        <v>71.700000000000728</v>
      </c>
      <c r="L1150" s="5">
        <f t="shared" si="87"/>
        <v>3.047996378113121E-3</v>
      </c>
    </row>
    <row r="1151" spans="1:12" hidden="1" x14ac:dyDescent="0.2">
      <c r="A1151" s="2">
        <v>42929</v>
      </c>
      <c r="B1151" s="2" t="str">
        <f t="shared" si="85"/>
        <v>Thursday</v>
      </c>
      <c r="C1151" s="4">
        <v>23817.25</v>
      </c>
      <c r="D1151" s="4">
        <v>23938</v>
      </c>
      <c r="E1151" s="4">
        <v>23811</v>
      </c>
      <c r="F1151" s="4">
        <v>23888.65</v>
      </c>
      <c r="G1151" s="4">
        <v>84983841</v>
      </c>
      <c r="H1151" s="4">
        <v>34155700000</v>
      </c>
      <c r="I1151" s="4">
        <f t="shared" si="88"/>
        <v>121.79999999999927</v>
      </c>
      <c r="J1151" s="5">
        <f t="shared" si="89"/>
        <v>5.1402273432240905E-3</v>
      </c>
      <c r="K1151" s="4">
        <f t="shared" si="86"/>
        <v>71.400000000001455</v>
      </c>
      <c r="L1151" s="5">
        <f t="shared" si="87"/>
        <v>2.9986140859267338E-3</v>
      </c>
    </row>
    <row r="1152" spans="1:12" hidden="1" x14ac:dyDescent="0.2">
      <c r="A1152" s="2">
        <v>42930</v>
      </c>
      <c r="B1152" s="2" t="str">
        <f t="shared" si="85"/>
        <v>Friday</v>
      </c>
      <c r="C1152" s="4">
        <v>23949.5</v>
      </c>
      <c r="D1152" s="4">
        <v>23963.65</v>
      </c>
      <c r="E1152" s="4">
        <v>23755.95</v>
      </c>
      <c r="F1152" s="4">
        <v>23937.7</v>
      </c>
      <c r="G1152" s="4">
        <v>71052482</v>
      </c>
      <c r="H1152" s="4">
        <v>22422300000</v>
      </c>
      <c r="I1152" s="4">
        <f t="shared" si="88"/>
        <v>60.849999999998545</v>
      </c>
      <c r="J1152" s="5">
        <f t="shared" si="89"/>
        <v>2.5472347746732672E-3</v>
      </c>
      <c r="K1152" s="4">
        <f t="shared" si="86"/>
        <v>-11.799999999999272</v>
      </c>
      <c r="L1152" s="5">
        <f t="shared" si="87"/>
        <v>-4.9671766441667341E-4</v>
      </c>
    </row>
    <row r="1153" spans="1:12" hidden="1" x14ac:dyDescent="0.2">
      <c r="A1153" s="2">
        <v>42933</v>
      </c>
      <c r="B1153" s="2" t="str">
        <f t="shared" si="85"/>
        <v>Monday</v>
      </c>
      <c r="C1153" s="4">
        <v>24011.4</v>
      </c>
      <c r="D1153" s="4">
        <v>24066.1</v>
      </c>
      <c r="E1153" s="4">
        <v>23913.65</v>
      </c>
      <c r="F1153" s="4">
        <v>24015.05</v>
      </c>
      <c r="G1153" s="4">
        <v>65783041</v>
      </c>
      <c r="H1153" s="4">
        <v>19479000000</v>
      </c>
      <c r="I1153" s="4">
        <f t="shared" si="88"/>
        <v>73.700000000000728</v>
      </c>
      <c r="J1153" s="5">
        <f t="shared" si="89"/>
        <v>3.0788254510667576E-3</v>
      </c>
      <c r="K1153" s="4">
        <f t="shared" si="86"/>
        <v>3.6499999999978172</v>
      </c>
      <c r="L1153" s="5">
        <f t="shared" si="87"/>
        <v>1.5263249232123983E-4</v>
      </c>
    </row>
    <row r="1154" spans="1:12" hidden="1" x14ac:dyDescent="0.2">
      <c r="A1154" s="2">
        <v>42934</v>
      </c>
      <c r="B1154" s="2" t="str">
        <f t="shared" ref="B1154:B1217" si="90">TEXT(A1154,"dddd")</f>
        <v>Tuesday</v>
      </c>
      <c r="C1154" s="4">
        <v>23958.15</v>
      </c>
      <c r="D1154" s="4">
        <v>24147.45</v>
      </c>
      <c r="E1154" s="4">
        <v>23942.1</v>
      </c>
      <c r="F1154" s="4">
        <v>24022.05</v>
      </c>
      <c r="G1154" s="4">
        <v>75082364</v>
      </c>
      <c r="H1154" s="4">
        <v>22163100000</v>
      </c>
      <c r="I1154" s="4">
        <f t="shared" si="88"/>
        <v>-56.899999999997817</v>
      </c>
      <c r="J1154" s="5">
        <f t="shared" si="89"/>
        <v>-2.3693475549706462E-3</v>
      </c>
      <c r="K1154" s="4">
        <f t="shared" ref="K1154:K1217" si="91">F1154-C1154</f>
        <v>63.899999999997817</v>
      </c>
      <c r="L1154" s="5">
        <f t="shared" ref="L1154:L1217" si="92">K1154/E1154</f>
        <v>2.6689388148908332E-3</v>
      </c>
    </row>
    <row r="1155" spans="1:12" hidden="1" x14ac:dyDescent="0.2">
      <c r="A1155" s="2">
        <v>42935</v>
      </c>
      <c r="B1155" s="2" t="str">
        <f t="shared" si="90"/>
        <v>Wednesday</v>
      </c>
      <c r="C1155" s="4">
        <v>24069.200000000001</v>
      </c>
      <c r="D1155" s="4">
        <v>24180.75</v>
      </c>
      <c r="E1155" s="4">
        <v>24053.7</v>
      </c>
      <c r="F1155" s="4">
        <v>24152.65</v>
      </c>
      <c r="G1155" s="4">
        <v>72823157</v>
      </c>
      <c r="H1155" s="4">
        <v>25892700000</v>
      </c>
      <c r="I1155" s="4">
        <f t="shared" ref="I1155:I1218" si="93">C1155-F1154</f>
        <v>47.150000000001455</v>
      </c>
      <c r="J1155" s="5">
        <f t="shared" ref="J1155:J1218" si="94">I1155/F1154</f>
        <v>1.9627800291815833E-3</v>
      </c>
      <c r="K1155" s="4">
        <f t="shared" si="91"/>
        <v>83.450000000000728</v>
      </c>
      <c r="L1155" s="5">
        <f t="shared" si="92"/>
        <v>3.4693207282040072E-3</v>
      </c>
    </row>
    <row r="1156" spans="1:12" hidden="1" x14ac:dyDescent="0.2">
      <c r="A1156" s="2">
        <v>42936</v>
      </c>
      <c r="B1156" s="2" t="str">
        <f t="shared" si="90"/>
        <v>Thursday</v>
      </c>
      <c r="C1156" s="4">
        <v>24170.65</v>
      </c>
      <c r="D1156" s="4">
        <v>24299.599999999999</v>
      </c>
      <c r="E1156" s="4">
        <v>24170.65</v>
      </c>
      <c r="F1156" s="4">
        <v>24213.35</v>
      </c>
      <c r="G1156" s="4">
        <v>91515347</v>
      </c>
      <c r="H1156" s="4">
        <v>36681700000</v>
      </c>
      <c r="I1156" s="4">
        <f t="shared" si="93"/>
        <v>18</v>
      </c>
      <c r="J1156" s="5">
        <f t="shared" si="94"/>
        <v>7.4525983691230569E-4</v>
      </c>
      <c r="K1156" s="4">
        <f t="shared" si="91"/>
        <v>42.69999999999709</v>
      </c>
      <c r="L1156" s="5">
        <f t="shared" si="92"/>
        <v>1.7666053664256894E-3</v>
      </c>
    </row>
    <row r="1157" spans="1:12" hidden="1" x14ac:dyDescent="0.2">
      <c r="A1157" s="2">
        <v>42937</v>
      </c>
      <c r="B1157" s="2" t="str">
        <f t="shared" si="90"/>
        <v>Friday</v>
      </c>
      <c r="C1157" s="4">
        <v>24231.4</v>
      </c>
      <c r="D1157" s="4">
        <v>24289.3</v>
      </c>
      <c r="E1157" s="4">
        <v>24066.9</v>
      </c>
      <c r="F1157" s="4">
        <v>24257.05</v>
      </c>
      <c r="G1157" s="4">
        <v>65322497</v>
      </c>
      <c r="H1157" s="4">
        <v>19781500000</v>
      </c>
      <c r="I1157" s="4">
        <f t="shared" si="93"/>
        <v>18.05000000000291</v>
      </c>
      <c r="J1157" s="5">
        <f t="shared" si="94"/>
        <v>7.454565353411614E-4</v>
      </c>
      <c r="K1157" s="4">
        <f t="shared" si="91"/>
        <v>25.649999999997817</v>
      </c>
      <c r="L1157" s="5">
        <f t="shared" si="92"/>
        <v>1.0657791406453601E-3</v>
      </c>
    </row>
    <row r="1158" spans="1:12" hidden="1" x14ac:dyDescent="0.2">
      <c r="A1158" s="2">
        <v>42940</v>
      </c>
      <c r="B1158" s="2" t="str">
        <f t="shared" si="90"/>
        <v>Monday</v>
      </c>
      <c r="C1158" s="4">
        <v>24307.7</v>
      </c>
      <c r="D1158" s="4">
        <v>24460.55</v>
      </c>
      <c r="E1158" s="4">
        <v>24234.65</v>
      </c>
      <c r="F1158" s="4">
        <v>24420.85</v>
      </c>
      <c r="G1158" s="4">
        <v>74481260</v>
      </c>
      <c r="H1158" s="4">
        <v>31852400000</v>
      </c>
      <c r="I1158" s="4">
        <f t="shared" si="93"/>
        <v>50.650000000001455</v>
      </c>
      <c r="J1158" s="5">
        <f t="shared" si="94"/>
        <v>2.0880527516743156E-3</v>
      </c>
      <c r="K1158" s="4">
        <f t="shared" si="91"/>
        <v>113.14999999999782</v>
      </c>
      <c r="L1158" s="5">
        <f t="shared" si="92"/>
        <v>4.6689347690186496E-3</v>
      </c>
    </row>
    <row r="1159" spans="1:12" hidden="1" x14ac:dyDescent="0.2">
      <c r="A1159" s="2">
        <v>42941</v>
      </c>
      <c r="B1159" s="2" t="str">
        <f t="shared" si="90"/>
        <v>Tuesday</v>
      </c>
      <c r="C1159" s="4">
        <v>24622.9</v>
      </c>
      <c r="D1159" s="4">
        <v>24624.65</v>
      </c>
      <c r="E1159" s="4">
        <v>24450.2</v>
      </c>
      <c r="F1159" s="4">
        <v>24520.7</v>
      </c>
      <c r="G1159" s="4">
        <v>76545885</v>
      </c>
      <c r="H1159" s="4">
        <v>29881600000</v>
      </c>
      <c r="I1159" s="4">
        <f t="shared" si="93"/>
        <v>202.05000000000291</v>
      </c>
      <c r="J1159" s="5">
        <f t="shared" si="94"/>
        <v>8.273667787976377E-3</v>
      </c>
      <c r="K1159" s="4">
        <f t="shared" si="91"/>
        <v>-102.20000000000073</v>
      </c>
      <c r="L1159" s="5">
        <f t="shared" si="92"/>
        <v>-4.1799249085897345E-3</v>
      </c>
    </row>
    <row r="1160" spans="1:12" hidden="1" x14ac:dyDescent="0.2">
      <c r="A1160" s="2">
        <v>42942</v>
      </c>
      <c r="B1160" s="2" t="str">
        <f t="shared" si="90"/>
        <v>Wednesday</v>
      </c>
      <c r="C1160" s="4">
        <v>24578.15</v>
      </c>
      <c r="D1160" s="4">
        <v>24720.9</v>
      </c>
      <c r="E1160" s="4">
        <v>24484.9</v>
      </c>
      <c r="F1160" s="4">
        <v>24670.7</v>
      </c>
      <c r="G1160" s="4">
        <v>132701870</v>
      </c>
      <c r="H1160" s="4">
        <v>46781000000</v>
      </c>
      <c r="I1160" s="4">
        <f t="shared" si="93"/>
        <v>57.450000000000728</v>
      </c>
      <c r="J1160" s="5">
        <f t="shared" si="94"/>
        <v>2.3429184321818188E-3</v>
      </c>
      <c r="K1160" s="4">
        <f t="shared" si="91"/>
        <v>92.549999999999272</v>
      </c>
      <c r="L1160" s="5">
        <f t="shared" si="92"/>
        <v>3.7798806611421434E-3</v>
      </c>
    </row>
    <row r="1161" spans="1:12" hidden="1" x14ac:dyDescent="0.2">
      <c r="A1161" s="2">
        <v>42943</v>
      </c>
      <c r="B1161" s="2" t="str">
        <f t="shared" si="90"/>
        <v>Thursday</v>
      </c>
      <c r="C1161" s="4">
        <v>24857.5</v>
      </c>
      <c r="D1161" s="4">
        <v>25032.25</v>
      </c>
      <c r="E1161" s="4">
        <v>24799.4</v>
      </c>
      <c r="F1161" s="4">
        <v>24922.400000000001</v>
      </c>
      <c r="G1161" s="4">
        <v>152249420</v>
      </c>
      <c r="H1161" s="4">
        <v>65189200000</v>
      </c>
      <c r="I1161" s="4">
        <f t="shared" si="93"/>
        <v>186.79999999999927</v>
      </c>
      <c r="J1161" s="5">
        <f t="shared" si="94"/>
        <v>7.5717348919973598E-3</v>
      </c>
      <c r="K1161" s="4">
        <f t="shared" si="91"/>
        <v>64.900000000001455</v>
      </c>
      <c r="L1161" s="5">
        <f t="shared" si="92"/>
        <v>2.6169987983580834E-3</v>
      </c>
    </row>
    <row r="1162" spans="1:12" hidden="1" x14ac:dyDescent="0.2">
      <c r="A1162" s="2">
        <v>42944</v>
      </c>
      <c r="B1162" s="2" t="str">
        <f t="shared" si="90"/>
        <v>Friday</v>
      </c>
      <c r="C1162" s="4">
        <v>24744.55</v>
      </c>
      <c r="D1162" s="4">
        <v>24859.75</v>
      </c>
      <c r="E1162" s="4">
        <v>24651.05</v>
      </c>
      <c r="F1162" s="4">
        <v>24811.3</v>
      </c>
      <c r="G1162" s="4">
        <v>100038906</v>
      </c>
      <c r="H1162" s="4">
        <v>45081300000</v>
      </c>
      <c r="I1162" s="4">
        <f t="shared" si="93"/>
        <v>-177.85000000000218</v>
      </c>
      <c r="J1162" s="5">
        <f t="shared" si="94"/>
        <v>-7.1361506114981776E-3</v>
      </c>
      <c r="K1162" s="4">
        <f t="shared" si="91"/>
        <v>66.75</v>
      </c>
      <c r="L1162" s="5">
        <f t="shared" si="92"/>
        <v>2.7077954083091797E-3</v>
      </c>
    </row>
    <row r="1163" spans="1:12" hidden="1" x14ac:dyDescent="0.2">
      <c r="A1163" s="2">
        <v>42947</v>
      </c>
      <c r="B1163" s="2" t="str">
        <f t="shared" si="90"/>
        <v>Monday</v>
      </c>
      <c r="C1163" s="4">
        <v>24880.6</v>
      </c>
      <c r="D1163" s="4">
        <v>25168.1</v>
      </c>
      <c r="E1163" s="4">
        <v>24828.5</v>
      </c>
      <c r="F1163" s="4">
        <v>25103.65</v>
      </c>
      <c r="G1163" s="4">
        <v>130095973</v>
      </c>
      <c r="H1163" s="4">
        <v>46185600000.000008</v>
      </c>
      <c r="I1163" s="4">
        <f t="shared" si="93"/>
        <v>69.299999999999272</v>
      </c>
      <c r="J1163" s="5">
        <f t="shared" si="94"/>
        <v>2.7930821843272732E-3</v>
      </c>
      <c r="K1163" s="4">
        <f t="shared" si="91"/>
        <v>223.05000000000291</v>
      </c>
      <c r="L1163" s="5">
        <f t="shared" si="92"/>
        <v>8.9836276859255656E-3</v>
      </c>
    </row>
    <row r="1164" spans="1:12" hidden="1" x14ac:dyDescent="0.2">
      <c r="A1164" s="2">
        <v>42948</v>
      </c>
      <c r="B1164" s="2" t="str">
        <f t="shared" si="90"/>
        <v>Tuesday</v>
      </c>
      <c r="C1164" s="4">
        <v>25152.85</v>
      </c>
      <c r="D1164" s="4">
        <v>25179.5</v>
      </c>
      <c r="E1164" s="4">
        <v>25000.9</v>
      </c>
      <c r="F1164" s="4">
        <v>25122.799999999999</v>
      </c>
      <c r="G1164" s="4">
        <v>71831819</v>
      </c>
      <c r="H1164" s="4">
        <v>28301800000</v>
      </c>
      <c r="I1164" s="4">
        <f t="shared" si="93"/>
        <v>49.19999999999709</v>
      </c>
      <c r="J1164" s="5">
        <f t="shared" si="94"/>
        <v>1.959874360899594E-3</v>
      </c>
      <c r="K1164" s="4">
        <f t="shared" si="91"/>
        <v>-30.049999999999272</v>
      </c>
      <c r="L1164" s="5">
        <f t="shared" si="92"/>
        <v>-1.2019567295577067E-3</v>
      </c>
    </row>
    <row r="1165" spans="1:12" hidden="1" x14ac:dyDescent="0.2">
      <c r="A1165" s="2">
        <v>42949</v>
      </c>
      <c r="B1165" s="2" t="str">
        <f t="shared" si="90"/>
        <v>Wednesday</v>
      </c>
      <c r="C1165" s="4">
        <v>25190.400000000001</v>
      </c>
      <c r="D1165" s="4">
        <v>25198.799999999999</v>
      </c>
      <c r="E1165" s="4">
        <v>24926.25</v>
      </c>
      <c r="F1165" s="4">
        <v>25055.200000000001</v>
      </c>
      <c r="G1165" s="4">
        <v>86354876</v>
      </c>
      <c r="H1165" s="4">
        <v>26589700000</v>
      </c>
      <c r="I1165" s="4">
        <f t="shared" si="93"/>
        <v>67.600000000002183</v>
      </c>
      <c r="J1165" s="5">
        <f t="shared" si="94"/>
        <v>2.6907828745204431E-3</v>
      </c>
      <c r="K1165" s="4">
        <f t="shared" si="91"/>
        <v>-135.20000000000073</v>
      </c>
      <c r="L1165" s="5">
        <f t="shared" si="92"/>
        <v>-5.4240008023670114E-3</v>
      </c>
    </row>
    <row r="1166" spans="1:12" hidden="1" x14ac:dyDescent="0.2">
      <c r="A1166" s="2">
        <v>42950</v>
      </c>
      <c r="B1166" s="2" t="str">
        <f t="shared" si="90"/>
        <v>Thursday</v>
      </c>
      <c r="C1166" s="4">
        <v>25002.85</v>
      </c>
      <c r="D1166" s="4">
        <v>25005.15</v>
      </c>
      <c r="E1166" s="4">
        <v>24619.599999999999</v>
      </c>
      <c r="F1166" s="4">
        <v>24675.05</v>
      </c>
      <c r="G1166" s="4">
        <v>88206784</v>
      </c>
      <c r="H1166" s="4">
        <v>26813600000</v>
      </c>
      <c r="I1166" s="4">
        <f t="shared" si="93"/>
        <v>-52.350000000002183</v>
      </c>
      <c r="J1166" s="5">
        <f t="shared" si="94"/>
        <v>-2.0893866343115273E-3</v>
      </c>
      <c r="K1166" s="4">
        <f t="shared" si="91"/>
        <v>-327.79999999999927</v>
      </c>
      <c r="L1166" s="5">
        <f t="shared" si="92"/>
        <v>-1.3314594875627519E-2</v>
      </c>
    </row>
    <row r="1167" spans="1:12" hidden="1" x14ac:dyDescent="0.2">
      <c r="A1167" s="2">
        <v>42951</v>
      </c>
      <c r="B1167" s="2" t="str">
        <f t="shared" si="90"/>
        <v>Friday</v>
      </c>
      <c r="C1167" s="4">
        <v>24629.5</v>
      </c>
      <c r="D1167" s="4">
        <v>24879.7</v>
      </c>
      <c r="E1167" s="4">
        <v>24591.8</v>
      </c>
      <c r="F1167" s="4">
        <v>24827.45</v>
      </c>
      <c r="G1167" s="4">
        <v>67776967</v>
      </c>
      <c r="H1167" s="4">
        <v>22268300000</v>
      </c>
      <c r="I1167" s="4">
        <f t="shared" si="93"/>
        <v>-45.549999999999272</v>
      </c>
      <c r="J1167" s="5">
        <f t="shared" si="94"/>
        <v>-1.8459942330410384E-3</v>
      </c>
      <c r="K1167" s="4">
        <f t="shared" si="91"/>
        <v>197.95000000000073</v>
      </c>
      <c r="L1167" s="5">
        <f t="shared" si="92"/>
        <v>8.0494311111834332E-3</v>
      </c>
    </row>
    <row r="1168" spans="1:12" hidden="1" x14ac:dyDescent="0.2">
      <c r="A1168" s="2">
        <v>42954</v>
      </c>
      <c r="B1168" s="2" t="str">
        <f t="shared" si="90"/>
        <v>Monday</v>
      </c>
      <c r="C1168" s="4">
        <v>24854.15</v>
      </c>
      <c r="D1168" s="4">
        <v>24979.35</v>
      </c>
      <c r="E1168" s="4">
        <v>24844.45</v>
      </c>
      <c r="F1168" s="4">
        <v>24906.35</v>
      </c>
      <c r="G1168" s="4">
        <v>52223527</v>
      </c>
      <c r="H1168" s="4">
        <v>17039000000</v>
      </c>
      <c r="I1168" s="4">
        <f t="shared" si="93"/>
        <v>26.700000000000728</v>
      </c>
      <c r="J1168" s="5">
        <f t="shared" si="94"/>
        <v>1.0754225665543875E-3</v>
      </c>
      <c r="K1168" s="4">
        <f t="shared" si="91"/>
        <v>52.19999999999709</v>
      </c>
      <c r="L1168" s="5">
        <f t="shared" si="92"/>
        <v>2.101072875430814E-3</v>
      </c>
    </row>
    <row r="1169" spans="1:12" hidden="1" x14ac:dyDescent="0.2">
      <c r="A1169" s="2">
        <v>42955</v>
      </c>
      <c r="B1169" s="2" t="str">
        <f t="shared" si="90"/>
        <v>Tuesday</v>
      </c>
      <c r="C1169" s="4">
        <v>24942.2</v>
      </c>
      <c r="D1169" s="4">
        <v>24966.05</v>
      </c>
      <c r="E1169" s="4">
        <v>24534.35</v>
      </c>
      <c r="F1169" s="4">
        <v>24599.5</v>
      </c>
      <c r="G1169" s="4">
        <v>70792652</v>
      </c>
      <c r="H1169" s="4">
        <v>24386100000</v>
      </c>
      <c r="I1169" s="4">
        <f t="shared" si="93"/>
        <v>35.850000000002183</v>
      </c>
      <c r="J1169" s="5">
        <f t="shared" si="94"/>
        <v>1.4393919622908288E-3</v>
      </c>
      <c r="K1169" s="4">
        <f t="shared" si="91"/>
        <v>-342.70000000000073</v>
      </c>
      <c r="L1169" s="5">
        <f t="shared" si="92"/>
        <v>-1.3968171155950769E-2</v>
      </c>
    </row>
    <row r="1170" spans="1:12" hidden="1" x14ac:dyDescent="0.2">
      <c r="A1170" s="2">
        <v>42956</v>
      </c>
      <c r="B1170" s="2" t="str">
        <f t="shared" si="90"/>
        <v>Wednesday</v>
      </c>
      <c r="C1170" s="4">
        <v>24519.25</v>
      </c>
      <c r="D1170" s="4">
        <v>24532.400000000001</v>
      </c>
      <c r="E1170" s="4">
        <v>24328.1</v>
      </c>
      <c r="F1170" s="4">
        <v>24374.6</v>
      </c>
      <c r="G1170" s="4">
        <v>78290219</v>
      </c>
      <c r="H1170" s="4">
        <v>23962700000</v>
      </c>
      <c r="I1170" s="4">
        <f t="shared" si="93"/>
        <v>-80.25</v>
      </c>
      <c r="J1170" s="5">
        <f t="shared" si="94"/>
        <v>-3.2622614280778065E-3</v>
      </c>
      <c r="K1170" s="4">
        <f t="shared" si="91"/>
        <v>-144.65000000000146</v>
      </c>
      <c r="L1170" s="5">
        <f t="shared" si="92"/>
        <v>-5.9457993020417318E-3</v>
      </c>
    </row>
    <row r="1171" spans="1:12" hidden="1" x14ac:dyDescent="0.2">
      <c r="A1171" s="2">
        <v>42957</v>
      </c>
      <c r="B1171" s="2" t="str">
        <f t="shared" si="90"/>
        <v>Thursday</v>
      </c>
      <c r="C1171" s="4">
        <v>24300.45</v>
      </c>
      <c r="D1171" s="4">
        <v>24326.9</v>
      </c>
      <c r="E1171" s="4">
        <v>23822.2</v>
      </c>
      <c r="F1171" s="4">
        <v>24217.35</v>
      </c>
      <c r="G1171" s="4">
        <v>87718421</v>
      </c>
      <c r="H1171" s="4">
        <v>29911000000</v>
      </c>
      <c r="I1171" s="4">
        <f t="shared" si="93"/>
        <v>-74.149999999997817</v>
      </c>
      <c r="J1171" s="5">
        <f t="shared" si="94"/>
        <v>-3.0421012037119715E-3</v>
      </c>
      <c r="K1171" s="4">
        <f t="shared" si="91"/>
        <v>-83.100000000002183</v>
      </c>
      <c r="L1171" s="5">
        <f t="shared" si="92"/>
        <v>-3.4883428062900228E-3</v>
      </c>
    </row>
    <row r="1172" spans="1:12" hidden="1" x14ac:dyDescent="0.2">
      <c r="A1172" s="2">
        <v>42958</v>
      </c>
      <c r="B1172" s="2" t="str">
        <f t="shared" si="90"/>
        <v>Friday</v>
      </c>
      <c r="C1172" s="4">
        <v>23958.25</v>
      </c>
      <c r="D1172" s="4">
        <v>24191.200000000001</v>
      </c>
      <c r="E1172" s="4">
        <v>23868.3</v>
      </c>
      <c r="F1172" s="4">
        <v>23985.75</v>
      </c>
      <c r="G1172" s="4">
        <v>157833300</v>
      </c>
      <c r="H1172" s="4">
        <v>47238200000</v>
      </c>
      <c r="I1172" s="4">
        <f t="shared" si="93"/>
        <v>-259.09999999999854</v>
      </c>
      <c r="J1172" s="5">
        <f t="shared" si="94"/>
        <v>-1.0698941048463129E-2</v>
      </c>
      <c r="K1172" s="4">
        <f t="shared" si="91"/>
        <v>27.5</v>
      </c>
      <c r="L1172" s="5">
        <f t="shared" si="92"/>
        <v>1.1521557882211973E-3</v>
      </c>
    </row>
    <row r="1173" spans="1:12" hidden="1" x14ac:dyDescent="0.2">
      <c r="A1173" s="2">
        <v>42961</v>
      </c>
      <c r="B1173" s="2" t="str">
        <f t="shared" si="90"/>
        <v>Monday</v>
      </c>
      <c r="C1173" s="4">
        <v>24051.05</v>
      </c>
      <c r="D1173" s="4">
        <v>24212.15</v>
      </c>
      <c r="E1173" s="4">
        <v>24038.15</v>
      </c>
      <c r="F1173" s="4">
        <v>24115.75</v>
      </c>
      <c r="G1173" s="4">
        <v>76330838</v>
      </c>
      <c r="H1173" s="4">
        <v>24579500000</v>
      </c>
      <c r="I1173" s="4">
        <f t="shared" si="93"/>
        <v>65.299999999999272</v>
      </c>
      <c r="J1173" s="5">
        <f t="shared" si="94"/>
        <v>2.7224497878948657E-3</v>
      </c>
      <c r="K1173" s="4">
        <f t="shared" si="91"/>
        <v>64.700000000000728</v>
      </c>
      <c r="L1173" s="5">
        <f t="shared" si="92"/>
        <v>2.6915548825513082E-3</v>
      </c>
    </row>
    <row r="1174" spans="1:12" hidden="1" x14ac:dyDescent="0.2">
      <c r="A1174" s="2">
        <v>42963</v>
      </c>
      <c r="B1174" s="2" t="str">
        <f t="shared" si="90"/>
        <v>Wednesday</v>
      </c>
      <c r="C1174" s="4">
        <v>24188.75</v>
      </c>
      <c r="D1174" s="4">
        <v>24461.200000000001</v>
      </c>
      <c r="E1174" s="4">
        <v>23947.45</v>
      </c>
      <c r="F1174" s="4">
        <v>24437.7</v>
      </c>
      <c r="G1174" s="4">
        <v>94859044</v>
      </c>
      <c r="H1174" s="4">
        <v>31081700000</v>
      </c>
      <c r="I1174" s="4">
        <f t="shared" si="93"/>
        <v>73</v>
      </c>
      <c r="J1174" s="5">
        <f t="shared" si="94"/>
        <v>3.0270673729823872E-3</v>
      </c>
      <c r="K1174" s="4">
        <f t="shared" si="91"/>
        <v>248.95000000000073</v>
      </c>
      <c r="L1174" s="5">
        <f t="shared" si="92"/>
        <v>1.0395678871863214E-2</v>
      </c>
    </row>
    <row r="1175" spans="1:12" hidden="1" x14ac:dyDescent="0.2">
      <c r="A1175" s="2">
        <v>42964</v>
      </c>
      <c r="B1175" s="2" t="str">
        <f t="shared" si="90"/>
        <v>Thursday</v>
      </c>
      <c r="C1175" s="4">
        <v>24495.200000000001</v>
      </c>
      <c r="D1175" s="4">
        <v>24496.2</v>
      </c>
      <c r="E1175" s="4">
        <v>24121.55</v>
      </c>
      <c r="F1175" s="4">
        <v>24237.25</v>
      </c>
      <c r="G1175" s="4">
        <v>69545034</v>
      </c>
      <c r="H1175" s="4">
        <v>21269400000</v>
      </c>
      <c r="I1175" s="4">
        <f t="shared" si="93"/>
        <v>57.5</v>
      </c>
      <c r="J1175" s="5">
        <f t="shared" si="94"/>
        <v>2.3529219198206051E-3</v>
      </c>
      <c r="K1175" s="4">
        <f t="shared" si="91"/>
        <v>-257.95000000000073</v>
      </c>
      <c r="L1175" s="5">
        <f t="shared" si="92"/>
        <v>-1.0693757241968312E-2</v>
      </c>
    </row>
    <row r="1176" spans="1:12" hidden="1" x14ac:dyDescent="0.2">
      <c r="A1176" s="2">
        <v>42965</v>
      </c>
      <c r="B1176" s="2" t="str">
        <f t="shared" si="90"/>
        <v>Friday</v>
      </c>
      <c r="C1176" s="4">
        <v>24125.3</v>
      </c>
      <c r="D1176" s="4">
        <v>24130.15</v>
      </c>
      <c r="E1176" s="4">
        <v>23925.95</v>
      </c>
      <c r="F1176" s="4">
        <v>24074.45</v>
      </c>
      <c r="G1176" s="4">
        <v>60046818</v>
      </c>
      <c r="H1176" s="4">
        <v>18480700000</v>
      </c>
      <c r="I1176" s="4">
        <f t="shared" si="93"/>
        <v>-111.95000000000073</v>
      </c>
      <c r="J1176" s="5">
        <f t="shared" si="94"/>
        <v>-4.618923351452856E-3</v>
      </c>
      <c r="K1176" s="4">
        <f t="shared" si="91"/>
        <v>-50.849999999998545</v>
      </c>
      <c r="L1176" s="5">
        <f t="shared" si="92"/>
        <v>-2.1253074590559013E-3</v>
      </c>
    </row>
    <row r="1177" spans="1:12" hidden="1" x14ac:dyDescent="0.2">
      <c r="A1177" s="2">
        <v>42968</v>
      </c>
      <c r="B1177" s="2" t="str">
        <f t="shared" si="90"/>
        <v>Monday</v>
      </c>
      <c r="C1177" s="4">
        <v>24140.55</v>
      </c>
      <c r="D1177" s="4">
        <v>24258.95</v>
      </c>
      <c r="E1177" s="4">
        <v>23882.25</v>
      </c>
      <c r="F1177" s="4">
        <v>23936.5</v>
      </c>
      <c r="G1177" s="4">
        <v>69872289</v>
      </c>
      <c r="H1177" s="4">
        <v>24383500000</v>
      </c>
      <c r="I1177" s="4">
        <f t="shared" si="93"/>
        <v>66.099999999998545</v>
      </c>
      <c r="J1177" s="5">
        <f t="shared" si="94"/>
        <v>2.7456494333203268E-3</v>
      </c>
      <c r="K1177" s="4">
        <f t="shared" si="91"/>
        <v>-204.04999999999927</v>
      </c>
      <c r="L1177" s="5">
        <f t="shared" si="92"/>
        <v>-8.5440023448376621E-3</v>
      </c>
    </row>
    <row r="1178" spans="1:12" hidden="1" x14ac:dyDescent="0.2">
      <c r="A1178" s="2">
        <v>42969</v>
      </c>
      <c r="B1178" s="2" t="str">
        <f t="shared" si="90"/>
        <v>Tuesday</v>
      </c>
      <c r="C1178" s="4">
        <v>24080.6</v>
      </c>
      <c r="D1178" s="4">
        <v>24127.45</v>
      </c>
      <c r="E1178" s="4">
        <v>23852.65</v>
      </c>
      <c r="F1178" s="4">
        <v>23974.45</v>
      </c>
      <c r="G1178" s="4">
        <v>70219974</v>
      </c>
      <c r="H1178" s="4">
        <v>23765600000</v>
      </c>
      <c r="I1178" s="4">
        <f t="shared" si="93"/>
        <v>144.09999999999854</v>
      </c>
      <c r="J1178" s="5">
        <f t="shared" si="94"/>
        <v>6.0200948342488897E-3</v>
      </c>
      <c r="K1178" s="4">
        <f t="shared" si="91"/>
        <v>-106.14999999999782</v>
      </c>
      <c r="L1178" s="5">
        <f t="shared" si="92"/>
        <v>-4.450239281589166E-3</v>
      </c>
    </row>
    <row r="1179" spans="1:12" hidden="1" x14ac:dyDescent="0.2">
      <c r="A1179" s="2">
        <v>42970</v>
      </c>
      <c r="B1179" s="2" t="str">
        <f t="shared" si="90"/>
        <v>Wednesday</v>
      </c>
      <c r="C1179" s="4">
        <v>24084.95</v>
      </c>
      <c r="D1179" s="4">
        <v>24350</v>
      </c>
      <c r="E1179" s="4">
        <v>24074.15</v>
      </c>
      <c r="F1179" s="4">
        <v>24316.799999999999</v>
      </c>
      <c r="G1179" s="4">
        <v>69104870</v>
      </c>
      <c r="H1179" s="4">
        <v>22379700000</v>
      </c>
      <c r="I1179" s="4">
        <f t="shared" si="93"/>
        <v>110.5</v>
      </c>
      <c r="J1179" s="5">
        <f t="shared" si="94"/>
        <v>4.6090734094004241E-3</v>
      </c>
      <c r="K1179" s="4">
        <f t="shared" si="91"/>
        <v>231.84999999999854</v>
      </c>
      <c r="L1179" s="5">
        <f t="shared" si="92"/>
        <v>9.6306619340661478E-3</v>
      </c>
    </row>
    <row r="1180" spans="1:12" hidden="1" x14ac:dyDescent="0.2">
      <c r="A1180" s="2">
        <v>42971</v>
      </c>
      <c r="B1180" s="2" t="str">
        <f t="shared" si="90"/>
        <v>Thursday</v>
      </c>
      <c r="C1180" s="4">
        <v>24374.75</v>
      </c>
      <c r="D1180" s="4">
        <v>24411.05</v>
      </c>
      <c r="E1180" s="4">
        <v>24224.85</v>
      </c>
      <c r="F1180" s="4">
        <v>24274.2</v>
      </c>
      <c r="G1180" s="4">
        <v>72359374</v>
      </c>
      <c r="H1180" s="4">
        <v>26081900000</v>
      </c>
      <c r="I1180" s="4">
        <f t="shared" si="93"/>
        <v>57.950000000000728</v>
      </c>
      <c r="J1180" s="5">
        <f t="shared" si="94"/>
        <v>2.383126069219664E-3</v>
      </c>
      <c r="K1180" s="4">
        <f t="shared" si="91"/>
        <v>-100.54999999999927</v>
      </c>
      <c r="L1180" s="5">
        <f t="shared" si="92"/>
        <v>-4.1506964955407063E-3</v>
      </c>
    </row>
    <row r="1181" spans="1:12" hidden="1" x14ac:dyDescent="0.2">
      <c r="A1181" s="2">
        <v>42975</v>
      </c>
      <c r="B1181" s="2" t="str">
        <f t="shared" si="90"/>
        <v>Monday</v>
      </c>
      <c r="C1181" s="4">
        <v>24351.25</v>
      </c>
      <c r="D1181" s="4">
        <v>24422.45</v>
      </c>
      <c r="E1181" s="4">
        <v>24301.35</v>
      </c>
      <c r="F1181" s="4">
        <v>24377.1</v>
      </c>
      <c r="G1181" s="4">
        <v>52177374</v>
      </c>
      <c r="H1181" s="4">
        <v>16857000000</v>
      </c>
      <c r="I1181" s="4">
        <f t="shared" si="93"/>
        <v>77.049999999999272</v>
      </c>
      <c r="J1181" s="5">
        <f t="shared" si="94"/>
        <v>3.1741519802918022E-3</v>
      </c>
      <c r="K1181" s="4">
        <f t="shared" si="91"/>
        <v>25.849999999998545</v>
      </c>
      <c r="L1181" s="5">
        <f t="shared" si="92"/>
        <v>1.0637269122908211E-3</v>
      </c>
    </row>
    <row r="1182" spans="1:12" hidden="1" x14ac:dyDescent="0.2">
      <c r="A1182" s="2">
        <v>42976</v>
      </c>
      <c r="B1182" s="2" t="str">
        <f t="shared" si="90"/>
        <v>Tuesday</v>
      </c>
      <c r="C1182" s="4">
        <v>24302</v>
      </c>
      <c r="D1182" s="4">
        <v>24320.95</v>
      </c>
      <c r="E1182" s="4">
        <v>24103.3</v>
      </c>
      <c r="F1182" s="4">
        <v>24128.95</v>
      </c>
      <c r="G1182" s="4">
        <v>60922360</v>
      </c>
      <c r="H1182" s="4">
        <v>19753900000</v>
      </c>
      <c r="I1182" s="4">
        <f t="shared" si="93"/>
        <v>-75.099999999998545</v>
      </c>
      <c r="J1182" s="5">
        <f t="shared" si="94"/>
        <v>-3.0807602216834057E-3</v>
      </c>
      <c r="K1182" s="4">
        <f t="shared" si="91"/>
        <v>-173.04999999999927</v>
      </c>
      <c r="L1182" s="5">
        <f t="shared" si="92"/>
        <v>-7.1795148382171438E-3</v>
      </c>
    </row>
    <row r="1183" spans="1:12" hidden="1" x14ac:dyDescent="0.2">
      <c r="A1183" s="2">
        <v>42977</v>
      </c>
      <c r="B1183" s="2" t="str">
        <f t="shared" si="90"/>
        <v>Wednesday</v>
      </c>
      <c r="C1183" s="4">
        <v>24253.05</v>
      </c>
      <c r="D1183" s="4">
        <v>24384.1</v>
      </c>
      <c r="E1183" s="4">
        <v>24241.3</v>
      </c>
      <c r="F1183" s="4">
        <v>24308.7</v>
      </c>
      <c r="G1183" s="4">
        <v>47423550</v>
      </c>
      <c r="H1183" s="4">
        <v>16082100000</v>
      </c>
      <c r="I1183" s="4">
        <f t="shared" si="93"/>
        <v>124.09999999999854</v>
      </c>
      <c r="J1183" s="5">
        <f t="shared" si="94"/>
        <v>5.1431993518159117E-3</v>
      </c>
      <c r="K1183" s="4">
        <f t="shared" si="91"/>
        <v>55.650000000001455</v>
      </c>
      <c r="L1183" s="5">
        <f t="shared" si="92"/>
        <v>2.2956689616481563E-3</v>
      </c>
    </row>
    <row r="1184" spans="1:12" hidden="1" x14ac:dyDescent="0.2">
      <c r="A1184" s="2">
        <v>42978</v>
      </c>
      <c r="B1184" s="2" t="str">
        <f t="shared" si="90"/>
        <v>Thursday</v>
      </c>
      <c r="C1184" s="4">
        <v>24354.35</v>
      </c>
      <c r="D1184" s="4">
        <v>24354.35</v>
      </c>
      <c r="E1184" s="4">
        <v>24207.7</v>
      </c>
      <c r="F1184" s="4">
        <v>24318.400000000001</v>
      </c>
      <c r="G1184" s="4">
        <v>79848731</v>
      </c>
      <c r="H1184" s="4">
        <v>28706500000</v>
      </c>
      <c r="I1184" s="4">
        <f t="shared" si="93"/>
        <v>45.649999999997817</v>
      </c>
      <c r="J1184" s="5">
        <f t="shared" si="94"/>
        <v>1.8779284782813484E-3</v>
      </c>
      <c r="K1184" s="4">
        <f t="shared" si="91"/>
        <v>-35.94999999999709</v>
      </c>
      <c r="L1184" s="5">
        <f t="shared" si="92"/>
        <v>-1.4850646695058634E-3</v>
      </c>
    </row>
    <row r="1185" spans="1:12" hidden="1" x14ac:dyDescent="0.2">
      <c r="A1185" s="2">
        <v>42979</v>
      </c>
      <c r="B1185" s="2" t="str">
        <f t="shared" si="90"/>
        <v>Friday</v>
      </c>
      <c r="C1185" s="4">
        <v>24389.200000000001</v>
      </c>
      <c r="D1185" s="4">
        <v>24494.35</v>
      </c>
      <c r="E1185" s="4">
        <v>24319.200000000001</v>
      </c>
      <c r="F1185" s="4">
        <v>24434</v>
      </c>
      <c r="G1185" s="4">
        <v>66906837</v>
      </c>
      <c r="H1185" s="4">
        <v>18275800000</v>
      </c>
      <c r="I1185" s="4">
        <f t="shared" si="93"/>
        <v>70.799999999999272</v>
      </c>
      <c r="J1185" s="5">
        <f t="shared" si="94"/>
        <v>2.9113757484044702E-3</v>
      </c>
      <c r="K1185" s="4">
        <f t="shared" si="91"/>
        <v>44.799999999999272</v>
      </c>
      <c r="L1185" s="5">
        <f t="shared" si="92"/>
        <v>1.8421658607190726E-3</v>
      </c>
    </row>
    <row r="1186" spans="1:12" hidden="1" x14ac:dyDescent="0.2">
      <c r="A1186" s="2">
        <v>42982</v>
      </c>
      <c r="B1186" s="2" t="str">
        <f t="shared" si="90"/>
        <v>Monday</v>
      </c>
      <c r="C1186" s="4">
        <v>24456.3</v>
      </c>
      <c r="D1186" s="4">
        <v>24459.35</v>
      </c>
      <c r="E1186" s="4">
        <v>24156.400000000001</v>
      </c>
      <c r="F1186" s="4">
        <v>24236.85</v>
      </c>
      <c r="G1186" s="4">
        <v>52531466</v>
      </c>
      <c r="H1186" s="4">
        <v>15546900000</v>
      </c>
      <c r="I1186" s="4">
        <f t="shared" si="93"/>
        <v>22.299999999999272</v>
      </c>
      <c r="J1186" s="5">
        <f t="shared" si="94"/>
        <v>9.126626831464055E-4</v>
      </c>
      <c r="K1186" s="4">
        <f t="shared" si="91"/>
        <v>-219.45000000000073</v>
      </c>
      <c r="L1186" s="5">
        <f t="shared" si="92"/>
        <v>-9.0845490222053252E-3</v>
      </c>
    </row>
    <row r="1187" spans="1:12" hidden="1" x14ac:dyDescent="0.2">
      <c r="A1187" s="2">
        <v>42983</v>
      </c>
      <c r="B1187" s="2" t="str">
        <f t="shared" si="90"/>
        <v>Tuesday</v>
      </c>
      <c r="C1187" s="4">
        <v>24272.6</v>
      </c>
      <c r="D1187" s="4">
        <v>24388.05</v>
      </c>
      <c r="E1187" s="4">
        <v>24256.3</v>
      </c>
      <c r="F1187" s="4">
        <v>24328.3</v>
      </c>
      <c r="G1187" s="4">
        <v>47757761</v>
      </c>
      <c r="H1187" s="4">
        <v>15827000000</v>
      </c>
      <c r="I1187" s="4">
        <f t="shared" si="93"/>
        <v>35.75</v>
      </c>
      <c r="J1187" s="5">
        <f t="shared" si="94"/>
        <v>1.4750266639435407E-3</v>
      </c>
      <c r="K1187" s="4">
        <f t="shared" si="91"/>
        <v>55.700000000000728</v>
      </c>
      <c r="L1187" s="5">
        <f t="shared" si="92"/>
        <v>2.2963106491921989E-3</v>
      </c>
    </row>
    <row r="1188" spans="1:12" hidden="1" x14ac:dyDescent="0.2">
      <c r="A1188" s="2">
        <v>42984</v>
      </c>
      <c r="B1188" s="2" t="str">
        <f t="shared" si="90"/>
        <v>Wednesday</v>
      </c>
      <c r="C1188" s="4">
        <v>24192.400000000001</v>
      </c>
      <c r="D1188" s="4">
        <v>24331.3</v>
      </c>
      <c r="E1188" s="4">
        <v>24151.1</v>
      </c>
      <c r="F1188" s="4">
        <v>24279.15</v>
      </c>
      <c r="G1188" s="4">
        <v>59006554</v>
      </c>
      <c r="H1188" s="4">
        <v>19962500000</v>
      </c>
      <c r="I1188" s="4">
        <f t="shared" si="93"/>
        <v>-135.89999999999782</v>
      </c>
      <c r="J1188" s="5">
        <f t="shared" si="94"/>
        <v>-5.5860869851160101E-3</v>
      </c>
      <c r="K1188" s="4">
        <f t="shared" si="91"/>
        <v>86.75</v>
      </c>
      <c r="L1188" s="5">
        <f t="shared" si="92"/>
        <v>3.5919688958266915E-3</v>
      </c>
    </row>
    <row r="1189" spans="1:12" hidden="1" x14ac:dyDescent="0.2">
      <c r="A1189" s="2">
        <v>42985</v>
      </c>
      <c r="B1189" s="2" t="str">
        <f t="shared" si="90"/>
        <v>Thursday</v>
      </c>
      <c r="C1189" s="4">
        <v>24324.85</v>
      </c>
      <c r="D1189" s="4">
        <v>24413.1</v>
      </c>
      <c r="E1189" s="4">
        <v>24246.9</v>
      </c>
      <c r="F1189" s="4">
        <v>24304.9</v>
      </c>
      <c r="G1189" s="4">
        <v>69696218</v>
      </c>
      <c r="H1189" s="4">
        <v>24190100000</v>
      </c>
      <c r="I1189" s="4">
        <f t="shared" si="93"/>
        <v>45.69999999999709</v>
      </c>
      <c r="J1189" s="5">
        <f t="shared" si="94"/>
        <v>1.8822734733298771E-3</v>
      </c>
      <c r="K1189" s="4">
        <f t="shared" si="91"/>
        <v>-19.94999999999709</v>
      </c>
      <c r="L1189" s="5">
        <f t="shared" si="92"/>
        <v>-8.2278559320973354E-4</v>
      </c>
    </row>
    <row r="1190" spans="1:12" hidden="1" x14ac:dyDescent="0.2">
      <c r="A1190" s="2">
        <v>42986</v>
      </c>
      <c r="B1190" s="2" t="str">
        <f t="shared" si="90"/>
        <v>Friday</v>
      </c>
      <c r="C1190" s="4">
        <v>24409.5</v>
      </c>
      <c r="D1190" s="4">
        <v>24419.25</v>
      </c>
      <c r="E1190" s="4">
        <v>24273</v>
      </c>
      <c r="F1190" s="4">
        <v>24370.799999999999</v>
      </c>
      <c r="G1190" s="4">
        <v>47085077</v>
      </c>
      <c r="H1190" s="4">
        <v>17857200000</v>
      </c>
      <c r="I1190" s="4">
        <f t="shared" si="93"/>
        <v>104.59999999999854</v>
      </c>
      <c r="J1190" s="5">
        <f t="shared" si="94"/>
        <v>4.3036589329723037E-3</v>
      </c>
      <c r="K1190" s="4">
        <f t="shared" si="91"/>
        <v>-38.700000000000728</v>
      </c>
      <c r="L1190" s="5">
        <f t="shared" si="92"/>
        <v>-1.5943641082684765E-3</v>
      </c>
    </row>
    <row r="1191" spans="1:12" hidden="1" x14ac:dyDescent="0.2">
      <c r="A1191" s="2">
        <v>42989</v>
      </c>
      <c r="B1191" s="2" t="str">
        <f t="shared" si="90"/>
        <v>Monday</v>
      </c>
      <c r="C1191" s="4">
        <v>24468.5</v>
      </c>
      <c r="D1191" s="4">
        <v>24735.35</v>
      </c>
      <c r="E1191" s="4">
        <v>24458.25</v>
      </c>
      <c r="F1191" s="4">
        <v>24672.25</v>
      </c>
      <c r="G1191" s="4">
        <v>60804947</v>
      </c>
      <c r="H1191" s="4">
        <v>29730800000</v>
      </c>
      <c r="I1191" s="4">
        <f t="shared" si="93"/>
        <v>97.700000000000728</v>
      </c>
      <c r="J1191" s="5">
        <f t="shared" si="94"/>
        <v>4.0088958918049773E-3</v>
      </c>
      <c r="K1191" s="4">
        <f t="shared" si="91"/>
        <v>203.75</v>
      </c>
      <c r="L1191" s="5">
        <f t="shared" si="92"/>
        <v>8.3305224208600377E-3</v>
      </c>
    </row>
    <row r="1192" spans="1:12" hidden="1" x14ac:dyDescent="0.2">
      <c r="A1192" s="2">
        <v>42990</v>
      </c>
      <c r="B1192" s="2" t="str">
        <f t="shared" si="90"/>
        <v>Tuesday</v>
      </c>
      <c r="C1192" s="4">
        <v>24779.15</v>
      </c>
      <c r="D1192" s="4">
        <v>24821.35</v>
      </c>
      <c r="E1192" s="4">
        <v>24653.599999999999</v>
      </c>
      <c r="F1192" s="4">
        <v>24784.7</v>
      </c>
      <c r="G1192" s="4">
        <v>66927717</v>
      </c>
      <c r="H1192" s="4">
        <v>23875800000</v>
      </c>
      <c r="I1192" s="4">
        <f t="shared" si="93"/>
        <v>106.90000000000146</v>
      </c>
      <c r="J1192" s="5">
        <f t="shared" si="94"/>
        <v>4.332803047958798E-3</v>
      </c>
      <c r="K1192" s="4">
        <f t="shared" si="91"/>
        <v>5.5499999999992724</v>
      </c>
      <c r="L1192" s="5">
        <f t="shared" si="92"/>
        <v>2.251192523606805E-4</v>
      </c>
    </row>
    <row r="1193" spans="1:12" hidden="1" x14ac:dyDescent="0.2">
      <c r="A1193" s="2">
        <v>42991</v>
      </c>
      <c r="B1193" s="2" t="str">
        <f t="shared" si="90"/>
        <v>Wednesday</v>
      </c>
      <c r="C1193" s="4">
        <v>24818.35</v>
      </c>
      <c r="D1193" s="4">
        <v>24948.799999999999</v>
      </c>
      <c r="E1193" s="4">
        <v>24737.8</v>
      </c>
      <c r="F1193" s="4">
        <v>24831.8</v>
      </c>
      <c r="G1193" s="4">
        <v>68334647</v>
      </c>
      <c r="H1193" s="4">
        <v>20539500000</v>
      </c>
      <c r="I1193" s="4">
        <f t="shared" si="93"/>
        <v>33.649999999997817</v>
      </c>
      <c r="J1193" s="5">
        <f t="shared" si="94"/>
        <v>1.3576924473565472E-3</v>
      </c>
      <c r="K1193" s="4">
        <f t="shared" si="91"/>
        <v>13.450000000000728</v>
      </c>
      <c r="L1193" s="5">
        <f t="shared" si="92"/>
        <v>5.437023502494453E-4</v>
      </c>
    </row>
    <row r="1194" spans="1:12" hidden="1" x14ac:dyDescent="0.2">
      <c r="A1194" s="2">
        <v>42992</v>
      </c>
      <c r="B1194" s="2" t="str">
        <f t="shared" si="90"/>
        <v>Thursday</v>
      </c>
      <c r="C1194" s="4">
        <v>24857.25</v>
      </c>
      <c r="D1194" s="4">
        <v>24994.3</v>
      </c>
      <c r="E1194" s="4">
        <v>24815.5</v>
      </c>
      <c r="F1194" s="4">
        <v>24912.25</v>
      </c>
      <c r="G1194" s="4">
        <v>77726236</v>
      </c>
      <c r="H1194" s="4">
        <v>27469500000</v>
      </c>
      <c r="I1194" s="4">
        <f t="shared" si="93"/>
        <v>25.450000000000728</v>
      </c>
      <c r="J1194" s="5">
        <f t="shared" si="94"/>
        <v>1.0248954969031938E-3</v>
      </c>
      <c r="K1194" s="4">
        <f t="shared" si="91"/>
        <v>55</v>
      </c>
      <c r="L1194" s="5">
        <f t="shared" si="92"/>
        <v>2.2163567125385343E-3</v>
      </c>
    </row>
    <row r="1195" spans="1:12" hidden="1" x14ac:dyDescent="0.2">
      <c r="A1195" s="2">
        <v>42993</v>
      </c>
      <c r="B1195" s="2" t="str">
        <f t="shared" si="90"/>
        <v>Friday</v>
      </c>
      <c r="C1195" s="4">
        <v>24840.3</v>
      </c>
      <c r="D1195" s="4">
        <v>24916.85</v>
      </c>
      <c r="E1195" s="4">
        <v>24791.55</v>
      </c>
      <c r="F1195" s="4">
        <v>24844.3</v>
      </c>
      <c r="G1195" s="4">
        <v>114568146</v>
      </c>
      <c r="H1195" s="4">
        <v>37544900000</v>
      </c>
      <c r="I1195" s="4">
        <f t="shared" si="93"/>
        <v>-71.950000000000728</v>
      </c>
      <c r="J1195" s="5">
        <f t="shared" si="94"/>
        <v>-2.8881373621411446E-3</v>
      </c>
      <c r="K1195" s="4">
        <f t="shared" si="91"/>
        <v>4</v>
      </c>
      <c r="L1195" s="5">
        <f t="shared" si="92"/>
        <v>1.6134529708711234E-4</v>
      </c>
    </row>
    <row r="1196" spans="1:12" hidden="1" x14ac:dyDescent="0.2">
      <c r="A1196" s="2">
        <v>42996</v>
      </c>
      <c r="B1196" s="2" t="str">
        <f t="shared" si="90"/>
        <v>Monday</v>
      </c>
      <c r="C1196" s="4">
        <v>24948.15</v>
      </c>
      <c r="D1196" s="4">
        <v>25105.35</v>
      </c>
      <c r="E1196" s="4">
        <v>24941.75</v>
      </c>
      <c r="F1196" s="4">
        <v>25046.9</v>
      </c>
      <c r="G1196" s="4">
        <v>65913355</v>
      </c>
      <c r="H1196" s="4">
        <v>23198400000</v>
      </c>
      <c r="I1196" s="4">
        <f t="shared" si="93"/>
        <v>103.85000000000218</v>
      </c>
      <c r="J1196" s="5">
        <f t="shared" si="94"/>
        <v>4.1800332470627944E-3</v>
      </c>
      <c r="K1196" s="4">
        <f t="shared" si="91"/>
        <v>98.75</v>
      </c>
      <c r="L1196" s="5">
        <f t="shared" si="92"/>
        <v>3.9592249942365714E-3</v>
      </c>
    </row>
    <row r="1197" spans="1:12" hidden="1" x14ac:dyDescent="0.2">
      <c r="A1197" s="2">
        <v>42997</v>
      </c>
      <c r="B1197" s="2" t="str">
        <f t="shared" si="90"/>
        <v>Tuesday</v>
      </c>
      <c r="C1197" s="4">
        <v>25059.75</v>
      </c>
      <c r="D1197" s="4">
        <v>25103.45</v>
      </c>
      <c r="E1197" s="4">
        <v>24993</v>
      </c>
      <c r="F1197" s="4">
        <v>25041.55</v>
      </c>
      <c r="G1197" s="4">
        <v>60118203</v>
      </c>
      <c r="H1197" s="4">
        <v>18632000000</v>
      </c>
      <c r="I1197" s="4">
        <f t="shared" si="93"/>
        <v>12.849999999998545</v>
      </c>
      <c r="J1197" s="5">
        <f t="shared" si="94"/>
        <v>5.130375415719528E-4</v>
      </c>
      <c r="K1197" s="4">
        <f t="shared" si="91"/>
        <v>-18.200000000000728</v>
      </c>
      <c r="L1197" s="5">
        <f t="shared" si="92"/>
        <v>-7.2820389709121465E-4</v>
      </c>
    </row>
    <row r="1198" spans="1:12" hidden="1" x14ac:dyDescent="0.2">
      <c r="A1198" s="2">
        <v>42998</v>
      </c>
      <c r="B1198" s="2" t="str">
        <f t="shared" si="90"/>
        <v>Wednesday</v>
      </c>
      <c r="C1198" s="4">
        <v>24984.65</v>
      </c>
      <c r="D1198" s="4">
        <v>25052.6</v>
      </c>
      <c r="E1198" s="4">
        <v>24938.3</v>
      </c>
      <c r="F1198" s="4">
        <v>24965.05</v>
      </c>
      <c r="G1198" s="4">
        <v>87376241</v>
      </c>
      <c r="H1198" s="4">
        <v>26101700000</v>
      </c>
      <c r="I1198" s="4">
        <f t="shared" si="93"/>
        <v>-56.899999999997817</v>
      </c>
      <c r="J1198" s="5">
        <f t="shared" si="94"/>
        <v>-2.2722235644358204E-3</v>
      </c>
      <c r="K1198" s="4">
        <f t="shared" si="91"/>
        <v>-19.600000000002183</v>
      </c>
      <c r="L1198" s="5">
        <f t="shared" si="92"/>
        <v>-7.8593969917765776E-4</v>
      </c>
    </row>
    <row r="1199" spans="1:12" hidden="1" x14ac:dyDescent="0.2">
      <c r="A1199" s="2">
        <v>42999</v>
      </c>
      <c r="B1199" s="2" t="str">
        <f t="shared" si="90"/>
        <v>Thursday</v>
      </c>
      <c r="C1199" s="4">
        <v>24934.1</v>
      </c>
      <c r="D1199" s="4">
        <v>24992.5</v>
      </c>
      <c r="E1199" s="4">
        <v>24706.45</v>
      </c>
      <c r="F1199" s="4">
        <v>24799.25</v>
      </c>
      <c r="G1199" s="4">
        <v>72279851</v>
      </c>
      <c r="H1199" s="4">
        <v>21458000000</v>
      </c>
      <c r="I1199" s="4">
        <f t="shared" si="93"/>
        <v>-30.950000000000728</v>
      </c>
      <c r="J1199" s="5">
        <f t="shared" si="94"/>
        <v>-1.2397331469394504E-3</v>
      </c>
      <c r="K1199" s="4">
        <f t="shared" si="91"/>
        <v>-134.84999999999854</v>
      </c>
      <c r="L1199" s="5">
        <f t="shared" si="92"/>
        <v>-5.458088879624492E-3</v>
      </c>
    </row>
    <row r="1200" spans="1:12" hidden="1" x14ac:dyDescent="0.2">
      <c r="A1200" s="2">
        <v>43000</v>
      </c>
      <c r="B1200" s="2" t="str">
        <f t="shared" si="90"/>
        <v>Friday</v>
      </c>
      <c r="C1200" s="4">
        <v>24704.55</v>
      </c>
      <c r="D1200" s="4">
        <v>24709.7</v>
      </c>
      <c r="E1200" s="4">
        <v>24340</v>
      </c>
      <c r="F1200" s="4">
        <v>24368.85</v>
      </c>
      <c r="G1200" s="4">
        <v>91287072</v>
      </c>
      <c r="H1200" s="4">
        <v>28752300000</v>
      </c>
      <c r="I1200" s="4">
        <f t="shared" si="93"/>
        <v>-94.700000000000728</v>
      </c>
      <c r="J1200" s="5">
        <f t="shared" si="94"/>
        <v>-3.8186638708832214E-3</v>
      </c>
      <c r="K1200" s="4">
        <f t="shared" si="91"/>
        <v>-335.70000000000073</v>
      </c>
      <c r="L1200" s="5">
        <f t="shared" si="92"/>
        <v>-1.3792111750205453E-2</v>
      </c>
    </row>
    <row r="1201" spans="1:12" hidden="1" x14ac:dyDescent="0.2">
      <c r="A1201" s="2">
        <v>43003</v>
      </c>
      <c r="B1201" s="2" t="str">
        <f t="shared" si="90"/>
        <v>Monday</v>
      </c>
      <c r="C1201" s="4">
        <v>24361.55</v>
      </c>
      <c r="D1201" s="4">
        <v>24363.8</v>
      </c>
      <c r="E1201" s="4">
        <v>24015.45</v>
      </c>
      <c r="F1201" s="4">
        <v>24165.05</v>
      </c>
      <c r="G1201" s="4">
        <v>92662078</v>
      </c>
      <c r="H1201" s="4">
        <v>30780600000</v>
      </c>
      <c r="I1201" s="4">
        <f t="shared" si="93"/>
        <v>-7.2999999999992724</v>
      </c>
      <c r="J1201" s="5">
        <f t="shared" si="94"/>
        <v>-2.9956276147619906E-4</v>
      </c>
      <c r="K1201" s="4">
        <f t="shared" si="91"/>
        <v>-196.5</v>
      </c>
      <c r="L1201" s="5">
        <f t="shared" si="92"/>
        <v>-8.182232687707288E-3</v>
      </c>
    </row>
    <row r="1202" spans="1:12" hidden="1" x14ac:dyDescent="0.2">
      <c r="A1202" s="2">
        <v>43004</v>
      </c>
      <c r="B1202" s="2" t="str">
        <f t="shared" si="90"/>
        <v>Tuesday</v>
      </c>
      <c r="C1202" s="4">
        <v>24105.599999999999</v>
      </c>
      <c r="D1202" s="4">
        <v>24236.95</v>
      </c>
      <c r="E1202" s="4">
        <v>24017.4</v>
      </c>
      <c r="F1202" s="4">
        <v>24199.15</v>
      </c>
      <c r="G1202" s="4">
        <v>66244294</v>
      </c>
      <c r="H1202" s="4">
        <v>22208500000</v>
      </c>
      <c r="I1202" s="4">
        <f t="shared" si="93"/>
        <v>-59.450000000000728</v>
      </c>
      <c r="J1202" s="5">
        <f t="shared" si="94"/>
        <v>-2.4601645765268739E-3</v>
      </c>
      <c r="K1202" s="4">
        <f t="shared" si="91"/>
        <v>93.55000000000291</v>
      </c>
      <c r="L1202" s="5">
        <f t="shared" si="92"/>
        <v>3.8950927244415677E-3</v>
      </c>
    </row>
    <row r="1203" spans="1:12" hidden="1" x14ac:dyDescent="0.2">
      <c r="A1203" s="2">
        <v>43005</v>
      </c>
      <c r="B1203" s="2" t="str">
        <f t="shared" si="90"/>
        <v>Wednesday</v>
      </c>
      <c r="C1203" s="4">
        <v>24308.7</v>
      </c>
      <c r="D1203" s="4">
        <v>24331.85</v>
      </c>
      <c r="E1203" s="4">
        <v>23766.6</v>
      </c>
      <c r="F1203" s="4">
        <v>23812.95</v>
      </c>
      <c r="G1203" s="4">
        <v>80405424</v>
      </c>
      <c r="H1203" s="4">
        <v>25481200000</v>
      </c>
      <c r="I1203" s="4">
        <f t="shared" si="93"/>
        <v>109.54999999999927</v>
      </c>
      <c r="J1203" s="5">
        <f t="shared" si="94"/>
        <v>4.5270185109807272E-3</v>
      </c>
      <c r="K1203" s="4">
        <f t="shared" si="91"/>
        <v>-495.75</v>
      </c>
      <c r="L1203" s="5">
        <f t="shared" si="92"/>
        <v>-2.0859104794122847E-2</v>
      </c>
    </row>
    <row r="1204" spans="1:12" hidden="1" x14ac:dyDescent="0.2">
      <c r="A1204" s="2">
        <v>43006</v>
      </c>
      <c r="B1204" s="2" t="str">
        <f t="shared" si="90"/>
        <v>Thursday</v>
      </c>
      <c r="C1204" s="4">
        <v>23804.05</v>
      </c>
      <c r="D1204" s="4">
        <v>24074.2</v>
      </c>
      <c r="E1204" s="4">
        <v>23611.1</v>
      </c>
      <c r="F1204" s="4">
        <v>24008.15</v>
      </c>
      <c r="G1204" s="4">
        <v>136679326</v>
      </c>
      <c r="H1204" s="4">
        <v>51302700000.000008</v>
      </c>
      <c r="I1204" s="4">
        <f t="shared" si="93"/>
        <v>-8.9000000000014552</v>
      </c>
      <c r="J1204" s="5">
        <f t="shared" si="94"/>
        <v>-3.737462179193025E-4</v>
      </c>
      <c r="K1204" s="4">
        <f t="shared" si="91"/>
        <v>204.10000000000218</v>
      </c>
      <c r="L1204" s="5">
        <f t="shared" si="92"/>
        <v>8.6442393619950864E-3</v>
      </c>
    </row>
    <row r="1205" spans="1:12" hidden="1" x14ac:dyDescent="0.2">
      <c r="A1205" s="2">
        <v>43007</v>
      </c>
      <c r="B1205" s="2" t="str">
        <f t="shared" si="90"/>
        <v>Friday</v>
      </c>
      <c r="C1205" s="4">
        <v>24114</v>
      </c>
      <c r="D1205" s="4">
        <v>24227.45</v>
      </c>
      <c r="E1205" s="4">
        <v>24004.799999999999</v>
      </c>
      <c r="F1205" s="4">
        <v>24053</v>
      </c>
      <c r="G1205" s="4">
        <v>71703679</v>
      </c>
      <c r="H1205" s="4">
        <v>24726600000</v>
      </c>
      <c r="I1205" s="4">
        <f t="shared" si="93"/>
        <v>105.84999999999854</v>
      </c>
      <c r="J1205" s="5">
        <f t="shared" si="94"/>
        <v>4.4089194710962122E-3</v>
      </c>
      <c r="K1205" s="4">
        <f t="shared" si="91"/>
        <v>-61</v>
      </c>
      <c r="L1205" s="5">
        <f t="shared" si="92"/>
        <v>-2.5411584349796707E-3</v>
      </c>
    </row>
    <row r="1206" spans="1:12" hidden="1" x14ac:dyDescent="0.2">
      <c r="A1206" s="2">
        <v>43011</v>
      </c>
      <c r="B1206" s="2" t="str">
        <f t="shared" si="90"/>
        <v>Tuesday</v>
      </c>
      <c r="C1206" s="4">
        <v>24200.6</v>
      </c>
      <c r="D1206" s="4">
        <v>24226.799999999999</v>
      </c>
      <c r="E1206" s="4">
        <v>24007.25</v>
      </c>
      <c r="F1206" s="4">
        <v>24103.4</v>
      </c>
      <c r="G1206" s="4">
        <v>66828025</v>
      </c>
      <c r="H1206" s="4">
        <v>22616400000</v>
      </c>
      <c r="I1206" s="4">
        <f t="shared" si="93"/>
        <v>147.59999999999854</v>
      </c>
      <c r="J1206" s="5">
        <f t="shared" si="94"/>
        <v>6.1364486758407905E-3</v>
      </c>
      <c r="K1206" s="4">
        <f t="shared" si="91"/>
        <v>-97.19999999999709</v>
      </c>
      <c r="L1206" s="5">
        <f t="shared" si="92"/>
        <v>-4.0487769319683467E-3</v>
      </c>
    </row>
    <row r="1207" spans="1:12" hidden="1" x14ac:dyDescent="0.2">
      <c r="A1207" s="2">
        <v>43012</v>
      </c>
      <c r="B1207" s="2" t="str">
        <f t="shared" si="90"/>
        <v>Wednesday</v>
      </c>
      <c r="C1207" s="4">
        <v>24124.15</v>
      </c>
      <c r="D1207" s="4">
        <v>24230.45</v>
      </c>
      <c r="E1207" s="4">
        <v>24058.65</v>
      </c>
      <c r="F1207" s="4">
        <v>24113.3</v>
      </c>
      <c r="G1207" s="4">
        <v>61740801</v>
      </c>
      <c r="H1207" s="4">
        <v>20153500000</v>
      </c>
      <c r="I1207" s="4">
        <f t="shared" si="93"/>
        <v>20.75</v>
      </c>
      <c r="J1207" s="5">
        <f t="shared" si="94"/>
        <v>8.6087439946231649E-4</v>
      </c>
      <c r="K1207" s="4">
        <f t="shared" si="91"/>
        <v>-10.850000000002183</v>
      </c>
      <c r="L1207" s="5">
        <f t="shared" si="92"/>
        <v>-4.5098124790884703E-4</v>
      </c>
    </row>
    <row r="1208" spans="1:12" hidden="1" x14ac:dyDescent="0.2">
      <c r="A1208" s="2">
        <v>43013</v>
      </c>
      <c r="B1208" s="2" t="str">
        <f t="shared" si="90"/>
        <v>Thursday</v>
      </c>
      <c r="C1208" s="4">
        <v>24114.75</v>
      </c>
      <c r="D1208" s="4">
        <v>24188.3</v>
      </c>
      <c r="E1208" s="4">
        <v>24033.35</v>
      </c>
      <c r="F1208" s="4">
        <v>24058.05</v>
      </c>
      <c r="G1208" s="4">
        <v>67125178</v>
      </c>
      <c r="H1208" s="4">
        <v>21467000000</v>
      </c>
      <c r="I1208" s="4">
        <f t="shared" si="93"/>
        <v>1.4500000000007276</v>
      </c>
      <c r="J1208" s="5">
        <f t="shared" si="94"/>
        <v>6.0132789788238342E-5</v>
      </c>
      <c r="K1208" s="4">
        <f t="shared" si="91"/>
        <v>-56.700000000000728</v>
      </c>
      <c r="L1208" s="5">
        <f t="shared" si="92"/>
        <v>-2.3592216648948535E-3</v>
      </c>
    </row>
    <row r="1209" spans="1:12" hidden="1" x14ac:dyDescent="0.2">
      <c r="A1209" s="2">
        <v>43014</v>
      </c>
      <c r="B1209" s="2" t="str">
        <f t="shared" si="90"/>
        <v>Friday</v>
      </c>
      <c r="C1209" s="4">
        <v>24083.55</v>
      </c>
      <c r="D1209" s="4">
        <v>24242.05</v>
      </c>
      <c r="E1209" s="4">
        <v>24074.35</v>
      </c>
      <c r="F1209" s="4">
        <v>24190</v>
      </c>
      <c r="G1209" s="4">
        <v>84205169</v>
      </c>
      <c r="H1209" s="4">
        <v>25061100000</v>
      </c>
      <c r="I1209" s="4">
        <f t="shared" si="93"/>
        <v>25.5</v>
      </c>
      <c r="J1209" s="5">
        <f t="shared" si="94"/>
        <v>1.0599362791248667E-3</v>
      </c>
      <c r="K1209" s="4">
        <f t="shared" si="91"/>
        <v>106.45000000000073</v>
      </c>
      <c r="L1209" s="5">
        <f t="shared" si="92"/>
        <v>4.421718551072022E-3</v>
      </c>
    </row>
    <row r="1210" spans="1:12" hidden="1" x14ac:dyDescent="0.2">
      <c r="A1210" s="2">
        <v>43017</v>
      </c>
      <c r="B1210" s="2" t="str">
        <f t="shared" si="90"/>
        <v>Monday</v>
      </c>
      <c r="C1210" s="4">
        <v>24209.55</v>
      </c>
      <c r="D1210" s="4">
        <v>24311.1</v>
      </c>
      <c r="E1210" s="4">
        <v>24156.05</v>
      </c>
      <c r="F1210" s="4">
        <v>24251.9</v>
      </c>
      <c r="G1210" s="4">
        <v>66557307</v>
      </c>
      <c r="H1210" s="4">
        <v>19018400000</v>
      </c>
      <c r="I1210" s="4">
        <f t="shared" si="93"/>
        <v>19.549999999999272</v>
      </c>
      <c r="J1210" s="5">
        <f t="shared" si="94"/>
        <v>8.0818520049604273E-4</v>
      </c>
      <c r="K1210" s="4">
        <f t="shared" si="91"/>
        <v>42.350000000002183</v>
      </c>
      <c r="L1210" s="5">
        <f t="shared" si="92"/>
        <v>1.7531839849645196E-3</v>
      </c>
    </row>
    <row r="1211" spans="1:12" hidden="1" x14ac:dyDescent="0.2">
      <c r="A1211" s="2">
        <v>43018</v>
      </c>
      <c r="B1211" s="2" t="str">
        <f t="shared" si="90"/>
        <v>Tuesday</v>
      </c>
      <c r="C1211" s="4">
        <v>24304.799999999999</v>
      </c>
      <c r="D1211" s="4">
        <v>24379.75</v>
      </c>
      <c r="E1211" s="4">
        <v>24273.65</v>
      </c>
      <c r="F1211" s="4">
        <v>24347.45</v>
      </c>
      <c r="G1211" s="4">
        <v>62757458</v>
      </c>
      <c r="H1211" s="4">
        <v>19373000000</v>
      </c>
      <c r="I1211" s="4">
        <f t="shared" si="93"/>
        <v>52.899999999997817</v>
      </c>
      <c r="J1211" s="5">
        <f t="shared" si="94"/>
        <v>2.1812723951524548E-3</v>
      </c>
      <c r="K1211" s="4">
        <f t="shared" si="91"/>
        <v>42.650000000001455</v>
      </c>
      <c r="L1211" s="5">
        <f t="shared" si="92"/>
        <v>1.7570493106723319E-3</v>
      </c>
    </row>
    <row r="1212" spans="1:12" hidden="1" x14ac:dyDescent="0.2">
      <c r="A1212" s="2">
        <v>43019</v>
      </c>
      <c r="B1212" s="2" t="str">
        <f t="shared" si="90"/>
        <v>Wednesday</v>
      </c>
      <c r="C1212" s="4">
        <v>24411.45</v>
      </c>
      <c r="D1212" s="4">
        <v>24460.25</v>
      </c>
      <c r="E1212" s="4">
        <v>24054.25</v>
      </c>
      <c r="F1212" s="4">
        <v>24107.45</v>
      </c>
      <c r="G1212" s="4">
        <v>75494487</v>
      </c>
      <c r="H1212" s="4">
        <v>22416700000</v>
      </c>
      <c r="I1212" s="4">
        <f t="shared" si="93"/>
        <v>64</v>
      </c>
      <c r="J1212" s="5">
        <f t="shared" si="94"/>
        <v>2.628612031239411E-3</v>
      </c>
      <c r="K1212" s="4">
        <f t="shared" si="91"/>
        <v>-304</v>
      </c>
      <c r="L1212" s="5">
        <f t="shared" si="92"/>
        <v>-1.2638099296382136E-2</v>
      </c>
    </row>
    <row r="1213" spans="1:12" hidden="1" x14ac:dyDescent="0.2">
      <c r="A1213" s="2">
        <v>43020</v>
      </c>
      <c r="B1213" s="2" t="str">
        <f t="shared" si="90"/>
        <v>Thursday</v>
      </c>
      <c r="C1213" s="4">
        <v>24151.45</v>
      </c>
      <c r="D1213" s="4">
        <v>24393.4</v>
      </c>
      <c r="E1213" s="4">
        <v>23978.400000000001</v>
      </c>
      <c r="F1213" s="4">
        <v>24361.25</v>
      </c>
      <c r="G1213" s="4">
        <v>73274598</v>
      </c>
      <c r="H1213" s="4">
        <v>23490000000</v>
      </c>
      <c r="I1213" s="4">
        <f t="shared" si="93"/>
        <v>44</v>
      </c>
      <c r="J1213" s="5">
        <f t="shared" si="94"/>
        <v>1.825161931270209E-3</v>
      </c>
      <c r="K1213" s="4">
        <f t="shared" si="91"/>
        <v>209.79999999999927</v>
      </c>
      <c r="L1213" s="5">
        <f t="shared" si="92"/>
        <v>8.7495412537950505E-3</v>
      </c>
    </row>
    <row r="1214" spans="1:12" hidden="1" x14ac:dyDescent="0.2">
      <c r="A1214" s="2">
        <v>43021</v>
      </c>
      <c r="B1214" s="2" t="str">
        <f t="shared" si="90"/>
        <v>Friday</v>
      </c>
      <c r="C1214" s="4">
        <v>24411.1</v>
      </c>
      <c r="D1214" s="4">
        <v>24779.75</v>
      </c>
      <c r="E1214" s="4">
        <v>24387.8</v>
      </c>
      <c r="F1214" s="4">
        <v>24689.15</v>
      </c>
      <c r="G1214" s="4">
        <v>89300075</v>
      </c>
      <c r="H1214" s="4">
        <v>26619900000</v>
      </c>
      <c r="I1214" s="4">
        <f t="shared" si="93"/>
        <v>49.849999999998545</v>
      </c>
      <c r="J1214" s="5">
        <f t="shared" si="94"/>
        <v>2.0462825183436215E-3</v>
      </c>
      <c r="K1214" s="4">
        <f t="shared" si="91"/>
        <v>278.05000000000291</v>
      </c>
      <c r="L1214" s="5">
        <f t="shared" si="92"/>
        <v>1.1401192399478547E-2</v>
      </c>
    </row>
    <row r="1215" spans="1:12" hidden="1" x14ac:dyDescent="0.2">
      <c r="A1215" s="2">
        <v>43024</v>
      </c>
      <c r="B1215" s="2" t="str">
        <f t="shared" si="90"/>
        <v>Monday</v>
      </c>
      <c r="C1215" s="4">
        <v>24815.4</v>
      </c>
      <c r="D1215" s="4">
        <v>24878.65</v>
      </c>
      <c r="E1215" s="4">
        <v>24516.55</v>
      </c>
      <c r="F1215" s="4">
        <v>24703.05</v>
      </c>
      <c r="G1215" s="4">
        <v>118314121</v>
      </c>
      <c r="H1215" s="4">
        <v>30435000000</v>
      </c>
      <c r="I1215" s="4">
        <f t="shared" si="93"/>
        <v>126.25</v>
      </c>
      <c r="J1215" s="5">
        <f t="shared" si="94"/>
        <v>5.1135822820955763E-3</v>
      </c>
      <c r="K1215" s="4">
        <f t="shared" si="91"/>
        <v>-112.35000000000218</v>
      </c>
      <c r="L1215" s="5">
        <f t="shared" si="92"/>
        <v>-4.5826186800345965E-3</v>
      </c>
    </row>
    <row r="1216" spans="1:12" hidden="1" x14ac:dyDescent="0.2">
      <c r="A1216" s="2">
        <v>43025</v>
      </c>
      <c r="B1216" s="2" t="str">
        <f t="shared" si="90"/>
        <v>Tuesday</v>
      </c>
      <c r="C1216" s="4">
        <v>24697.25</v>
      </c>
      <c r="D1216" s="4">
        <v>24809.15</v>
      </c>
      <c r="E1216" s="4">
        <v>24571.85</v>
      </c>
      <c r="F1216" s="4">
        <v>24645.599999999999</v>
      </c>
      <c r="G1216" s="4"/>
      <c r="H1216" s="4"/>
      <c r="I1216" s="4">
        <f t="shared" si="93"/>
        <v>-5.7999999999992724</v>
      </c>
      <c r="J1216" s="5">
        <f t="shared" si="94"/>
        <v>-2.347888216232114E-4</v>
      </c>
      <c r="K1216" s="4">
        <f t="shared" si="91"/>
        <v>-51.650000000001455</v>
      </c>
      <c r="L1216" s="5">
        <f t="shared" si="92"/>
        <v>-2.1019988319968363E-3</v>
      </c>
    </row>
    <row r="1217" spans="1:12" hidden="1" x14ac:dyDescent="0.2">
      <c r="A1217" s="2">
        <v>43026</v>
      </c>
      <c r="B1217" s="2" t="str">
        <f t="shared" si="90"/>
        <v>Wednesday</v>
      </c>
      <c r="C1217" s="4">
        <v>24354.75</v>
      </c>
      <c r="D1217" s="4">
        <v>24454.65</v>
      </c>
      <c r="E1217" s="4">
        <v>24270.05</v>
      </c>
      <c r="F1217" s="4">
        <v>24313.75</v>
      </c>
      <c r="G1217" s="4">
        <v>161557992</v>
      </c>
      <c r="H1217" s="4">
        <v>52662500000</v>
      </c>
      <c r="I1217" s="4">
        <f t="shared" si="93"/>
        <v>-290.84999999999854</v>
      </c>
      <c r="J1217" s="5">
        <f t="shared" si="94"/>
        <v>-1.1801295160190807E-2</v>
      </c>
      <c r="K1217" s="4">
        <f t="shared" si="91"/>
        <v>-41</v>
      </c>
      <c r="L1217" s="5">
        <f t="shared" si="92"/>
        <v>-1.6893249086837481E-3</v>
      </c>
    </row>
    <row r="1218" spans="1:12" hidden="1" x14ac:dyDescent="0.2">
      <c r="A1218" s="2">
        <v>43027</v>
      </c>
      <c r="B1218" s="2" t="str">
        <f t="shared" ref="B1218:B1281" si="95">TEXT(A1218,"dddd")</f>
        <v>Thursday</v>
      </c>
      <c r="C1218" s="4">
        <v>24238.400000000001</v>
      </c>
      <c r="D1218" s="4">
        <v>24255.3</v>
      </c>
      <c r="E1218" s="4">
        <v>23923.7</v>
      </c>
      <c r="F1218" s="4">
        <v>24009.75</v>
      </c>
      <c r="G1218" s="4"/>
      <c r="H1218" s="4"/>
      <c r="I1218" s="4">
        <f t="shared" si="93"/>
        <v>-75.349999999998545</v>
      </c>
      <c r="J1218" s="5">
        <f t="shared" si="94"/>
        <v>-3.0990694565831492E-3</v>
      </c>
      <c r="K1218" s="4">
        <f t="shared" ref="K1218:K1281" si="96">F1218-C1218</f>
        <v>-228.65000000000146</v>
      </c>
      <c r="L1218" s="5">
        <f t="shared" ref="L1218:L1281" si="97">K1218/E1218</f>
        <v>-9.5574681173899289E-3</v>
      </c>
    </row>
    <row r="1219" spans="1:12" hidden="1" x14ac:dyDescent="0.2">
      <c r="A1219" s="2">
        <v>43031</v>
      </c>
      <c r="B1219" s="2" t="str">
        <f t="shared" si="95"/>
        <v>Monday</v>
      </c>
      <c r="C1219" s="4">
        <v>24085.45</v>
      </c>
      <c r="D1219" s="4">
        <v>24151</v>
      </c>
      <c r="E1219" s="4">
        <v>23912.55</v>
      </c>
      <c r="F1219" s="4">
        <v>24088.9</v>
      </c>
      <c r="G1219" s="4">
        <v>97553776</v>
      </c>
      <c r="H1219" s="4">
        <v>31909300000</v>
      </c>
      <c r="I1219" s="4">
        <f t="shared" ref="I1219:I1282" si="98">C1219-F1218</f>
        <v>75.700000000000728</v>
      </c>
      <c r="J1219" s="5">
        <f t="shared" ref="J1219:J1282" si="99">I1219/F1218</f>
        <v>3.1528858068076812E-3</v>
      </c>
      <c r="K1219" s="4">
        <f t="shared" si="96"/>
        <v>3.4500000000007276</v>
      </c>
      <c r="L1219" s="5">
        <f t="shared" si="97"/>
        <v>1.4427570459866169E-4</v>
      </c>
    </row>
    <row r="1220" spans="1:12" hidden="1" x14ac:dyDescent="0.2">
      <c r="A1220" s="2">
        <v>43032</v>
      </c>
      <c r="B1220" s="2" t="str">
        <f t="shared" si="95"/>
        <v>Tuesday</v>
      </c>
      <c r="C1220" s="4">
        <v>24141.95</v>
      </c>
      <c r="D1220" s="4">
        <v>24293.25</v>
      </c>
      <c r="E1220" s="4">
        <v>24032.65</v>
      </c>
      <c r="F1220" s="4">
        <v>24222.15</v>
      </c>
      <c r="G1220" s="4">
        <v>111802359</v>
      </c>
      <c r="H1220" s="4">
        <v>36516500000</v>
      </c>
      <c r="I1220" s="4">
        <f t="shared" si="98"/>
        <v>53.049999999999272</v>
      </c>
      <c r="J1220" s="5">
        <f t="shared" si="99"/>
        <v>2.2022591317992632E-3</v>
      </c>
      <c r="K1220" s="4">
        <f t="shared" si="96"/>
        <v>80.200000000000728</v>
      </c>
      <c r="L1220" s="5">
        <f t="shared" si="97"/>
        <v>3.3371267837712746E-3</v>
      </c>
    </row>
    <row r="1221" spans="1:12" hidden="1" x14ac:dyDescent="0.2">
      <c r="A1221" s="2">
        <v>43033</v>
      </c>
      <c r="B1221" s="2" t="str">
        <f t="shared" si="95"/>
        <v>Wednesday</v>
      </c>
      <c r="C1221" s="4">
        <v>24980.65</v>
      </c>
      <c r="D1221" s="4">
        <v>25157.8</v>
      </c>
      <c r="E1221" s="4">
        <v>24560.75</v>
      </c>
      <c r="F1221" s="4">
        <v>25035.9</v>
      </c>
      <c r="G1221" s="4">
        <v>855272765</v>
      </c>
      <c r="H1221" s="4">
        <v>244511600000</v>
      </c>
      <c r="I1221" s="4">
        <f t="shared" si="98"/>
        <v>758.5</v>
      </c>
      <c r="J1221" s="5">
        <f t="shared" si="99"/>
        <v>3.1314313551852331E-2</v>
      </c>
      <c r="K1221" s="4">
        <f t="shared" si="96"/>
        <v>55.25</v>
      </c>
      <c r="L1221" s="5">
        <f t="shared" si="97"/>
        <v>2.2495241391244161E-3</v>
      </c>
    </row>
    <row r="1222" spans="1:12" hidden="1" x14ac:dyDescent="0.2">
      <c r="A1222" s="2">
        <v>43034</v>
      </c>
      <c r="B1222" s="2" t="str">
        <f t="shared" si="95"/>
        <v>Thursday</v>
      </c>
      <c r="C1222" s="4">
        <v>24953.95</v>
      </c>
      <c r="D1222" s="4">
        <v>25186.05</v>
      </c>
      <c r="E1222" s="4">
        <v>24864.6</v>
      </c>
      <c r="F1222" s="4">
        <v>25022.2</v>
      </c>
      <c r="G1222" s="4">
        <v>432393230</v>
      </c>
      <c r="H1222" s="4">
        <v>135818800000</v>
      </c>
      <c r="I1222" s="4">
        <f t="shared" si="98"/>
        <v>-81.950000000000728</v>
      </c>
      <c r="J1222" s="5">
        <f t="shared" si="99"/>
        <v>-3.2732995418579209E-3</v>
      </c>
      <c r="K1222" s="4">
        <f t="shared" si="96"/>
        <v>68.25</v>
      </c>
      <c r="L1222" s="5">
        <f t="shared" si="97"/>
        <v>2.7448661953138197E-3</v>
      </c>
    </row>
    <row r="1223" spans="1:12" hidden="1" x14ac:dyDescent="0.2">
      <c r="A1223" s="2">
        <v>43035</v>
      </c>
      <c r="B1223" s="2" t="str">
        <f t="shared" si="95"/>
        <v>Friday</v>
      </c>
      <c r="C1223" s="4">
        <v>24887.599999999999</v>
      </c>
      <c r="D1223" s="4">
        <v>24995.7</v>
      </c>
      <c r="E1223" s="4">
        <v>24798.65</v>
      </c>
      <c r="F1223" s="4">
        <v>24839.55</v>
      </c>
      <c r="G1223" s="4">
        <v>237949256</v>
      </c>
      <c r="H1223" s="4">
        <v>72126100000</v>
      </c>
      <c r="I1223" s="4">
        <f t="shared" si="98"/>
        <v>-134.60000000000218</v>
      </c>
      <c r="J1223" s="5">
        <f t="shared" si="99"/>
        <v>-5.3792232497543056E-3</v>
      </c>
      <c r="K1223" s="4">
        <f t="shared" si="96"/>
        <v>-48.049999999999272</v>
      </c>
      <c r="L1223" s="5">
        <f t="shared" si="97"/>
        <v>-1.9376054744915255E-3</v>
      </c>
    </row>
    <row r="1224" spans="1:12" hidden="1" x14ac:dyDescent="0.2">
      <c r="A1224" s="2">
        <v>43038</v>
      </c>
      <c r="B1224" s="2" t="str">
        <f t="shared" si="95"/>
        <v>Monday</v>
      </c>
      <c r="C1224" s="4">
        <v>24873.65</v>
      </c>
      <c r="D1224" s="4">
        <v>25064.85</v>
      </c>
      <c r="E1224" s="4">
        <v>24808.55</v>
      </c>
      <c r="F1224" s="4">
        <v>24988.55</v>
      </c>
      <c r="G1224" s="4">
        <v>186719253</v>
      </c>
      <c r="H1224" s="4">
        <v>54313900000</v>
      </c>
      <c r="I1224" s="4">
        <f t="shared" si="98"/>
        <v>34.100000000002183</v>
      </c>
      <c r="J1224" s="5">
        <f t="shared" si="99"/>
        <v>1.3728106990666975E-3</v>
      </c>
      <c r="K1224" s="4">
        <f t="shared" si="96"/>
        <v>114.89999999999782</v>
      </c>
      <c r="L1224" s="5">
        <f t="shared" si="97"/>
        <v>4.6314677802611528E-3</v>
      </c>
    </row>
    <row r="1225" spans="1:12" hidden="1" x14ac:dyDescent="0.2">
      <c r="A1225" s="2">
        <v>43039</v>
      </c>
      <c r="B1225" s="2" t="str">
        <f t="shared" si="95"/>
        <v>Tuesday</v>
      </c>
      <c r="C1225" s="4">
        <v>25042.1</v>
      </c>
      <c r="D1225" s="4">
        <v>25078.65</v>
      </c>
      <c r="E1225" s="4">
        <v>24948.1</v>
      </c>
      <c r="F1225" s="4">
        <v>25019.35</v>
      </c>
      <c r="G1225" s="4">
        <v>156985664</v>
      </c>
      <c r="H1225" s="4">
        <v>51927800000</v>
      </c>
      <c r="I1225" s="4">
        <f t="shared" si="98"/>
        <v>53.549999999999272</v>
      </c>
      <c r="J1225" s="5">
        <f t="shared" si="99"/>
        <v>2.1429814855203392E-3</v>
      </c>
      <c r="K1225" s="4">
        <f t="shared" si="96"/>
        <v>-22.75</v>
      </c>
      <c r="L1225" s="5">
        <f t="shared" si="97"/>
        <v>-9.1189309005495415E-4</v>
      </c>
    </row>
    <row r="1226" spans="1:12" hidden="1" x14ac:dyDescent="0.2">
      <c r="A1226" s="2">
        <v>43040</v>
      </c>
      <c r="B1226" s="2" t="str">
        <f t="shared" si="95"/>
        <v>Wednesday</v>
      </c>
      <c r="C1226" s="4">
        <v>25197.3</v>
      </c>
      <c r="D1226" s="4">
        <v>25549.35</v>
      </c>
      <c r="E1226" s="4">
        <v>25171.75</v>
      </c>
      <c r="F1226" s="4">
        <v>25490.45</v>
      </c>
      <c r="G1226" s="4">
        <v>210657047</v>
      </c>
      <c r="H1226" s="4">
        <v>57489600000</v>
      </c>
      <c r="I1226" s="4">
        <f t="shared" si="98"/>
        <v>177.95000000000073</v>
      </c>
      <c r="J1226" s="5">
        <f t="shared" si="99"/>
        <v>7.1124949289250415E-3</v>
      </c>
      <c r="K1226" s="4">
        <f t="shared" si="96"/>
        <v>293.15000000000146</v>
      </c>
      <c r="L1226" s="5">
        <f t="shared" si="97"/>
        <v>1.1645992034721522E-2</v>
      </c>
    </row>
    <row r="1227" spans="1:12" hidden="1" x14ac:dyDescent="0.2">
      <c r="A1227" s="2">
        <v>43041</v>
      </c>
      <c r="B1227" s="2" t="str">
        <f t="shared" si="95"/>
        <v>Thursday</v>
      </c>
      <c r="C1227" s="4">
        <v>25508.400000000001</v>
      </c>
      <c r="D1227" s="4">
        <v>25598.75</v>
      </c>
      <c r="E1227" s="4">
        <v>25405.5</v>
      </c>
      <c r="F1227" s="4">
        <v>25427.3</v>
      </c>
      <c r="G1227" s="4">
        <v>141562948</v>
      </c>
      <c r="H1227" s="4">
        <v>38927000000</v>
      </c>
      <c r="I1227" s="4">
        <f t="shared" si="98"/>
        <v>17.950000000000728</v>
      </c>
      <c r="J1227" s="5">
        <f t="shared" si="99"/>
        <v>7.0418529292345673E-4</v>
      </c>
      <c r="K1227" s="4">
        <f t="shared" si="96"/>
        <v>-81.100000000002183</v>
      </c>
      <c r="L1227" s="5">
        <f t="shared" si="97"/>
        <v>-3.1922221566197157E-3</v>
      </c>
    </row>
    <row r="1228" spans="1:12" hidden="1" x14ac:dyDescent="0.2">
      <c r="A1228" s="2">
        <v>43042</v>
      </c>
      <c r="B1228" s="2" t="str">
        <f t="shared" si="95"/>
        <v>Friday</v>
      </c>
      <c r="C1228" s="4">
        <v>25531.4</v>
      </c>
      <c r="D1228" s="4">
        <v>25695.5</v>
      </c>
      <c r="E1228" s="4">
        <v>25394.95</v>
      </c>
      <c r="F1228" s="4">
        <v>25650.7</v>
      </c>
      <c r="G1228" s="4">
        <v>209613852</v>
      </c>
      <c r="H1228" s="4">
        <v>56905500000</v>
      </c>
      <c r="I1228" s="4">
        <f t="shared" si="98"/>
        <v>104.10000000000218</v>
      </c>
      <c r="J1228" s="5">
        <f t="shared" si="99"/>
        <v>4.0940249259654856E-3</v>
      </c>
      <c r="K1228" s="4">
        <f t="shared" si="96"/>
        <v>119.29999999999927</v>
      </c>
      <c r="L1228" s="5">
        <f t="shared" si="97"/>
        <v>4.6977844020169076E-3</v>
      </c>
    </row>
    <row r="1229" spans="1:12" hidden="1" x14ac:dyDescent="0.2">
      <c r="A1229" s="2">
        <v>43045</v>
      </c>
      <c r="B1229" s="2" t="str">
        <f t="shared" si="95"/>
        <v>Monday</v>
      </c>
      <c r="C1229" s="4">
        <v>25569</v>
      </c>
      <c r="D1229" s="4">
        <v>25694.6</v>
      </c>
      <c r="E1229" s="4">
        <v>25529.5</v>
      </c>
      <c r="F1229" s="4">
        <v>25571.15</v>
      </c>
      <c r="G1229" s="4">
        <v>113274004</v>
      </c>
      <c r="H1229" s="4">
        <v>35220500000</v>
      </c>
      <c r="I1229" s="4">
        <f t="shared" si="98"/>
        <v>-81.700000000000728</v>
      </c>
      <c r="J1229" s="5">
        <f t="shared" si="99"/>
        <v>-3.185098262425615E-3</v>
      </c>
      <c r="K1229" s="4">
        <f t="shared" si="96"/>
        <v>2.1500000000014552</v>
      </c>
      <c r="L1229" s="5">
        <f t="shared" si="97"/>
        <v>8.4216298791651043E-5</v>
      </c>
    </row>
    <row r="1230" spans="1:12" hidden="1" x14ac:dyDescent="0.2">
      <c r="A1230" s="2">
        <v>43046</v>
      </c>
      <c r="B1230" s="2" t="str">
        <f t="shared" si="95"/>
        <v>Tuesday</v>
      </c>
      <c r="C1230" s="4">
        <v>25669.1</v>
      </c>
      <c r="D1230" s="4">
        <v>25695.75</v>
      </c>
      <c r="E1230" s="4">
        <v>25248.95</v>
      </c>
      <c r="F1230" s="4">
        <v>25300.799999999999</v>
      </c>
      <c r="G1230" s="4">
        <v>142004765</v>
      </c>
      <c r="H1230" s="4">
        <v>43390600000.000008</v>
      </c>
      <c r="I1230" s="4">
        <f t="shared" si="98"/>
        <v>97.94999999999709</v>
      </c>
      <c r="J1230" s="5">
        <f t="shared" si="99"/>
        <v>3.8304886561612238E-3</v>
      </c>
      <c r="K1230" s="4">
        <f t="shared" si="96"/>
        <v>-368.29999999999927</v>
      </c>
      <c r="L1230" s="5">
        <f t="shared" si="97"/>
        <v>-1.4586745191384167E-2</v>
      </c>
    </row>
    <row r="1231" spans="1:12" hidden="1" x14ac:dyDescent="0.2">
      <c r="A1231" s="2">
        <v>43047</v>
      </c>
      <c r="B1231" s="2" t="str">
        <f t="shared" si="95"/>
        <v>Wednesday</v>
      </c>
      <c r="C1231" s="4">
        <v>25375.8</v>
      </c>
      <c r="D1231" s="4">
        <v>25435.599999999999</v>
      </c>
      <c r="E1231" s="4">
        <v>25119.5</v>
      </c>
      <c r="F1231" s="4">
        <v>25184.35</v>
      </c>
      <c r="G1231" s="4">
        <v>129898237</v>
      </c>
      <c r="H1231" s="4">
        <v>43613300000</v>
      </c>
      <c r="I1231" s="4">
        <f t="shared" si="98"/>
        <v>75</v>
      </c>
      <c r="J1231" s="5">
        <f t="shared" si="99"/>
        <v>2.9643331436160123E-3</v>
      </c>
      <c r="K1231" s="4">
        <f t="shared" si="96"/>
        <v>-191.45000000000073</v>
      </c>
      <c r="L1231" s="5">
        <f t="shared" si="97"/>
        <v>-7.6215689006548983E-3</v>
      </c>
    </row>
    <row r="1232" spans="1:12" hidden="1" x14ac:dyDescent="0.2">
      <c r="A1232" s="2">
        <v>43048</v>
      </c>
      <c r="B1232" s="2" t="str">
        <f t="shared" si="95"/>
        <v>Thursday</v>
      </c>
      <c r="C1232" s="4">
        <v>25281</v>
      </c>
      <c r="D1232" s="4">
        <v>25385.200000000001</v>
      </c>
      <c r="E1232" s="4">
        <v>25166.15</v>
      </c>
      <c r="F1232" s="4">
        <v>25291.35</v>
      </c>
      <c r="G1232" s="4">
        <v>107367752</v>
      </c>
      <c r="H1232" s="4">
        <v>34374700000</v>
      </c>
      <c r="I1232" s="4">
        <f t="shared" si="98"/>
        <v>96.650000000001455</v>
      </c>
      <c r="J1232" s="5">
        <f t="shared" si="99"/>
        <v>3.8377007943425764E-3</v>
      </c>
      <c r="K1232" s="4">
        <f t="shared" si="96"/>
        <v>10.349999999998545</v>
      </c>
      <c r="L1232" s="5">
        <f t="shared" si="97"/>
        <v>4.112667213697186E-4</v>
      </c>
    </row>
    <row r="1233" spans="1:12" hidden="1" x14ac:dyDescent="0.2">
      <c r="A1233" s="2">
        <v>43049</v>
      </c>
      <c r="B1233" s="2" t="str">
        <f t="shared" si="95"/>
        <v>Friday</v>
      </c>
      <c r="C1233" s="4">
        <v>25250.9</v>
      </c>
      <c r="D1233" s="4">
        <v>25598.55</v>
      </c>
      <c r="E1233" s="4">
        <v>25237.200000000001</v>
      </c>
      <c r="F1233" s="4">
        <v>25498.95</v>
      </c>
      <c r="G1233" s="4">
        <v>194999284</v>
      </c>
      <c r="H1233" s="4">
        <v>61706700000</v>
      </c>
      <c r="I1233" s="4">
        <f t="shared" si="98"/>
        <v>-40.44999999999709</v>
      </c>
      <c r="J1233" s="5">
        <f t="shared" si="99"/>
        <v>-1.5993610463655398E-3</v>
      </c>
      <c r="K1233" s="4">
        <f t="shared" si="96"/>
        <v>248.04999999999927</v>
      </c>
      <c r="L1233" s="5">
        <f t="shared" si="97"/>
        <v>9.8287448686858788E-3</v>
      </c>
    </row>
    <row r="1234" spans="1:12" hidden="1" x14ac:dyDescent="0.2">
      <c r="A1234" s="2">
        <v>43052</v>
      </c>
      <c r="B1234" s="2" t="str">
        <f t="shared" si="95"/>
        <v>Monday</v>
      </c>
      <c r="C1234" s="4">
        <v>25570.25</v>
      </c>
      <c r="D1234" s="4">
        <v>25611.55</v>
      </c>
      <c r="E1234" s="4">
        <v>25337.25</v>
      </c>
      <c r="F1234" s="4">
        <v>25358.3</v>
      </c>
      <c r="G1234" s="4">
        <v>128569682</v>
      </c>
      <c r="H1234" s="4">
        <v>43531899999.999992</v>
      </c>
      <c r="I1234" s="4">
        <f t="shared" si="98"/>
        <v>71.299999999999272</v>
      </c>
      <c r="J1234" s="5">
        <f t="shared" si="99"/>
        <v>2.7961935687547631E-3</v>
      </c>
      <c r="K1234" s="4">
        <f t="shared" si="96"/>
        <v>-211.95000000000073</v>
      </c>
      <c r="L1234" s="5">
        <f t="shared" si="97"/>
        <v>-8.365154071574489E-3</v>
      </c>
    </row>
    <row r="1235" spans="1:12" hidden="1" x14ac:dyDescent="0.2">
      <c r="A1235" s="2">
        <v>43053</v>
      </c>
      <c r="B1235" s="2" t="str">
        <f t="shared" si="95"/>
        <v>Tuesday</v>
      </c>
      <c r="C1235" s="4">
        <v>25352.55</v>
      </c>
      <c r="D1235" s="4">
        <v>25404.799999999999</v>
      </c>
      <c r="E1235" s="4">
        <v>25223.1</v>
      </c>
      <c r="F1235" s="4">
        <v>25284.6</v>
      </c>
      <c r="G1235" s="4">
        <v>109491821</v>
      </c>
      <c r="H1235" s="4">
        <v>34738300000</v>
      </c>
      <c r="I1235" s="4">
        <f t="shared" si="98"/>
        <v>-5.75</v>
      </c>
      <c r="J1235" s="5">
        <f t="shared" si="99"/>
        <v>-2.2675021590564038E-4</v>
      </c>
      <c r="K1235" s="4">
        <f t="shared" si="96"/>
        <v>-67.950000000000728</v>
      </c>
      <c r="L1235" s="5">
        <f t="shared" si="97"/>
        <v>-2.6939591089120978E-3</v>
      </c>
    </row>
    <row r="1236" spans="1:12" hidden="1" x14ac:dyDescent="0.2">
      <c r="A1236" s="2">
        <v>43054</v>
      </c>
      <c r="B1236" s="2" t="str">
        <f t="shared" si="95"/>
        <v>Wednesday</v>
      </c>
      <c r="C1236" s="4">
        <v>25241.65</v>
      </c>
      <c r="D1236" s="4">
        <v>25318.05</v>
      </c>
      <c r="E1236" s="4">
        <v>25166.35</v>
      </c>
      <c r="F1236" s="4">
        <v>25218.9</v>
      </c>
      <c r="G1236" s="4">
        <v>129989778</v>
      </c>
      <c r="H1236" s="4">
        <v>37657000000</v>
      </c>
      <c r="I1236" s="4">
        <f t="shared" si="98"/>
        <v>-42.94999999999709</v>
      </c>
      <c r="J1236" s="5">
        <f t="shared" si="99"/>
        <v>-1.6986624269316932E-3</v>
      </c>
      <c r="K1236" s="4">
        <f t="shared" si="96"/>
        <v>-22.75</v>
      </c>
      <c r="L1236" s="5">
        <f t="shared" si="97"/>
        <v>-9.0398488457801797E-4</v>
      </c>
    </row>
    <row r="1237" spans="1:12" hidden="1" x14ac:dyDescent="0.2">
      <c r="A1237" s="2">
        <v>43055</v>
      </c>
      <c r="B1237" s="2" t="str">
        <f t="shared" si="95"/>
        <v>Thursday</v>
      </c>
      <c r="C1237" s="4">
        <v>25292.9</v>
      </c>
      <c r="D1237" s="4">
        <v>25496.05</v>
      </c>
      <c r="E1237" s="4">
        <v>25273.7</v>
      </c>
      <c r="F1237" s="4">
        <v>25446.6</v>
      </c>
      <c r="G1237" s="4">
        <v>109711080</v>
      </c>
      <c r="H1237" s="4">
        <v>30787100000</v>
      </c>
      <c r="I1237" s="4">
        <f t="shared" si="98"/>
        <v>74</v>
      </c>
      <c r="J1237" s="5">
        <f t="shared" si="99"/>
        <v>2.9343072061033589E-3</v>
      </c>
      <c r="K1237" s="4">
        <f t="shared" si="96"/>
        <v>153.69999999999709</v>
      </c>
      <c r="L1237" s="5">
        <f t="shared" si="97"/>
        <v>6.0814206071923413E-3</v>
      </c>
    </row>
    <row r="1238" spans="1:12" hidden="1" x14ac:dyDescent="0.2">
      <c r="A1238" s="2">
        <v>43056</v>
      </c>
      <c r="B1238" s="2" t="str">
        <f t="shared" si="95"/>
        <v>Friday</v>
      </c>
      <c r="C1238" s="4">
        <v>25875.7</v>
      </c>
      <c r="D1238" s="4">
        <v>25924.9</v>
      </c>
      <c r="E1238" s="4">
        <v>25679.55</v>
      </c>
      <c r="F1238" s="4">
        <v>25728.400000000001</v>
      </c>
      <c r="G1238" s="4">
        <v>151001517</v>
      </c>
      <c r="H1238" s="4">
        <v>43361300000</v>
      </c>
      <c r="I1238" s="4">
        <f t="shared" si="98"/>
        <v>429.10000000000218</v>
      </c>
      <c r="J1238" s="5">
        <f t="shared" si="99"/>
        <v>1.686276359120677E-2</v>
      </c>
      <c r="K1238" s="4">
        <f t="shared" si="96"/>
        <v>-147.29999999999927</v>
      </c>
      <c r="L1238" s="5">
        <f t="shared" si="97"/>
        <v>-5.7360818238637078E-3</v>
      </c>
    </row>
    <row r="1239" spans="1:12" hidden="1" x14ac:dyDescent="0.2">
      <c r="A1239" s="2">
        <v>43059</v>
      </c>
      <c r="B1239" s="2" t="str">
        <f t="shared" si="95"/>
        <v>Monday</v>
      </c>
      <c r="C1239" s="4">
        <v>25733.7</v>
      </c>
      <c r="D1239" s="4">
        <v>25803.15</v>
      </c>
      <c r="E1239" s="4">
        <v>25681.7</v>
      </c>
      <c r="F1239" s="4">
        <v>25768.6</v>
      </c>
      <c r="G1239" s="4">
        <v>84963946</v>
      </c>
      <c r="H1239" s="4">
        <v>28069800000</v>
      </c>
      <c r="I1239" s="4">
        <f t="shared" si="98"/>
        <v>5.2999999999992724</v>
      </c>
      <c r="J1239" s="5">
        <f t="shared" si="99"/>
        <v>2.0599804107520375E-4</v>
      </c>
      <c r="K1239" s="4">
        <f t="shared" si="96"/>
        <v>34.899999999997817</v>
      </c>
      <c r="L1239" s="5">
        <f t="shared" si="97"/>
        <v>1.3589443066462819E-3</v>
      </c>
    </row>
    <row r="1240" spans="1:12" hidden="1" x14ac:dyDescent="0.2">
      <c r="A1240" s="2">
        <v>43060</v>
      </c>
      <c r="B1240" s="2" t="str">
        <f t="shared" si="95"/>
        <v>Tuesday</v>
      </c>
      <c r="C1240" s="4">
        <v>25829.3</v>
      </c>
      <c r="D1240" s="4">
        <v>25871.1</v>
      </c>
      <c r="E1240" s="4">
        <v>25726.5</v>
      </c>
      <c r="F1240" s="4">
        <v>25757.5</v>
      </c>
      <c r="G1240" s="4">
        <v>90303101</v>
      </c>
      <c r="H1240" s="4">
        <v>28012700000</v>
      </c>
      <c r="I1240" s="4">
        <f t="shared" si="98"/>
        <v>60.700000000000728</v>
      </c>
      <c r="J1240" s="5">
        <f t="shared" si="99"/>
        <v>2.3555800470340155E-3</v>
      </c>
      <c r="K1240" s="4">
        <f t="shared" si="96"/>
        <v>-71.799999999999272</v>
      </c>
      <c r="L1240" s="5">
        <f t="shared" si="97"/>
        <v>-2.7908965463626719E-3</v>
      </c>
    </row>
    <row r="1241" spans="1:12" hidden="1" x14ac:dyDescent="0.2">
      <c r="A1241" s="2">
        <v>43061</v>
      </c>
      <c r="B1241" s="2" t="str">
        <f t="shared" si="95"/>
        <v>Wednesday</v>
      </c>
      <c r="C1241" s="4">
        <v>25805.65</v>
      </c>
      <c r="D1241" s="4">
        <v>25831.95</v>
      </c>
      <c r="E1241" s="4">
        <v>25665.85</v>
      </c>
      <c r="F1241" s="4">
        <v>25766.65</v>
      </c>
      <c r="G1241" s="4">
        <v>102044483</v>
      </c>
      <c r="H1241" s="4">
        <v>30983900000</v>
      </c>
      <c r="I1241" s="4">
        <f t="shared" si="98"/>
        <v>48.150000000001455</v>
      </c>
      <c r="J1241" s="5">
        <f t="shared" si="99"/>
        <v>1.8693584392895839E-3</v>
      </c>
      <c r="K1241" s="4">
        <f t="shared" si="96"/>
        <v>-39</v>
      </c>
      <c r="L1241" s="5">
        <f t="shared" si="97"/>
        <v>-1.5195288681263237E-3</v>
      </c>
    </row>
    <row r="1242" spans="1:12" hidden="1" x14ac:dyDescent="0.2">
      <c r="A1242" s="2">
        <v>43062</v>
      </c>
      <c r="B1242" s="2" t="str">
        <f t="shared" si="95"/>
        <v>Thursday</v>
      </c>
      <c r="C1242" s="4">
        <v>25826.3</v>
      </c>
      <c r="D1242" s="4">
        <v>25838.55</v>
      </c>
      <c r="E1242" s="4">
        <v>25620.95</v>
      </c>
      <c r="F1242" s="4">
        <v>25736.25</v>
      </c>
      <c r="G1242" s="4">
        <v>79020195</v>
      </c>
      <c r="H1242" s="4">
        <v>26074500000</v>
      </c>
      <c r="I1242" s="4">
        <f t="shared" si="98"/>
        <v>59.649999999997817</v>
      </c>
      <c r="J1242" s="5">
        <f t="shared" si="99"/>
        <v>2.3150079657230497E-3</v>
      </c>
      <c r="K1242" s="4">
        <f t="shared" si="96"/>
        <v>-90.049999999999272</v>
      </c>
      <c r="L1242" s="5">
        <f t="shared" si="97"/>
        <v>-3.5147018358023131E-3</v>
      </c>
    </row>
    <row r="1243" spans="1:12" hidden="1" x14ac:dyDescent="0.2">
      <c r="A1243" s="2">
        <v>43063</v>
      </c>
      <c r="B1243" s="2" t="str">
        <f t="shared" si="95"/>
        <v>Friday</v>
      </c>
      <c r="C1243" s="4">
        <v>25776.6</v>
      </c>
      <c r="D1243" s="4">
        <v>25849</v>
      </c>
      <c r="E1243" s="4">
        <v>25749.1</v>
      </c>
      <c r="F1243" s="4">
        <v>25779.65</v>
      </c>
      <c r="G1243" s="4">
        <v>70107830</v>
      </c>
      <c r="H1243" s="4">
        <v>21989100000</v>
      </c>
      <c r="I1243" s="4">
        <f t="shared" si="98"/>
        <v>40.349999999998545</v>
      </c>
      <c r="J1243" s="5">
        <f t="shared" si="99"/>
        <v>1.5678274806935177E-3</v>
      </c>
      <c r="K1243" s="4">
        <f t="shared" si="96"/>
        <v>3.0500000000029104</v>
      </c>
      <c r="L1243" s="5">
        <f t="shared" si="97"/>
        <v>1.1845074196779346E-4</v>
      </c>
    </row>
    <row r="1244" spans="1:12" hidden="1" x14ac:dyDescent="0.2">
      <c r="A1244" s="2">
        <v>43066</v>
      </c>
      <c r="B1244" s="2" t="str">
        <f t="shared" si="95"/>
        <v>Monday</v>
      </c>
      <c r="C1244" s="4">
        <v>25693.05</v>
      </c>
      <c r="D1244" s="4">
        <v>25931.85</v>
      </c>
      <c r="E1244" s="4">
        <v>25673.5</v>
      </c>
      <c r="F1244" s="4">
        <v>25891.95</v>
      </c>
      <c r="G1244" s="4">
        <v>74084777</v>
      </c>
      <c r="H1244" s="4">
        <v>23350200000</v>
      </c>
      <c r="I1244" s="4">
        <f t="shared" si="98"/>
        <v>-86.600000000002183</v>
      </c>
      <c r="J1244" s="5">
        <f t="shared" si="99"/>
        <v>-3.3592387794249409E-3</v>
      </c>
      <c r="K1244" s="4">
        <f t="shared" si="96"/>
        <v>198.90000000000146</v>
      </c>
      <c r="L1244" s="5">
        <f t="shared" si="97"/>
        <v>7.747288059672482E-3</v>
      </c>
    </row>
    <row r="1245" spans="1:12" hidden="1" x14ac:dyDescent="0.2">
      <c r="A1245" s="2">
        <v>43067</v>
      </c>
      <c r="B1245" s="2" t="str">
        <f t="shared" si="95"/>
        <v>Tuesday</v>
      </c>
      <c r="C1245" s="4">
        <v>25830.45</v>
      </c>
      <c r="D1245" s="4">
        <v>25953.5</v>
      </c>
      <c r="E1245" s="4">
        <v>25795.5</v>
      </c>
      <c r="F1245" s="4">
        <v>25846.400000000001</v>
      </c>
      <c r="G1245" s="4">
        <v>84399131</v>
      </c>
      <c r="H1245" s="4">
        <v>28484500000</v>
      </c>
      <c r="I1245" s="4">
        <f t="shared" si="98"/>
        <v>-61.5</v>
      </c>
      <c r="J1245" s="5">
        <f t="shared" si="99"/>
        <v>-2.3752556296455073E-3</v>
      </c>
      <c r="K1245" s="4">
        <f t="shared" si="96"/>
        <v>15.950000000000728</v>
      </c>
      <c r="L1245" s="5">
        <f t="shared" si="97"/>
        <v>6.1832490163015754E-4</v>
      </c>
    </row>
    <row r="1246" spans="1:12" hidden="1" x14ac:dyDescent="0.2">
      <c r="A1246" s="2">
        <v>43068</v>
      </c>
      <c r="B1246" s="2" t="str">
        <f t="shared" si="95"/>
        <v>Wednesday</v>
      </c>
      <c r="C1246" s="4">
        <v>25829.65</v>
      </c>
      <c r="D1246" s="4">
        <v>25877.75</v>
      </c>
      <c r="E1246" s="4">
        <v>25746.799999999999</v>
      </c>
      <c r="F1246" s="4">
        <v>25795.7</v>
      </c>
      <c r="G1246" s="4">
        <v>74982549</v>
      </c>
      <c r="H1246" s="4">
        <v>23284800000</v>
      </c>
      <c r="I1246" s="4">
        <f t="shared" si="98"/>
        <v>-16.75</v>
      </c>
      <c r="J1246" s="5">
        <f t="shared" si="99"/>
        <v>-6.4805930419710282E-4</v>
      </c>
      <c r="K1246" s="4">
        <f t="shared" si="96"/>
        <v>-33.950000000000728</v>
      </c>
      <c r="L1246" s="5">
        <f t="shared" si="97"/>
        <v>-1.3186104680970344E-3</v>
      </c>
    </row>
    <row r="1247" spans="1:12" hidden="1" x14ac:dyDescent="0.2">
      <c r="A1247" s="2">
        <v>43069</v>
      </c>
      <c r="B1247" s="2" t="str">
        <f t="shared" si="95"/>
        <v>Thursday</v>
      </c>
      <c r="C1247" s="4">
        <v>25693.8</v>
      </c>
      <c r="D1247" s="4">
        <v>25700.85</v>
      </c>
      <c r="E1247" s="4">
        <v>25246.85</v>
      </c>
      <c r="F1247" s="4">
        <v>25332.400000000001</v>
      </c>
      <c r="G1247" s="4">
        <v>141631632</v>
      </c>
      <c r="H1247" s="4">
        <v>46526400000</v>
      </c>
      <c r="I1247" s="4">
        <f t="shared" si="98"/>
        <v>-101.90000000000146</v>
      </c>
      <c r="J1247" s="5">
        <f t="shared" si="99"/>
        <v>-3.9502707815644257E-3</v>
      </c>
      <c r="K1247" s="4">
        <f t="shared" si="96"/>
        <v>-361.39999999999782</v>
      </c>
      <c r="L1247" s="5">
        <f t="shared" si="97"/>
        <v>-1.4314657076031181E-2</v>
      </c>
    </row>
    <row r="1248" spans="1:12" hidden="1" x14ac:dyDescent="0.2">
      <c r="A1248" s="2">
        <v>43070</v>
      </c>
      <c r="B1248" s="2" t="str">
        <f t="shared" si="95"/>
        <v>Friday</v>
      </c>
      <c r="C1248" s="4">
        <v>25409.55</v>
      </c>
      <c r="D1248" s="4">
        <v>25441.35</v>
      </c>
      <c r="E1248" s="4">
        <v>25152.65</v>
      </c>
      <c r="F1248" s="4">
        <v>25191.95</v>
      </c>
      <c r="G1248" s="4">
        <v>87545844</v>
      </c>
      <c r="H1248" s="4">
        <v>26164000000</v>
      </c>
      <c r="I1248" s="4">
        <f t="shared" si="98"/>
        <v>77.149999999997817</v>
      </c>
      <c r="J1248" s="5">
        <f t="shared" si="99"/>
        <v>3.0455069397292722E-3</v>
      </c>
      <c r="K1248" s="4">
        <f t="shared" si="96"/>
        <v>-217.59999999999854</v>
      </c>
      <c r="L1248" s="5">
        <f t="shared" si="97"/>
        <v>-8.6511759198334391E-3</v>
      </c>
    </row>
    <row r="1249" spans="1:12" hidden="1" x14ac:dyDescent="0.2">
      <c r="A1249" s="2">
        <v>43073</v>
      </c>
      <c r="B1249" s="2" t="str">
        <f t="shared" si="95"/>
        <v>Monday</v>
      </c>
      <c r="C1249" s="4">
        <v>25295.05</v>
      </c>
      <c r="D1249" s="4">
        <v>25297.200000000001</v>
      </c>
      <c r="E1249" s="4">
        <v>24993.35</v>
      </c>
      <c r="F1249" s="4">
        <v>25075.1</v>
      </c>
      <c r="G1249" s="4">
        <v>75646330</v>
      </c>
      <c r="H1249" s="4">
        <v>22456800000</v>
      </c>
      <c r="I1249" s="4">
        <f t="shared" si="98"/>
        <v>103.09999999999854</v>
      </c>
      <c r="J1249" s="5">
        <f t="shared" si="99"/>
        <v>4.0925771923173296E-3</v>
      </c>
      <c r="K1249" s="4">
        <f t="shared" si="96"/>
        <v>-219.95000000000073</v>
      </c>
      <c r="L1249" s="5">
        <f t="shared" si="97"/>
        <v>-8.8003408906769491E-3</v>
      </c>
    </row>
    <row r="1250" spans="1:12" hidden="1" x14ac:dyDescent="0.2">
      <c r="A1250" s="2">
        <v>43074</v>
      </c>
      <c r="B1250" s="2" t="str">
        <f t="shared" si="95"/>
        <v>Tuesday</v>
      </c>
      <c r="C1250" s="4">
        <v>25030.75</v>
      </c>
      <c r="D1250" s="4">
        <v>25217.7</v>
      </c>
      <c r="E1250" s="4">
        <v>24921.3</v>
      </c>
      <c r="F1250" s="4">
        <v>25124.85</v>
      </c>
      <c r="G1250" s="4">
        <v>85698111</v>
      </c>
      <c r="H1250" s="4">
        <v>25480300000</v>
      </c>
      <c r="I1250" s="4">
        <f t="shared" si="98"/>
        <v>-44.349999999998545</v>
      </c>
      <c r="J1250" s="5">
        <f t="shared" si="99"/>
        <v>-1.7686868646585078E-3</v>
      </c>
      <c r="K1250" s="4">
        <f t="shared" si="96"/>
        <v>94.099999999998545</v>
      </c>
      <c r="L1250" s="5">
        <f t="shared" si="97"/>
        <v>3.7758864906725794E-3</v>
      </c>
    </row>
    <row r="1251" spans="1:12" hidden="1" x14ac:dyDescent="0.2">
      <c r="A1251" s="2">
        <v>43075</v>
      </c>
      <c r="B1251" s="2" t="str">
        <f t="shared" si="95"/>
        <v>Wednesday</v>
      </c>
      <c r="C1251" s="4">
        <v>25066.3</v>
      </c>
      <c r="D1251" s="4">
        <v>25077.45</v>
      </c>
      <c r="E1251" s="4">
        <v>24813.599999999999</v>
      </c>
      <c r="F1251" s="4">
        <v>24851.8</v>
      </c>
      <c r="G1251" s="4">
        <v>72791908</v>
      </c>
      <c r="H1251" s="4">
        <v>23052700000</v>
      </c>
      <c r="I1251" s="4">
        <f t="shared" si="98"/>
        <v>-58.549999999999272</v>
      </c>
      <c r="J1251" s="5">
        <f t="shared" si="99"/>
        <v>-2.3303621713164167E-3</v>
      </c>
      <c r="K1251" s="4">
        <f t="shared" si="96"/>
        <v>-214.5</v>
      </c>
      <c r="L1251" s="5">
        <f t="shared" si="97"/>
        <v>-8.6444530418802595E-3</v>
      </c>
    </row>
    <row r="1252" spans="1:12" hidden="1" x14ac:dyDescent="0.2">
      <c r="A1252" s="2">
        <v>43076</v>
      </c>
      <c r="B1252" s="2" t="str">
        <f t="shared" si="95"/>
        <v>Thursday</v>
      </c>
      <c r="C1252" s="4">
        <v>24935.3</v>
      </c>
      <c r="D1252" s="4">
        <v>25097.4</v>
      </c>
      <c r="E1252" s="4">
        <v>24875.35</v>
      </c>
      <c r="F1252" s="4">
        <v>25057.25</v>
      </c>
      <c r="G1252" s="4">
        <v>60226256</v>
      </c>
      <c r="H1252" s="4">
        <v>18615500000</v>
      </c>
      <c r="I1252" s="4">
        <f t="shared" si="98"/>
        <v>83.5</v>
      </c>
      <c r="J1252" s="5">
        <f t="shared" si="99"/>
        <v>3.3599175914823072E-3</v>
      </c>
      <c r="K1252" s="4">
        <f t="shared" si="96"/>
        <v>121.95000000000073</v>
      </c>
      <c r="L1252" s="5">
        <f t="shared" si="97"/>
        <v>4.9024435837083996E-3</v>
      </c>
    </row>
    <row r="1253" spans="1:12" hidden="1" x14ac:dyDescent="0.2">
      <c r="A1253" s="2">
        <v>43077</v>
      </c>
      <c r="B1253" s="2" t="str">
        <f t="shared" si="95"/>
        <v>Friday</v>
      </c>
      <c r="C1253" s="4">
        <v>25145.5</v>
      </c>
      <c r="D1253" s="4">
        <v>25367.7</v>
      </c>
      <c r="E1253" s="4">
        <v>25145.5</v>
      </c>
      <c r="F1253" s="4">
        <v>25321.15</v>
      </c>
      <c r="G1253" s="4">
        <v>74109991</v>
      </c>
      <c r="H1253" s="4">
        <v>26437000000</v>
      </c>
      <c r="I1253" s="4">
        <f t="shared" si="98"/>
        <v>88.25</v>
      </c>
      <c r="J1253" s="5">
        <f t="shared" si="99"/>
        <v>3.5219347693781241E-3</v>
      </c>
      <c r="K1253" s="4">
        <f t="shared" si="96"/>
        <v>175.65000000000146</v>
      </c>
      <c r="L1253" s="5">
        <f t="shared" si="97"/>
        <v>6.9853452904098728E-3</v>
      </c>
    </row>
    <row r="1254" spans="1:12" hidden="1" x14ac:dyDescent="0.2">
      <c r="A1254" s="2">
        <v>43080</v>
      </c>
      <c r="B1254" s="2" t="str">
        <f t="shared" si="95"/>
        <v>Monday</v>
      </c>
      <c r="C1254" s="4">
        <v>25434.75</v>
      </c>
      <c r="D1254" s="4">
        <v>25448.85</v>
      </c>
      <c r="E1254" s="4">
        <v>25318.7</v>
      </c>
      <c r="F1254" s="4">
        <v>25404.85</v>
      </c>
      <c r="G1254" s="4">
        <v>57217432</v>
      </c>
      <c r="H1254" s="4">
        <v>18312600000</v>
      </c>
      <c r="I1254" s="4">
        <f t="shared" si="98"/>
        <v>113.59999999999854</v>
      </c>
      <c r="J1254" s="5">
        <f t="shared" si="99"/>
        <v>4.4863681151921832E-3</v>
      </c>
      <c r="K1254" s="4">
        <f t="shared" si="96"/>
        <v>-29.900000000001455</v>
      </c>
      <c r="L1254" s="5">
        <f t="shared" si="97"/>
        <v>-1.180945309198397E-3</v>
      </c>
    </row>
    <row r="1255" spans="1:12" hidden="1" x14ac:dyDescent="0.2">
      <c r="A1255" s="2">
        <v>43081</v>
      </c>
      <c r="B1255" s="2" t="str">
        <f t="shared" si="95"/>
        <v>Tuesday</v>
      </c>
      <c r="C1255" s="4">
        <v>25413.4</v>
      </c>
      <c r="D1255" s="4">
        <v>25416.2</v>
      </c>
      <c r="E1255" s="4">
        <v>25108.6</v>
      </c>
      <c r="F1255" s="4">
        <v>25125.45</v>
      </c>
      <c r="G1255" s="4">
        <v>81540197</v>
      </c>
      <c r="H1255" s="4">
        <v>25473500000</v>
      </c>
      <c r="I1255" s="4">
        <f t="shared" si="98"/>
        <v>8.5500000000029104</v>
      </c>
      <c r="J1255" s="5">
        <f t="shared" si="99"/>
        <v>3.3654991074550376E-4</v>
      </c>
      <c r="K1255" s="4">
        <f t="shared" si="96"/>
        <v>-287.95000000000073</v>
      </c>
      <c r="L1255" s="5">
        <f t="shared" si="97"/>
        <v>-1.1468182216451763E-2</v>
      </c>
    </row>
    <row r="1256" spans="1:12" hidden="1" x14ac:dyDescent="0.2">
      <c r="A1256" s="2">
        <v>43082</v>
      </c>
      <c r="B1256" s="2" t="str">
        <f t="shared" si="95"/>
        <v>Wednesday</v>
      </c>
      <c r="C1256" s="4">
        <v>25118.2</v>
      </c>
      <c r="D1256" s="4">
        <v>25270.75</v>
      </c>
      <c r="E1256" s="4">
        <v>24938.55</v>
      </c>
      <c r="F1256" s="4">
        <v>25000.35</v>
      </c>
      <c r="G1256" s="4">
        <v>86127346</v>
      </c>
      <c r="H1256" s="4">
        <v>26663000000</v>
      </c>
      <c r="I1256" s="4">
        <f t="shared" si="98"/>
        <v>-7.25</v>
      </c>
      <c r="J1256" s="5">
        <f t="shared" si="99"/>
        <v>-2.8855204583400496E-4</v>
      </c>
      <c r="K1256" s="4">
        <f t="shared" si="96"/>
        <v>-117.85000000000218</v>
      </c>
      <c r="L1256" s="5">
        <f t="shared" si="97"/>
        <v>-4.7256155630540746E-3</v>
      </c>
    </row>
    <row r="1257" spans="1:12" hidden="1" x14ac:dyDescent="0.2">
      <c r="A1257" s="2">
        <v>43083</v>
      </c>
      <c r="B1257" s="2" t="str">
        <f t="shared" si="95"/>
        <v>Thursday</v>
      </c>
      <c r="C1257" s="4">
        <v>25062.400000000001</v>
      </c>
      <c r="D1257" s="4">
        <v>25205.9</v>
      </c>
      <c r="E1257" s="4">
        <v>24888.65</v>
      </c>
      <c r="F1257" s="4">
        <v>25168.2</v>
      </c>
      <c r="G1257" s="4">
        <v>78224367</v>
      </c>
      <c r="H1257" s="4">
        <v>23343700000</v>
      </c>
      <c r="I1257" s="4">
        <f t="shared" si="98"/>
        <v>62.05000000000291</v>
      </c>
      <c r="J1257" s="5">
        <f t="shared" si="99"/>
        <v>2.4819652524865816E-3</v>
      </c>
      <c r="K1257" s="4">
        <f t="shared" si="96"/>
        <v>105.79999999999927</v>
      </c>
      <c r="L1257" s="5">
        <f t="shared" si="97"/>
        <v>4.2509336585149961E-3</v>
      </c>
    </row>
    <row r="1258" spans="1:12" hidden="1" x14ac:dyDescent="0.2">
      <c r="A1258" s="2">
        <v>43084</v>
      </c>
      <c r="B1258" s="2" t="str">
        <f t="shared" si="95"/>
        <v>Friday</v>
      </c>
      <c r="C1258" s="4">
        <v>25487.15</v>
      </c>
      <c r="D1258" s="4">
        <v>25559.05</v>
      </c>
      <c r="E1258" s="4">
        <v>25411.25</v>
      </c>
      <c r="F1258" s="4">
        <v>25440.3</v>
      </c>
      <c r="G1258" s="4">
        <v>117591365</v>
      </c>
      <c r="H1258" s="4">
        <v>48531600000</v>
      </c>
      <c r="I1258" s="4">
        <f t="shared" si="98"/>
        <v>318.95000000000073</v>
      </c>
      <c r="J1258" s="5">
        <f t="shared" si="99"/>
        <v>1.2672737819947422E-2</v>
      </c>
      <c r="K1258" s="4">
        <f t="shared" si="96"/>
        <v>-46.850000000002183</v>
      </c>
      <c r="L1258" s="5">
        <f t="shared" si="97"/>
        <v>-1.8436716021448052E-3</v>
      </c>
    </row>
    <row r="1259" spans="1:12" hidden="1" x14ac:dyDescent="0.2">
      <c r="A1259" s="2">
        <v>43087</v>
      </c>
      <c r="B1259" s="2" t="str">
        <f t="shared" si="95"/>
        <v>Monday</v>
      </c>
      <c r="C1259" s="4">
        <v>25181.75</v>
      </c>
      <c r="D1259" s="4">
        <v>25759.9</v>
      </c>
      <c r="E1259" s="4">
        <v>24617.15</v>
      </c>
      <c r="F1259" s="4">
        <v>25594.55</v>
      </c>
      <c r="G1259" s="4">
        <v>139126828</v>
      </c>
      <c r="H1259" s="4">
        <v>42768900000</v>
      </c>
      <c r="I1259" s="4">
        <f t="shared" si="98"/>
        <v>-258.54999999999927</v>
      </c>
      <c r="J1259" s="5">
        <f t="shared" si="99"/>
        <v>-1.0163009084012346E-2</v>
      </c>
      <c r="K1259" s="4">
        <f t="shared" si="96"/>
        <v>412.79999999999927</v>
      </c>
      <c r="L1259" s="5">
        <f t="shared" si="97"/>
        <v>1.6768797362814104E-2</v>
      </c>
    </row>
    <row r="1260" spans="1:12" hidden="1" x14ac:dyDescent="0.2">
      <c r="A1260" s="2">
        <v>43088</v>
      </c>
      <c r="B1260" s="2" t="str">
        <f t="shared" si="95"/>
        <v>Tuesday</v>
      </c>
      <c r="C1260" s="4">
        <v>25640.9</v>
      </c>
      <c r="D1260" s="4">
        <v>25757.95</v>
      </c>
      <c r="E1260" s="4">
        <v>25619.599999999999</v>
      </c>
      <c r="F1260" s="4">
        <v>25716.2</v>
      </c>
      <c r="G1260" s="4">
        <v>79480979</v>
      </c>
      <c r="H1260" s="4">
        <v>24255600000</v>
      </c>
      <c r="I1260" s="4">
        <f t="shared" si="98"/>
        <v>46.350000000002183</v>
      </c>
      <c r="J1260" s="5">
        <f t="shared" si="99"/>
        <v>1.8109324055317318E-3</v>
      </c>
      <c r="K1260" s="4">
        <f t="shared" si="96"/>
        <v>75.299999999999272</v>
      </c>
      <c r="L1260" s="5">
        <f t="shared" si="97"/>
        <v>2.9391559587190774E-3</v>
      </c>
    </row>
    <row r="1261" spans="1:12" hidden="1" x14ac:dyDescent="0.2">
      <c r="A1261" s="2">
        <v>43089</v>
      </c>
      <c r="B1261" s="2" t="str">
        <f t="shared" si="95"/>
        <v>Wednesday</v>
      </c>
      <c r="C1261" s="4">
        <v>25779.05</v>
      </c>
      <c r="D1261" s="4">
        <v>25780.05</v>
      </c>
      <c r="E1261" s="4">
        <v>25566.05</v>
      </c>
      <c r="F1261" s="4">
        <v>25591.7</v>
      </c>
      <c r="G1261" s="4">
        <v>119152801</v>
      </c>
      <c r="H1261" s="4">
        <v>33144700000</v>
      </c>
      <c r="I1261" s="4">
        <f t="shared" si="98"/>
        <v>62.849999999998545</v>
      </c>
      <c r="J1261" s="5">
        <f t="shared" si="99"/>
        <v>2.4439847255814835E-3</v>
      </c>
      <c r="K1261" s="4">
        <f t="shared" si="96"/>
        <v>-187.34999999999854</v>
      </c>
      <c r="L1261" s="5">
        <f t="shared" si="97"/>
        <v>-7.3280776654977425E-3</v>
      </c>
    </row>
    <row r="1262" spans="1:12" hidden="1" x14ac:dyDescent="0.2">
      <c r="A1262" s="2">
        <v>43090</v>
      </c>
      <c r="B1262" s="2" t="str">
        <f t="shared" si="95"/>
        <v>Thursday</v>
      </c>
      <c r="C1262" s="4">
        <v>25608.25</v>
      </c>
      <c r="D1262" s="4">
        <v>25629.95</v>
      </c>
      <c r="E1262" s="4">
        <v>25508.9</v>
      </c>
      <c r="F1262" s="4">
        <v>25554.3</v>
      </c>
      <c r="G1262" s="4">
        <v>76744356</v>
      </c>
      <c r="H1262" s="4">
        <v>23859000000</v>
      </c>
      <c r="I1262" s="4">
        <f t="shared" si="98"/>
        <v>16.549999999999272</v>
      </c>
      <c r="J1262" s="5">
        <f t="shared" si="99"/>
        <v>6.4669404533498247E-4</v>
      </c>
      <c r="K1262" s="4">
        <f t="shared" si="96"/>
        <v>-53.950000000000728</v>
      </c>
      <c r="L1262" s="5">
        <f t="shared" si="97"/>
        <v>-2.1149481161477257E-3</v>
      </c>
    </row>
    <row r="1263" spans="1:12" hidden="1" x14ac:dyDescent="0.2">
      <c r="A1263" s="2">
        <v>43091</v>
      </c>
      <c r="B1263" s="2" t="str">
        <f t="shared" si="95"/>
        <v>Friday</v>
      </c>
      <c r="C1263" s="4">
        <v>25615.599999999999</v>
      </c>
      <c r="D1263" s="4">
        <v>25694.5</v>
      </c>
      <c r="E1263" s="4">
        <v>25560.5</v>
      </c>
      <c r="F1263" s="4">
        <v>25648.55</v>
      </c>
      <c r="G1263" s="4">
        <v>83031068</v>
      </c>
      <c r="H1263" s="4">
        <v>23482400000</v>
      </c>
      <c r="I1263" s="4">
        <f t="shared" si="98"/>
        <v>61.299999999999272</v>
      </c>
      <c r="J1263" s="5">
        <f t="shared" si="99"/>
        <v>2.3988135069244422E-3</v>
      </c>
      <c r="K1263" s="4">
        <f t="shared" si="96"/>
        <v>32.950000000000728</v>
      </c>
      <c r="L1263" s="5">
        <f t="shared" si="97"/>
        <v>1.2890984135678382E-3</v>
      </c>
    </row>
    <row r="1264" spans="1:12" hidden="1" x14ac:dyDescent="0.2">
      <c r="A1264" s="2">
        <v>43095</v>
      </c>
      <c r="B1264" s="2" t="str">
        <f t="shared" si="95"/>
        <v>Tuesday</v>
      </c>
      <c r="C1264" s="4">
        <v>25659.75</v>
      </c>
      <c r="D1264" s="4">
        <v>25712.95</v>
      </c>
      <c r="E1264" s="4">
        <v>25545.599999999999</v>
      </c>
      <c r="F1264" s="4">
        <v>25675.25</v>
      </c>
      <c r="G1264" s="4">
        <v>60209393</v>
      </c>
      <c r="H1264" s="4">
        <v>20512400000</v>
      </c>
      <c r="I1264" s="4">
        <f t="shared" si="98"/>
        <v>11.200000000000728</v>
      </c>
      <c r="J1264" s="5">
        <f t="shared" si="99"/>
        <v>4.3667185864310954E-4</v>
      </c>
      <c r="K1264" s="4">
        <f t="shared" si="96"/>
        <v>15.5</v>
      </c>
      <c r="L1264" s="5">
        <f t="shared" si="97"/>
        <v>6.0675811098584497E-4</v>
      </c>
    </row>
    <row r="1265" spans="1:12" hidden="1" x14ac:dyDescent="0.2">
      <c r="A1265" s="2">
        <v>43096</v>
      </c>
      <c r="B1265" s="2" t="str">
        <f t="shared" si="95"/>
        <v>Wednesday</v>
      </c>
      <c r="C1265" s="4">
        <v>25652.85</v>
      </c>
      <c r="D1265" s="4">
        <v>25733.200000000001</v>
      </c>
      <c r="E1265" s="4">
        <v>25429.55</v>
      </c>
      <c r="F1265" s="4">
        <v>25496.05</v>
      </c>
      <c r="G1265" s="4">
        <v>73081341</v>
      </c>
      <c r="H1265" s="4">
        <v>20867100000</v>
      </c>
      <c r="I1265" s="4">
        <f t="shared" si="98"/>
        <v>-22.400000000001455</v>
      </c>
      <c r="J1265" s="5">
        <f t="shared" si="99"/>
        <v>-8.7243551669414924E-4</v>
      </c>
      <c r="K1265" s="4">
        <f t="shared" si="96"/>
        <v>-156.79999999999927</v>
      </c>
      <c r="L1265" s="5">
        <f t="shared" si="97"/>
        <v>-6.1660548456421481E-3</v>
      </c>
    </row>
    <row r="1266" spans="1:12" hidden="1" x14ac:dyDescent="0.2">
      <c r="A1266" s="2">
        <v>43097</v>
      </c>
      <c r="B1266" s="2" t="str">
        <f t="shared" si="95"/>
        <v>Thursday</v>
      </c>
      <c r="C1266" s="4">
        <v>25463.599999999999</v>
      </c>
      <c r="D1266" s="4">
        <v>25561.95</v>
      </c>
      <c r="E1266" s="4">
        <v>25417.4</v>
      </c>
      <c r="F1266" s="4">
        <v>25490</v>
      </c>
      <c r="G1266" s="4">
        <v>111429897</v>
      </c>
      <c r="H1266" s="4">
        <v>34478100000</v>
      </c>
      <c r="I1266" s="4">
        <f t="shared" si="98"/>
        <v>-32.450000000000728</v>
      </c>
      <c r="J1266" s="5">
        <f t="shared" si="99"/>
        <v>-1.2727461704852606E-3</v>
      </c>
      <c r="K1266" s="4">
        <f t="shared" si="96"/>
        <v>26.400000000001455</v>
      </c>
      <c r="L1266" s="5">
        <f t="shared" si="97"/>
        <v>1.0386585567367808E-3</v>
      </c>
    </row>
    <row r="1267" spans="1:12" hidden="1" x14ac:dyDescent="0.2">
      <c r="A1267" s="2">
        <v>43098</v>
      </c>
      <c r="B1267" s="2" t="str">
        <f t="shared" si="95"/>
        <v>Friday</v>
      </c>
      <c r="C1267" s="4">
        <v>25484.85</v>
      </c>
      <c r="D1267" s="4">
        <v>25566.400000000001</v>
      </c>
      <c r="E1267" s="4">
        <v>25450.25</v>
      </c>
      <c r="F1267" s="4">
        <v>25539.45</v>
      </c>
      <c r="G1267" s="4">
        <v>65580984</v>
      </c>
      <c r="H1267" s="4">
        <v>22352800000</v>
      </c>
      <c r="I1267" s="4">
        <f t="shared" si="98"/>
        <v>-5.1500000000014552</v>
      </c>
      <c r="J1267" s="5">
        <f t="shared" si="99"/>
        <v>-2.0204001569248549E-4</v>
      </c>
      <c r="K1267" s="4">
        <f t="shared" si="96"/>
        <v>54.600000000002183</v>
      </c>
      <c r="L1267" s="5">
        <f t="shared" si="97"/>
        <v>2.1453620298426215E-3</v>
      </c>
    </row>
    <row r="1268" spans="1:12" hidden="1" x14ac:dyDescent="0.2">
      <c r="A1268" s="2">
        <v>43101</v>
      </c>
      <c r="B1268" s="2" t="str">
        <f t="shared" si="95"/>
        <v>Monday</v>
      </c>
      <c r="C1268" s="4">
        <v>25565.75</v>
      </c>
      <c r="D1268" s="4">
        <v>25588</v>
      </c>
      <c r="E1268" s="4">
        <v>25271.55</v>
      </c>
      <c r="F1268" s="4">
        <v>25318.1</v>
      </c>
      <c r="G1268" s="4">
        <v>57576913</v>
      </c>
      <c r="H1268" s="4">
        <v>20375500000</v>
      </c>
      <c r="I1268" s="4">
        <f t="shared" si="98"/>
        <v>26.299999999999272</v>
      </c>
      <c r="J1268" s="5">
        <f t="shared" si="99"/>
        <v>1.0297794196820712E-3</v>
      </c>
      <c r="K1268" s="4">
        <f t="shared" si="96"/>
        <v>-247.65000000000146</v>
      </c>
      <c r="L1268" s="5">
        <f t="shared" si="97"/>
        <v>-9.7995572095894972E-3</v>
      </c>
    </row>
    <row r="1269" spans="1:12" hidden="1" x14ac:dyDescent="0.2">
      <c r="A1269" s="2">
        <v>43102</v>
      </c>
      <c r="B1269" s="2" t="str">
        <f t="shared" si="95"/>
        <v>Tuesday</v>
      </c>
      <c r="C1269" s="4">
        <v>25382.2</v>
      </c>
      <c r="D1269" s="4">
        <v>25425.5</v>
      </c>
      <c r="E1269" s="4">
        <v>25232.799999999999</v>
      </c>
      <c r="F1269" s="4">
        <v>25338.25</v>
      </c>
      <c r="G1269" s="4">
        <v>72033811</v>
      </c>
      <c r="H1269" s="4">
        <v>22703600000</v>
      </c>
      <c r="I1269" s="4">
        <f t="shared" si="98"/>
        <v>64.100000000002183</v>
      </c>
      <c r="J1269" s="5">
        <f t="shared" si="99"/>
        <v>2.53178556052793E-3</v>
      </c>
      <c r="K1269" s="4">
        <f t="shared" si="96"/>
        <v>-43.950000000000728</v>
      </c>
      <c r="L1269" s="5">
        <f t="shared" si="97"/>
        <v>-1.741780539615133E-3</v>
      </c>
    </row>
    <row r="1270" spans="1:12" hidden="1" x14ac:dyDescent="0.2">
      <c r="A1270" s="2">
        <v>43103</v>
      </c>
      <c r="B1270" s="2" t="str">
        <f t="shared" si="95"/>
        <v>Wednesday</v>
      </c>
      <c r="C1270" s="4">
        <v>25425.75</v>
      </c>
      <c r="D1270" s="4">
        <v>25454.9</v>
      </c>
      <c r="E1270" s="4">
        <v>25300.9</v>
      </c>
      <c r="F1270" s="4">
        <v>25318.6</v>
      </c>
      <c r="G1270" s="4">
        <v>59730356</v>
      </c>
      <c r="H1270" s="4">
        <v>19582100000</v>
      </c>
      <c r="I1270" s="4">
        <f t="shared" si="98"/>
        <v>87.5</v>
      </c>
      <c r="J1270" s="5">
        <f t="shared" si="99"/>
        <v>3.4532771600248634E-3</v>
      </c>
      <c r="K1270" s="4">
        <f t="shared" si="96"/>
        <v>-107.15000000000146</v>
      </c>
      <c r="L1270" s="5">
        <f t="shared" si="97"/>
        <v>-4.2350272124707603E-3</v>
      </c>
    </row>
    <row r="1271" spans="1:12" hidden="1" x14ac:dyDescent="0.2">
      <c r="A1271" s="2">
        <v>43104</v>
      </c>
      <c r="B1271" s="2" t="str">
        <f t="shared" si="95"/>
        <v>Thursday</v>
      </c>
      <c r="C1271" s="4">
        <v>25367.65</v>
      </c>
      <c r="D1271" s="4">
        <v>25490.35</v>
      </c>
      <c r="E1271" s="4">
        <v>25310.3</v>
      </c>
      <c r="F1271" s="4">
        <v>25462.6</v>
      </c>
      <c r="G1271" s="4">
        <v>105995860</v>
      </c>
      <c r="H1271" s="4">
        <v>26466200000</v>
      </c>
      <c r="I1271" s="4">
        <f t="shared" si="98"/>
        <v>49.05000000000291</v>
      </c>
      <c r="J1271" s="5">
        <f t="shared" si="99"/>
        <v>1.9373109097660579E-3</v>
      </c>
      <c r="K1271" s="4">
        <f t="shared" si="96"/>
        <v>94.94999999999709</v>
      </c>
      <c r="L1271" s="5">
        <f t="shared" si="97"/>
        <v>3.7514371619458121E-3</v>
      </c>
    </row>
    <row r="1272" spans="1:12" hidden="1" x14ac:dyDescent="0.2">
      <c r="A1272" s="2">
        <v>43105</v>
      </c>
      <c r="B1272" s="2" t="str">
        <f t="shared" si="95"/>
        <v>Friday</v>
      </c>
      <c r="C1272" s="4">
        <v>25524.45</v>
      </c>
      <c r="D1272" s="4">
        <v>25643.35</v>
      </c>
      <c r="E1272" s="4">
        <v>25499.55</v>
      </c>
      <c r="F1272" s="4">
        <v>25601.85</v>
      </c>
      <c r="G1272" s="4">
        <v>123622612</v>
      </c>
      <c r="H1272" s="4">
        <v>31880800000</v>
      </c>
      <c r="I1272" s="4">
        <f t="shared" si="98"/>
        <v>61.850000000002183</v>
      </c>
      <c r="J1272" s="5">
        <f t="shared" si="99"/>
        <v>2.4290528068619146E-3</v>
      </c>
      <c r="K1272" s="4">
        <f t="shared" si="96"/>
        <v>77.399999999997817</v>
      </c>
      <c r="L1272" s="5">
        <f t="shared" si="97"/>
        <v>3.0353476826060783E-3</v>
      </c>
    </row>
    <row r="1273" spans="1:12" hidden="1" x14ac:dyDescent="0.2">
      <c r="A1273" s="2">
        <v>43108</v>
      </c>
      <c r="B1273" s="2" t="str">
        <f t="shared" si="95"/>
        <v>Monday</v>
      </c>
      <c r="C1273" s="4">
        <v>25690.25</v>
      </c>
      <c r="D1273" s="4">
        <v>25771.5</v>
      </c>
      <c r="E1273" s="4">
        <v>25643.8</v>
      </c>
      <c r="F1273" s="4">
        <v>25676.1</v>
      </c>
      <c r="G1273" s="4">
        <v>127527935</v>
      </c>
      <c r="H1273" s="4">
        <v>27275300000</v>
      </c>
      <c r="I1273" s="4">
        <f t="shared" si="98"/>
        <v>88.400000000001455</v>
      </c>
      <c r="J1273" s="5">
        <f t="shared" si="99"/>
        <v>3.4528754757957515E-3</v>
      </c>
      <c r="K1273" s="4">
        <f t="shared" si="96"/>
        <v>-14.150000000001455</v>
      </c>
      <c r="L1273" s="5">
        <f t="shared" si="97"/>
        <v>-5.5179029628999821E-4</v>
      </c>
    </row>
    <row r="1274" spans="1:12" hidden="1" x14ac:dyDescent="0.2">
      <c r="A1274" s="2">
        <v>43109</v>
      </c>
      <c r="B1274" s="2" t="str">
        <f t="shared" si="95"/>
        <v>Tuesday</v>
      </c>
      <c r="C1274" s="4">
        <v>25727.95</v>
      </c>
      <c r="D1274" s="4">
        <v>25803.8</v>
      </c>
      <c r="E1274" s="4">
        <v>25617.25</v>
      </c>
      <c r="F1274" s="4">
        <v>25703.8</v>
      </c>
      <c r="G1274" s="4">
        <v>101820385</v>
      </c>
      <c r="H1274" s="4">
        <v>26171300000</v>
      </c>
      <c r="I1274" s="4">
        <f t="shared" si="98"/>
        <v>51.850000000002183</v>
      </c>
      <c r="J1274" s="5">
        <f t="shared" si="99"/>
        <v>2.0193876795931696E-3</v>
      </c>
      <c r="K1274" s="4">
        <f t="shared" si="96"/>
        <v>-24.150000000001455</v>
      </c>
      <c r="L1274" s="5">
        <f t="shared" si="97"/>
        <v>-9.4272414095976169E-4</v>
      </c>
    </row>
    <row r="1275" spans="1:12" hidden="1" x14ac:dyDescent="0.2">
      <c r="A1275" s="2">
        <v>43110</v>
      </c>
      <c r="B1275" s="2" t="str">
        <f t="shared" si="95"/>
        <v>Wednesday</v>
      </c>
      <c r="C1275" s="4">
        <v>25709.9</v>
      </c>
      <c r="D1275" s="4">
        <v>25717.599999999999</v>
      </c>
      <c r="E1275" s="4">
        <v>25527.5</v>
      </c>
      <c r="F1275" s="4">
        <v>25617.3</v>
      </c>
      <c r="G1275" s="4">
        <v>81094270</v>
      </c>
      <c r="H1275" s="4">
        <v>21683200000</v>
      </c>
      <c r="I1275" s="4">
        <f t="shared" si="98"/>
        <v>6.1000000000021828</v>
      </c>
      <c r="J1275" s="5">
        <f t="shared" si="99"/>
        <v>2.3731899563497161E-4</v>
      </c>
      <c r="K1275" s="4">
        <f t="shared" si="96"/>
        <v>-92.600000000002183</v>
      </c>
      <c r="L1275" s="5">
        <f t="shared" si="97"/>
        <v>-3.6274605817256758E-3</v>
      </c>
    </row>
    <row r="1276" spans="1:12" hidden="1" x14ac:dyDescent="0.2">
      <c r="A1276" s="2">
        <v>43111</v>
      </c>
      <c r="B1276" s="2" t="str">
        <f t="shared" si="95"/>
        <v>Thursday</v>
      </c>
      <c r="C1276" s="4">
        <v>25628.2</v>
      </c>
      <c r="D1276" s="4">
        <v>25694.65</v>
      </c>
      <c r="E1276" s="4">
        <v>25532.25</v>
      </c>
      <c r="F1276" s="4">
        <v>25660.9</v>
      </c>
      <c r="G1276" s="4">
        <v>122695505</v>
      </c>
      <c r="H1276" s="4">
        <v>29609100000</v>
      </c>
      <c r="I1276" s="4">
        <f t="shared" si="98"/>
        <v>10.900000000001455</v>
      </c>
      <c r="J1276" s="5">
        <f t="shared" si="99"/>
        <v>4.2549370932929917E-4</v>
      </c>
      <c r="K1276" s="4">
        <f t="shared" si="96"/>
        <v>32.700000000000728</v>
      </c>
      <c r="L1276" s="5">
        <f t="shared" si="97"/>
        <v>1.2807331903769048E-3</v>
      </c>
    </row>
    <row r="1277" spans="1:12" hidden="1" x14ac:dyDescent="0.2">
      <c r="A1277" s="2">
        <v>43112</v>
      </c>
      <c r="B1277" s="2" t="str">
        <f t="shared" si="95"/>
        <v>Friday</v>
      </c>
      <c r="C1277" s="4">
        <v>25732.400000000001</v>
      </c>
      <c r="D1277" s="4">
        <v>25775.15</v>
      </c>
      <c r="E1277" s="4">
        <v>25557.599999999999</v>
      </c>
      <c r="F1277" s="4">
        <v>25749.05</v>
      </c>
      <c r="G1277" s="4">
        <v>110836433</v>
      </c>
      <c r="H1277" s="4">
        <v>29268400000</v>
      </c>
      <c r="I1277" s="4">
        <f t="shared" si="98"/>
        <v>71.5</v>
      </c>
      <c r="J1277" s="5">
        <f t="shared" si="99"/>
        <v>2.7863403076275575E-3</v>
      </c>
      <c r="K1277" s="4">
        <f t="shared" si="96"/>
        <v>16.649999999997817</v>
      </c>
      <c r="L1277" s="5">
        <f t="shared" si="97"/>
        <v>6.5146962156062459E-4</v>
      </c>
    </row>
    <row r="1278" spans="1:12" hidden="1" x14ac:dyDescent="0.2">
      <c r="A1278" s="2">
        <v>43115</v>
      </c>
      <c r="B1278" s="2" t="str">
        <f t="shared" si="95"/>
        <v>Monday</v>
      </c>
      <c r="C1278" s="4">
        <v>25858.15</v>
      </c>
      <c r="D1278" s="4">
        <v>26091.8</v>
      </c>
      <c r="E1278" s="4">
        <v>25842.95</v>
      </c>
      <c r="F1278" s="4">
        <v>26069.200000000001</v>
      </c>
      <c r="G1278" s="4">
        <v>192163936</v>
      </c>
      <c r="H1278" s="4">
        <v>42260800000</v>
      </c>
      <c r="I1278" s="4">
        <f t="shared" si="98"/>
        <v>109.10000000000218</v>
      </c>
      <c r="J1278" s="5">
        <f t="shared" si="99"/>
        <v>4.2370495222154676E-3</v>
      </c>
      <c r="K1278" s="4">
        <f t="shared" si="96"/>
        <v>211.04999999999927</v>
      </c>
      <c r="L1278" s="5">
        <f t="shared" si="97"/>
        <v>8.1666373227514376E-3</v>
      </c>
    </row>
    <row r="1279" spans="1:12" hidden="1" x14ac:dyDescent="0.2">
      <c r="A1279" s="2">
        <v>43116</v>
      </c>
      <c r="B1279" s="2" t="str">
        <f t="shared" si="95"/>
        <v>Tuesday</v>
      </c>
      <c r="C1279" s="4">
        <v>26129.15</v>
      </c>
      <c r="D1279" s="4">
        <v>26136.400000000001</v>
      </c>
      <c r="E1279" s="4">
        <v>25931.7</v>
      </c>
      <c r="F1279" s="4">
        <v>25974.9</v>
      </c>
      <c r="G1279" s="4">
        <v>169867241</v>
      </c>
      <c r="H1279" s="4">
        <v>37706500000</v>
      </c>
      <c r="I1279" s="4">
        <f t="shared" si="98"/>
        <v>59.950000000000728</v>
      </c>
      <c r="J1279" s="5">
        <f t="shared" si="99"/>
        <v>2.2996486274991456E-3</v>
      </c>
      <c r="K1279" s="4">
        <f t="shared" si="96"/>
        <v>-154.25</v>
      </c>
      <c r="L1279" s="5">
        <f t="shared" si="97"/>
        <v>-5.948318081730083E-3</v>
      </c>
    </row>
    <row r="1280" spans="1:12" hidden="1" x14ac:dyDescent="0.2">
      <c r="A1280" s="2">
        <v>43117</v>
      </c>
      <c r="B1280" s="2" t="str">
        <f t="shared" si="95"/>
        <v>Wednesday</v>
      </c>
      <c r="C1280" s="4">
        <v>25946.15</v>
      </c>
      <c r="D1280" s="4">
        <v>26335.85</v>
      </c>
      <c r="E1280" s="4">
        <v>25922.3</v>
      </c>
      <c r="F1280" s="4">
        <v>26289.1</v>
      </c>
      <c r="G1280" s="4">
        <v>172092208</v>
      </c>
      <c r="H1280" s="4">
        <v>45546600000</v>
      </c>
      <c r="I1280" s="4">
        <f t="shared" si="98"/>
        <v>-28.75</v>
      </c>
      <c r="J1280" s="5">
        <f t="shared" si="99"/>
        <v>-1.1068377549095473E-3</v>
      </c>
      <c r="K1280" s="4">
        <f t="shared" si="96"/>
        <v>342.94999999999709</v>
      </c>
      <c r="L1280" s="5">
        <f t="shared" si="97"/>
        <v>1.3229921727624366E-2</v>
      </c>
    </row>
    <row r="1281" spans="1:12" hidden="1" x14ac:dyDescent="0.2">
      <c r="A1281" s="2">
        <v>43118</v>
      </c>
      <c r="B1281" s="2" t="str">
        <f t="shared" si="95"/>
        <v>Thursday</v>
      </c>
      <c r="C1281" s="4">
        <v>26762.25</v>
      </c>
      <c r="D1281" s="4">
        <v>26887.65</v>
      </c>
      <c r="E1281" s="4">
        <v>26423.75</v>
      </c>
      <c r="F1281" s="4">
        <v>26537.4</v>
      </c>
      <c r="G1281" s="4">
        <v>224021671</v>
      </c>
      <c r="H1281" s="4">
        <v>70508600000</v>
      </c>
      <c r="I1281" s="4">
        <f t="shared" si="98"/>
        <v>473.15000000000146</v>
      </c>
      <c r="J1281" s="5">
        <f t="shared" si="99"/>
        <v>1.799795352446457E-2</v>
      </c>
      <c r="K1281" s="4">
        <f t="shared" si="96"/>
        <v>-224.84999999999854</v>
      </c>
      <c r="L1281" s="5">
        <f t="shared" si="97"/>
        <v>-8.5093902265953366E-3</v>
      </c>
    </row>
    <row r="1282" spans="1:12" hidden="1" x14ac:dyDescent="0.2">
      <c r="A1282" s="2">
        <v>43119</v>
      </c>
      <c r="B1282" s="2" t="str">
        <f t="shared" ref="B1282:B1345" si="100">TEXT(A1282,"dddd")</f>
        <v>Friday</v>
      </c>
      <c r="C1282" s="4">
        <v>26615.65</v>
      </c>
      <c r="D1282" s="4">
        <v>26957.85</v>
      </c>
      <c r="E1282" s="4">
        <v>26433.55</v>
      </c>
      <c r="F1282" s="4">
        <v>26909.5</v>
      </c>
      <c r="G1282" s="4">
        <v>134390957</v>
      </c>
      <c r="H1282" s="4">
        <v>41602000000</v>
      </c>
      <c r="I1282" s="4">
        <f t="shared" si="98"/>
        <v>78.25</v>
      </c>
      <c r="J1282" s="5">
        <f t="shared" si="99"/>
        <v>2.9486686713845363E-3</v>
      </c>
      <c r="K1282" s="4">
        <f t="shared" ref="K1282:K1345" si="101">F1282-C1282</f>
        <v>293.84999999999854</v>
      </c>
      <c r="L1282" s="5">
        <f t="shared" ref="L1282:L1345" si="102">K1282/E1282</f>
        <v>1.1116554530133053E-2</v>
      </c>
    </row>
    <row r="1283" spans="1:12" hidden="1" x14ac:dyDescent="0.2">
      <c r="A1283" s="2">
        <v>43122</v>
      </c>
      <c r="B1283" s="2" t="str">
        <f t="shared" si="100"/>
        <v>Monday</v>
      </c>
      <c r="C1283" s="4">
        <v>26940.5</v>
      </c>
      <c r="D1283" s="4">
        <v>27074.9</v>
      </c>
      <c r="E1283" s="4">
        <v>26841.200000000001</v>
      </c>
      <c r="F1283" s="4">
        <v>27041.200000000001</v>
      </c>
      <c r="G1283" s="4">
        <v>113869602</v>
      </c>
      <c r="H1283" s="4">
        <v>42227900000</v>
      </c>
      <c r="I1283" s="4">
        <f t="shared" ref="I1283:I1346" si="103">C1283-F1282</f>
        <v>31</v>
      </c>
      <c r="J1283" s="5">
        <f t="shared" ref="J1283:J1346" si="104">I1283/F1282</f>
        <v>1.1520095133688846E-3</v>
      </c>
      <c r="K1283" s="4">
        <f t="shared" si="101"/>
        <v>100.70000000000073</v>
      </c>
      <c r="L1283" s="5">
        <f t="shared" si="102"/>
        <v>3.7516951552091829E-3</v>
      </c>
    </row>
    <row r="1284" spans="1:12" hidden="1" x14ac:dyDescent="0.2">
      <c r="A1284" s="2">
        <v>43123</v>
      </c>
      <c r="B1284" s="2" t="str">
        <f t="shared" si="100"/>
        <v>Tuesday</v>
      </c>
      <c r="C1284" s="4">
        <v>27089.95</v>
      </c>
      <c r="D1284" s="4">
        <v>27422.05</v>
      </c>
      <c r="E1284" s="4">
        <v>27066.15</v>
      </c>
      <c r="F1284" s="4">
        <v>27390.6</v>
      </c>
      <c r="G1284" s="4">
        <v>169332288</v>
      </c>
      <c r="H1284" s="4">
        <v>52294500000</v>
      </c>
      <c r="I1284" s="4">
        <f t="shared" si="103"/>
        <v>48.75</v>
      </c>
      <c r="J1284" s="5">
        <f t="shared" si="104"/>
        <v>1.8028046092629026E-3</v>
      </c>
      <c r="K1284" s="4">
        <f t="shared" si="101"/>
        <v>300.64999999999782</v>
      </c>
      <c r="L1284" s="5">
        <f t="shared" si="102"/>
        <v>1.1107970657075269E-2</v>
      </c>
    </row>
    <row r="1285" spans="1:12" hidden="1" x14ac:dyDescent="0.2">
      <c r="A1285" s="2">
        <v>43124</v>
      </c>
      <c r="B1285" s="2" t="str">
        <f t="shared" si="100"/>
        <v>Wednesday</v>
      </c>
      <c r="C1285" s="4">
        <v>27310.15</v>
      </c>
      <c r="D1285" s="4">
        <v>27479.25</v>
      </c>
      <c r="E1285" s="4">
        <v>27219.45</v>
      </c>
      <c r="F1285" s="4">
        <v>27398.55</v>
      </c>
      <c r="G1285" s="4">
        <v>174331160</v>
      </c>
      <c r="H1285" s="4">
        <v>47341899999.999992</v>
      </c>
      <c r="I1285" s="4">
        <f t="shared" si="103"/>
        <v>-80.44999999999709</v>
      </c>
      <c r="J1285" s="5">
        <f t="shared" si="104"/>
        <v>-2.93713901849529E-3</v>
      </c>
      <c r="K1285" s="4">
        <f t="shared" si="101"/>
        <v>88.399999999997817</v>
      </c>
      <c r="L1285" s="5">
        <f t="shared" si="102"/>
        <v>3.2476776716648505E-3</v>
      </c>
    </row>
    <row r="1286" spans="1:12" hidden="1" x14ac:dyDescent="0.2">
      <c r="A1286" s="2">
        <v>43125</v>
      </c>
      <c r="B1286" s="2" t="str">
        <f t="shared" si="100"/>
        <v>Thursday</v>
      </c>
      <c r="C1286" s="4">
        <v>27414.1</v>
      </c>
      <c r="D1286" s="4">
        <v>27522.85</v>
      </c>
      <c r="E1286" s="4">
        <v>27151.75</v>
      </c>
      <c r="F1286" s="4">
        <v>27445.65</v>
      </c>
      <c r="G1286" s="4">
        <v>193342305</v>
      </c>
      <c r="H1286" s="4">
        <v>60572000000</v>
      </c>
      <c r="I1286" s="4">
        <f t="shared" si="103"/>
        <v>15.549999999999272</v>
      </c>
      <c r="J1286" s="5">
        <f t="shared" si="104"/>
        <v>5.6754828266456707E-4</v>
      </c>
      <c r="K1286" s="4">
        <f t="shared" si="101"/>
        <v>31.55000000000291</v>
      </c>
      <c r="L1286" s="5">
        <f t="shared" si="102"/>
        <v>1.1619877171822409E-3</v>
      </c>
    </row>
    <row r="1287" spans="1:12" hidden="1" x14ac:dyDescent="0.2">
      <c r="A1287" s="2">
        <v>43129</v>
      </c>
      <c r="B1287" s="2" t="str">
        <f t="shared" si="100"/>
        <v>Monday</v>
      </c>
      <c r="C1287" s="4">
        <v>27446.1</v>
      </c>
      <c r="D1287" s="4">
        <v>27652.05</v>
      </c>
      <c r="E1287" s="4">
        <v>27407.4</v>
      </c>
      <c r="F1287" s="4">
        <v>27498.45</v>
      </c>
      <c r="G1287" s="4">
        <v>114099251</v>
      </c>
      <c r="H1287" s="4">
        <v>37792300000</v>
      </c>
      <c r="I1287" s="4">
        <f t="shared" si="103"/>
        <v>0.44999999999708962</v>
      </c>
      <c r="J1287" s="5">
        <f t="shared" si="104"/>
        <v>1.6396040902550661E-5</v>
      </c>
      <c r="K1287" s="4">
        <f t="shared" si="101"/>
        <v>52.350000000002183</v>
      </c>
      <c r="L1287" s="5">
        <f t="shared" si="102"/>
        <v>1.9100680838022644E-3</v>
      </c>
    </row>
    <row r="1288" spans="1:12" hidden="1" x14ac:dyDescent="0.2">
      <c r="A1288" s="2">
        <v>43130</v>
      </c>
      <c r="B1288" s="2" t="str">
        <f t="shared" si="100"/>
        <v>Tuesday</v>
      </c>
      <c r="C1288" s="4">
        <v>27466.85</v>
      </c>
      <c r="D1288" s="4">
        <v>27470.25</v>
      </c>
      <c r="E1288" s="4">
        <v>27242.05</v>
      </c>
      <c r="F1288" s="4">
        <v>27269.05</v>
      </c>
      <c r="G1288" s="4">
        <v>111009534</v>
      </c>
      <c r="H1288" s="4">
        <v>34537200000</v>
      </c>
      <c r="I1288" s="4">
        <f t="shared" si="103"/>
        <v>-31.600000000002183</v>
      </c>
      <c r="J1288" s="5">
        <f t="shared" si="104"/>
        <v>-1.1491556796838433E-3</v>
      </c>
      <c r="K1288" s="4">
        <f t="shared" si="101"/>
        <v>-197.79999999999927</v>
      </c>
      <c r="L1288" s="5">
        <f t="shared" si="102"/>
        <v>-7.2608338946591492E-3</v>
      </c>
    </row>
    <row r="1289" spans="1:12" hidden="1" x14ac:dyDescent="0.2">
      <c r="A1289" s="2">
        <v>43131</v>
      </c>
      <c r="B1289" s="2" t="str">
        <f t="shared" si="100"/>
        <v>Wednesday</v>
      </c>
      <c r="C1289" s="4">
        <v>27136.25</v>
      </c>
      <c r="D1289" s="4">
        <v>27455.75</v>
      </c>
      <c r="E1289" s="4">
        <v>27116.95</v>
      </c>
      <c r="F1289" s="4">
        <v>27379.45</v>
      </c>
      <c r="G1289" s="4">
        <v>109507598</v>
      </c>
      <c r="H1289" s="4">
        <v>36404100000</v>
      </c>
      <c r="I1289" s="4">
        <f t="shared" si="103"/>
        <v>-132.79999999999927</v>
      </c>
      <c r="J1289" s="5">
        <f t="shared" si="104"/>
        <v>-4.8699899703143045E-3</v>
      </c>
      <c r="K1289" s="4">
        <f t="shared" si="101"/>
        <v>243.20000000000073</v>
      </c>
      <c r="L1289" s="5">
        <f t="shared" si="102"/>
        <v>8.9685602547484398E-3</v>
      </c>
    </row>
    <row r="1290" spans="1:12" hidden="1" x14ac:dyDescent="0.2">
      <c r="A1290" s="2">
        <v>43132</v>
      </c>
      <c r="B1290" s="2" t="str">
        <f t="shared" si="100"/>
        <v>Thursday</v>
      </c>
      <c r="C1290" s="4">
        <v>27334.85</v>
      </c>
      <c r="D1290" s="4">
        <v>27613.5</v>
      </c>
      <c r="E1290" s="4">
        <v>27046.35</v>
      </c>
      <c r="F1290" s="4">
        <v>27220.7</v>
      </c>
      <c r="G1290" s="4">
        <v>131188028</v>
      </c>
      <c r="H1290" s="4">
        <v>47905300000</v>
      </c>
      <c r="I1290" s="4">
        <f t="shared" si="103"/>
        <v>-44.600000000002183</v>
      </c>
      <c r="J1290" s="5">
        <f t="shared" si="104"/>
        <v>-1.6289589454865669E-3</v>
      </c>
      <c r="K1290" s="4">
        <f t="shared" si="101"/>
        <v>-114.14999999999782</v>
      </c>
      <c r="L1290" s="5">
        <f t="shared" si="102"/>
        <v>-4.2205325302674046E-3</v>
      </c>
    </row>
    <row r="1291" spans="1:12" hidden="1" x14ac:dyDescent="0.2">
      <c r="A1291" s="2">
        <v>43133</v>
      </c>
      <c r="B1291" s="2" t="str">
        <f t="shared" si="100"/>
        <v>Friday</v>
      </c>
      <c r="C1291" s="4">
        <v>27017.4</v>
      </c>
      <c r="D1291" s="4">
        <v>27017.55</v>
      </c>
      <c r="E1291" s="4">
        <v>26364.05</v>
      </c>
      <c r="F1291" s="4">
        <v>26451.15</v>
      </c>
      <c r="G1291" s="4">
        <v>147521488</v>
      </c>
      <c r="H1291" s="4">
        <v>43301600000</v>
      </c>
      <c r="I1291" s="4">
        <f t="shared" si="103"/>
        <v>-203.29999999999927</v>
      </c>
      <c r="J1291" s="5">
        <f t="shared" si="104"/>
        <v>-7.4685808961562072E-3</v>
      </c>
      <c r="K1291" s="4">
        <f t="shared" si="101"/>
        <v>-566.25</v>
      </c>
      <c r="L1291" s="5">
        <f t="shared" si="102"/>
        <v>-2.147811129170215E-2</v>
      </c>
    </row>
    <row r="1292" spans="1:12" hidden="1" x14ac:dyDescent="0.2">
      <c r="A1292" s="2">
        <v>43136</v>
      </c>
      <c r="B1292" s="2" t="str">
        <f t="shared" si="100"/>
        <v>Monday</v>
      </c>
      <c r="C1292" s="4">
        <v>25968.15</v>
      </c>
      <c r="D1292" s="4">
        <v>26215.1</v>
      </c>
      <c r="E1292" s="4">
        <v>25917.55</v>
      </c>
      <c r="F1292" s="4">
        <v>26098.75</v>
      </c>
      <c r="G1292" s="4">
        <v>122729724</v>
      </c>
      <c r="H1292" s="4">
        <v>38424600000</v>
      </c>
      <c r="I1292" s="4">
        <f t="shared" si="103"/>
        <v>-483</v>
      </c>
      <c r="J1292" s="5">
        <f t="shared" si="104"/>
        <v>-1.8260075648884828E-2</v>
      </c>
      <c r="K1292" s="4">
        <f t="shared" si="101"/>
        <v>130.59999999999854</v>
      </c>
      <c r="L1292" s="5">
        <f t="shared" si="102"/>
        <v>5.0390565466256858E-3</v>
      </c>
    </row>
    <row r="1293" spans="1:12" x14ac:dyDescent="0.2">
      <c r="A1293" s="2">
        <v>43137</v>
      </c>
      <c r="B1293" s="2" t="str">
        <f t="shared" si="100"/>
        <v>Tuesday</v>
      </c>
      <c r="C1293" s="4">
        <v>25140.1</v>
      </c>
      <c r="D1293" s="4">
        <v>26140.6</v>
      </c>
      <c r="E1293" s="4">
        <v>25023.85</v>
      </c>
      <c r="F1293" s="4">
        <v>25811.3</v>
      </c>
      <c r="G1293" s="4">
        <v>153713739</v>
      </c>
      <c r="H1293" s="4">
        <v>47773100000.000008</v>
      </c>
      <c r="I1293" s="4">
        <f t="shared" si="103"/>
        <v>-958.65000000000146</v>
      </c>
      <c r="J1293" s="5">
        <f t="shared" si="104"/>
        <v>-3.6731644235835102E-2</v>
      </c>
      <c r="K1293" s="4">
        <f t="shared" si="101"/>
        <v>671.20000000000073</v>
      </c>
      <c r="L1293" s="5">
        <f t="shared" si="102"/>
        <v>2.6822411419505823E-2</v>
      </c>
    </row>
    <row r="1294" spans="1:12" hidden="1" x14ac:dyDescent="0.2">
      <c r="A1294" s="2">
        <v>43138</v>
      </c>
      <c r="B1294" s="2" t="str">
        <f t="shared" si="100"/>
        <v>Wednesday</v>
      </c>
      <c r="C1294" s="4">
        <v>26065.4</v>
      </c>
      <c r="D1294" s="4">
        <v>26078.400000000001</v>
      </c>
      <c r="E1294" s="4">
        <v>25558.05</v>
      </c>
      <c r="F1294" s="4">
        <v>25670</v>
      </c>
      <c r="G1294" s="4">
        <v>121038215</v>
      </c>
      <c r="H1294" s="4">
        <v>36636100000</v>
      </c>
      <c r="I1294" s="4">
        <f t="shared" si="103"/>
        <v>254.10000000000218</v>
      </c>
      <c r="J1294" s="5">
        <f t="shared" si="104"/>
        <v>9.844525459779329E-3</v>
      </c>
      <c r="K1294" s="4">
        <f t="shared" si="101"/>
        <v>-395.40000000000146</v>
      </c>
      <c r="L1294" s="5">
        <f t="shared" si="102"/>
        <v>-1.5470663841725072E-2</v>
      </c>
    </row>
    <row r="1295" spans="1:12" hidden="1" x14ac:dyDescent="0.2">
      <c r="A1295" s="2">
        <v>43139</v>
      </c>
      <c r="B1295" s="2" t="str">
        <f t="shared" si="100"/>
        <v>Thursday</v>
      </c>
      <c r="C1295" s="4">
        <v>25759.85</v>
      </c>
      <c r="D1295" s="4">
        <v>26126.400000000001</v>
      </c>
      <c r="E1295" s="4">
        <v>25637.4</v>
      </c>
      <c r="F1295" s="4">
        <v>25920.65</v>
      </c>
      <c r="G1295" s="4">
        <v>91011548</v>
      </c>
      <c r="H1295" s="4">
        <v>26861800000</v>
      </c>
      <c r="I1295" s="4">
        <f t="shared" si="103"/>
        <v>89.849999999998545</v>
      </c>
      <c r="J1295" s="5">
        <f t="shared" si="104"/>
        <v>3.5001947798986577E-3</v>
      </c>
      <c r="K1295" s="4">
        <f t="shared" si="101"/>
        <v>160.80000000000291</v>
      </c>
      <c r="L1295" s="5">
        <f t="shared" si="102"/>
        <v>6.2720868730839676E-3</v>
      </c>
    </row>
    <row r="1296" spans="1:12" hidden="1" x14ac:dyDescent="0.2">
      <c r="A1296" s="2">
        <v>43140</v>
      </c>
      <c r="B1296" s="2" t="str">
        <f t="shared" si="100"/>
        <v>Friday</v>
      </c>
      <c r="C1296" s="4">
        <v>25466.3</v>
      </c>
      <c r="D1296" s="4">
        <v>25598.3</v>
      </c>
      <c r="E1296" s="4">
        <v>25371</v>
      </c>
      <c r="F1296" s="4">
        <v>25463.65</v>
      </c>
      <c r="G1296" s="4">
        <v>75985052</v>
      </c>
      <c r="H1296" s="4">
        <v>25202700000</v>
      </c>
      <c r="I1296" s="4">
        <f t="shared" si="103"/>
        <v>-454.35000000000218</v>
      </c>
      <c r="J1296" s="5">
        <f t="shared" si="104"/>
        <v>-1.7528495620287382E-2</v>
      </c>
      <c r="K1296" s="4">
        <f t="shared" si="101"/>
        <v>-2.6499999999978172</v>
      </c>
      <c r="L1296" s="5">
        <f t="shared" si="102"/>
        <v>-1.0444996255558777E-4</v>
      </c>
    </row>
    <row r="1297" spans="1:12" hidden="1" x14ac:dyDescent="0.2">
      <c r="A1297" s="2">
        <v>43143</v>
      </c>
      <c r="B1297" s="2" t="str">
        <f t="shared" si="100"/>
        <v>Monday</v>
      </c>
      <c r="C1297" s="4">
        <v>25530.1</v>
      </c>
      <c r="D1297" s="4">
        <v>25757.85</v>
      </c>
      <c r="E1297" s="4">
        <v>25485.4</v>
      </c>
      <c r="F1297" s="4">
        <v>25701.599999999999</v>
      </c>
      <c r="G1297" s="4">
        <v>161180184</v>
      </c>
      <c r="H1297" s="4">
        <v>41275100000</v>
      </c>
      <c r="I1297" s="4">
        <f t="shared" si="103"/>
        <v>66.44999999999709</v>
      </c>
      <c r="J1297" s="5">
        <f t="shared" si="104"/>
        <v>2.6096023154574101E-3</v>
      </c>
      <c r="K1297" s="4">
        <f t="shared" si="101"/>
        <v>171.5</v>
      </c>
      <c r="L1297" s="5">
        <f t="shared" si="102"/>
        <v>6.7293430748585461E-3</v>
      </c>
    </row>
    <row r="1298" spans="1:12" hidden="1" x14ac:dyDescent="0.2">
      <c r="A1298" s="2">
        <v>43145</v>
      </c>
      <c r="B1298" s="2" t="str">
        <f t="shared" si="100"/>
        <v>Wednesday</v>
      </c>
      <c r="C1298" s="4">
        <v>25810.25</v>
      </c>
      <c r="D1298" s="4">
        <v>25810.25</v>
      </c>
      <c r="E1298" s="4">
        <v>25212.35</v>
      </c>
      <c r="F1298" s="4">
        <v>25341.25</v>
      </c>
      <c r="G1298" s="4">
        <v>197286979</v>
      </c>
      <c r="H1298" s="4">
        <v>47570900000</v>
      </c>
      <c r="I1298" s="4">
        <f t="shared" si="103"/>
        <v>108.65000000000146</v>
      </c>
      <c r="J1298" s="5">
        <f t="shared" si="104"/>
        <v>4.2273632769944851E-3</v>
      </c>
      <c r="K1298" s="4">
        <f t="shared" si="101"/>
        <v>-469</v>
      </c>
      <c r="L1298" s="5">
        <f t="shared" si="102"/>
        <v>-1.8601994657380213E-2</v>
      </c>
    </row>
    <row r="1299" spans="1:12" hidden="1" x14ac:dyDescent="0.2">
      <c r="A1299" s="2">
        <v>43146</v>
      </c>
      <c r="B1299" s="2" t="str">
        <f t="shared" si="100"/>
        <v>Thursday</v>
      </c>
      <c r="C1299" s="4">
        <v>25360.9</v>
      </c>
      <c r="D1299" s="4">
        <v>25615.15</v>
      </c>
      <c r="E1299" s="4">
        <v>25295.15</v>
      </c>
      <c r="F1299" s="4">
        <v>25424.35</v>
      </c>
      <c r="G1299" s="4">
        <v>291475391</v>
      </c>
      <c r="H1299" s="4">
        <v>60155800000</v>
      </c>
      <c r="I1299" s="4">
        <f t="shared" si="103"/>
        <v>19.650000000001455</v>
      </c>
      <c r="J1299" s="5">
        <f t="shared" si="104"/>
        <v>7.7541557736897175E-4</v>
      </c>
      <c r="K1299" s="4">
        <f t="shared" si="101"/>
        <v>63.44999999999709</v>
      </c>
      <c r="L1299" s="5">
        <f t="shared" si="102"/>
        <v>2.5083859949435795E-3</v>
      </c>
    </row>
    <row r="1300" spans="1:12" hidden="1" x14ac:dyDescent="0.2">
      <c r="A1300" s="2">
        <v>43147</v>
      </c>
      <c r="B1300" s="2" t="str">
        <f t="shared" si="100"/>
        <v>Friday</v>
      </c>
      <c r="C1300" s="4">
        <v>25511.95</v>
      </c>
      <c r="D1300" s="4">
        <v>25601</v>
      </c>
      <c r="E1300" s="4">
        <v>25100.9</v>
      </c>
      <c r="F1300" s="4">
        <v>25163.9</v>
      </c>
      <c r="G1300" s="4">
        <v>278142760</v>
      </c>
      <c r="H1300" s="4">
        <v>52758700000</v>
      </c>
      <c r="I1300" s="4">
        <f t="shared" si="103"/>
        <v>87.600000000002183</v>
      </c>
      <c r="J1300" s="5">
        <f t="shared" si="104"/>
        <v>3.4455158145636836E-3</v>
      </c>
      <c r="K1300" s="4">
        <f t="shared" si="101"/>
        <v>-348.04999999999927</v>
      </c>
      <c r="L1300" s="5">
        <f t="shared" si="102"/>
        <v>-1.3866036675975732E-2</v>
      </c>
    </row>
    <row r="1301" spans="1:12" hidden="1" x14ac:dyDescent="0.2">
      <c r="A1301" s="2">
        <v>43150</v>
      </c>
      <c r="B1301" s="2" t="str">
        <f t="shared" si="100"/>
        <v>Monday</v>
      </c>
      <c r="C1301" s="4">
        <v>25324.6</v>
      </c>
      <c r="D1301" s="4">
        <v>25326.05</v>
      </c>
      <c r="E1301" s="4">
        <v>24824.55</v>
      </c>
      <c r="F1301" s="4">
        <v>25058.55</v>
      </c>
      <c r="G1301" s="4">
        <v>273464127</v>
      </c>
      <c r="H1301" s="4">
        <v>52172700000.000008</v>
      </c>
      <c r="I1301" s="4">
        <f t="shared" si="103"/>
        <v>160.69999999999709</v>
      </c>
      <c r="J1301" s="5">
        <f t="shared" si="104"/>
        <v>6.3861325152300349E-3</v>
      </c>
      <c r="K1301" s="4">
        <f t="shared" si="101"/>
        <v>-266.04999999999927</v>
      </c>
      <c r="L1301" s="5">
        <f t="shared" si="102"/>
        <v>-1.0717213403666905E-2</v>
      </c>
    </row>
    <row r="1302" spans="1:12" hidden="1" x14ac:dyDescent="0.2">
      <c r="A1302" s="2">
        <v>43151</v>
      </c>
      <c r="B1302" s="2" t="str">
        <f t="shared" si="100"/>
        <v>Tuesday</v>
      </c>
      <c r="C1302" s="4">
        <v>25105.55</v>
      </c>
      <c r="D1302" s="4">
        <v>25158.1</v>
      </c>
      <c r="E1302" s="4">
        <v>24829</v>
      </c>
      <c r="F1302" s="4">
        <v>24874.400000000001</v>
      </c>
      <c r="G1302" s="4">
        <v>258222746</v>
      </c>
      <c r="H1302" s="4">
        <v>47218900000</v>
      </c>
      <c r="I1302" s="4">
        <f t="shared" si="103"/>
        <v>47</v>
      </c>
      <c r="J1302" s="5">
        <f t="shared" si="104"/>
        <v>1.8756073276386704E-3</v>
      </c>
      <c r="K1302" s="4">
        <f t="shared" si="101"/>
        <v>-231.14999999999782</v>
      </c>
      <c r="L1302" s="5">
        <f t="shared" si="102"/>
        <v>-9.3096781988802543E-3</v>
      </c>
    </row>
    <row r="1303" spans="1:12" hidden="1" x14ac:dyDescent="0.2">
      <c r="A1303" s="2">
        <v>43152</v>
      </c>
      <c r="B1303" s="2" t="str">
        <f t="shared" si="100"/>
        <v>Wednesday</v>
      </c>
      <c r="C1303" s="4">
        <v>24996.6</v>
      </c>
      <c r="D1303" s="4">
        <v>24999.7</v>
      </c>
      <c r="E1303" s="4">
        <v>24796.35</v>
      </c>
      <c r="F1303" s="4">
        <v>24936.7</v>
      </c>
      <c r="G1303" s="4">
        <v>152405865</v>
      </c>
      <c r="H1303" s="4">
        <v>35276000000</v>
      </c>
      <c r="I1303" s="4">
        <f t="shared" si="103"/>
        <v>122.19999999999709</v>
      </c>
      <c r="J1303" s="5">
        <f t="shared" si="104"/>
        <v>4.9126813109058743E-3</v>
      </c>
      <c r="K1303" s="4">
        <f t="shared" si="101"/>
        <v>-59.899999999997817</v>
      </c>
      <c r="L1303" s="5">
        <f t="shared" si="102"/>
        <v>-2.4156781139158716E-3</v>
      </c>
    </row>
    <row r="1304" spans="1:12" hidden="1" x14ac:dyDescent="0.2">
      <c r="A1304" s="2">
        <v>43153</v>
      </c>
      <c r="B1304" s="2" t="str">
        <f t="shared" si="100"/>
        <v>Thursday</v>
      </c>
      <c r="C1304" s="4">
        <v>24812.7</v>
      </c>
      <c r="D1304" s="4">
        <v>24987.05</v>
      </c>
      <c r="E1304" s="4">
        <v>24781.7</v>
      </c>
      <c r="F1304" s="4">
        <v>24955.200000000001</v>
      </c>
      <c r="G1304" s="4">
        <v>167442673</v>
      </c>
      <c r="H1304" s="4">
        <v>48659200000</v>
      </c>
      <c r="I1304" s="4">
        <f t="shared" si="103"/>
        <v>-124</v>
      </c>
      <c r="J1304" s="5">
        <f t="shared" si="104"/>
        <v>-4.9725905993976745E-3</v>
      </c>
      <c r="K1304" s="4">
        <f t="shared" si="101"/>
        <v>142.5</v>
      </c>
      <c r="L1304" s="5">
        <f t="shared" si="102"/>
        <v>5.7502108410641718E-3</v>
      </c>
    </row>
    <row r="1305" spans="1:12" hidden="1" x14ac:dyDescent="0.2">
      <c r="A1305" s="2">
        <v>43154</v>
      </c>
      <c r="B1305" s="2" t="str">
        <f t="shared" si="100"/>
        <v>Friday</v>
      </c>
      <c r="C1305" s="4">
        <v>25002.25</v>
      </c>
      <c r="D1305" s="4">
        <v>25345.15</v>
      </c>
      <c r="E1305" s="4">
        <v>24962.85</v>
      </c>
      <c r="F1305" s="4">
        <v>25302.5</v>
      </c>
      <c r="G1305" s="4">
        <v>127862871</v>
      </c>
      <c r="H1305" s="4">
        <v>28001000000</v>
      </c>
      <c r="I1305" s="4">
        <f t="shared" si="103"/>
        <v>47.049999999999272</v>
      </c>
      <c r="J1305" s="5">
        <f t="shared" si="104"/>
        <v>1.8853785984483903E-3</v>
      </c>
      <c r="K1305" s="4">
        <f t="shared" si="101"/>
        <v>300.25</v>
      </c>
      <c r="L1305" s="5">
        <f t="shared" si="102"/>
        <v>1.2027873419901976E-2</v>
      </c>
    </row>
    <row r="1306" spans="1:12" hidden="1" x14ac:dyDescent="0.2">
      <c r="A1306" s="2">
        <v>43157</v>
      </c>
      <c r="B1306" s="2" t="str">
        <f t="shared" si="100"/>
        <v>Monday</v>
      </c>
      <c r="C1306" s="4">
        <v>25452</v>
      </c>
      <c r="D1306" s="4">
        <v>25722.15</v>
      </c>
      <c r="E1306" s="4">
        <v>25381.200000000001</v>
      </c>
      <c r="F1306" s="4">
        <v>25687.9</v>
      </c>
      <c r="G1306" s="4">
        <v>110903837</v>
      </c>
      <c r="H1306" s="4">
        <v>26788900000</v>
      </c>
      <c r="I1306" s="4">
        <f t="shared" si="103"/>
        <v>149.5</v>
      </c>
      <c r="J1306" s="5">
        <f t="shared" si="104"/>
        <v>5.9085070645193164E-3</v>
      </c>
      <c r="K1306" s="4">
        <f t="shared" si="101"/>
        <v>235.90000000000146</v>
      </c>
      <c r="L1306" s="5">
        <f t="shared" si="102"/>
        <v>9.2942808062661114E-3</v>
      </c>
    </row>
    <row r="1307" spans="1:12" hidden="1" x14ac:dyDescent="0.2">
      <c r="A1307" s="2">
        <v>43158</v>
      </c>
      <c r="B1307" s="2" t="str">
        <f t="shared" si="100"/>
        <v>Tuesday</v>
      </c>
      <c r="C1307" s="4">
        <v>25684.6</v>
      </c>
      <c r="D1307" s="4">
        <v>25723.55</v>
      </c>
      <c r="E1307" s="4">
        <v>25356.400000000001</v>
      </c>
      <c r="F1307" s="4">
        <v>25383.599999999999</v>
      </c>
      <c r="G1307" s="4">
        <v>289806608</v>
      </c>
      <c r="H1307" s="4">
        <v>45943100000.000008</v>
      </c>
      <c r="I1307" s="4">
        <f t="shared" si="103"/>
        <v>-3.3000000000029104</v>
      </c>
      <c r="J1307" s="5">
        <f t="shared" si="104"/>
        <v>-1.2846515285418078E-4</v>
      </c>
      <c r="K1307" s="4">
        <f t="shared" si="101"/>
        <v>-301</v>
      </c>
      <c r="L1307" s="5">
        <f t="shared" si="102"/>
        <v>-1.1870770298622832E-2</v>
      </c>
    </row>
    <row r="1308" spans="1:12" hidden="1" x14ac:dyDescent="0.2">
      <c r="A1308" s="2">
        <v>43159</v>
      </c>
      <c r="B1308" s="2" t="str">
        <f t="shared" si="100"/>
        <v>Wednesday</v>
      </c>
      <c r="C1308" s="4">
        <v>25116.25</v>
      </c>
      <c r="D1308" s="4">
        <v>25192.95</v>
      </c>
      <c r="E1308" s="4">
        <v>24942</v>
      </c>
      <c r="F1308" s="4">
        <v>25107.4</v>
      </c>
      <c r="G1308" s="4">
        <v>311474002</v>
      </c>
      <c r="H1308" s="4">
        <v>50101400000</v>
      </c>
      <c r="I1308" s="4">
        <f t="shared" si="103"/>
        <v>-267.34999999999854</v>
      </c>
      <c r="J1308" s="5">
        <f t="shared" si="104"/>
        <v>-1.0532390992609345E-2</v>
      </c>
      <c r="K1308" s="4">
        <f t="shared" si="101"/>
        <v>-8.8499999999985448</v>
      </c>
      <c r="L1308" s="5">
        <f t="shared" si="102"/>
        <v>-3.5482318980027845E-4</v>
      </c>
    </row>
    <row r="1309" spans="1:12" hidden="1" x14ac:dyDescent="0.2">
      <c r="A1309" s="2">
        <v>43160</v>
      </c>
      <c r="B1309" s="2" t="str">
        <f t="shared" si="100"/>
        <v>Thursday</v>
      </c>
      <c r="C1309" s="4">
        <v>25022.35</v>
      </c>
      <c r="D1309" s="4">
        <v>25226.05</v>
      </c>
      <c r="E1309" s="4">
        <v>24854.400000000001</v>
      </c>
      <c r="F1309" s="4">
        <v>24902.55</v>
      </c>
      <c r="G1309" s="4">
        <v>214529321</v>
      </c>
      <c r="H1309" s="4">
        <v>41608600000</v>
      </c>
      <c r="I1309" s="4">
        <f t="shared" si="103"/>
        <v>-85.05000000000291</v>
      </c>
      <c r="J1309" s="5">
        <f t="shared" si="104"/>
        <v>-3.3874475254308651E-3</v>
      </c>
      <c r="K1309" s="4">
        <f t="shared" si="101"/>
        <v>-119.79999999999927</v>
      </c>
      <c r="L1309" s="5">
        <f t="shared" si="102"/>
        <v>-4.8200720999098459E-3</v>
      </c>
    </row>
    <row r="1310" spans="1:12" hidden="1" x14ac:dyDescent="0.2">
      <c r="A1310" s="2">
        <v>43164</v>
      </c>
      <c r="B1310" s="2" t="str">
        <f t="shared" si="100"/>
        <v>Monday</v>
      </c>
      <c r="C1310" s="4">
        <v>24831.35</v>
      </c>
      <c r="D1310" s="4">
        <v>24873.05</v>
      </c>
      <c r="E1310" s="4">
        <v>24682</v>
      </c>
      <c r="F1310" s="4">
        <v>24818.7</v>
      </c>
      <c r="G1310" s="4">
        <v>138679764</v>
      </c>
      <c r="H1310" s="4">
        <v>30835200000</v>
      </c>
      <c r="I1310" s="4">
        <f t="shared" si="103"/>
        <v>-71.200000000000728</v>
      </c>
      <c r="J1310" s="5">
        <f t="shared" si="104"/>
        <v>-2.8591449470034488E-3</v>
      </c>
      <c r="K1310" s="4">
        <f t="shared" si="101"/>
        <v>-12.649999999997817</v>
      </c>
      <c r="L1310" s="5">
        <f t="shared" si="102"/>
        <v>-5.1251924479368838E-4</v>
      </c>
    </row>
    <row r="1311" spans="1:12" hidden="1" x14ac:dyDescent="0.2">
      <c r="A1311" s="2">
        <v>43165</v>
      </c>
      <c r="B1311" s="2" t="str">
        <f t="shared" si="100"/>
        <v>Tuesday</v>
      </c>
      <c r="C1311" s="4">
        <v>24964.1</v>
      </c>
      <c r="D1311" s="4">
        <v>25040.25</v>
      </c>
      <c r="E1311" s="4">
        <v>24362.05</v>
      </c>
      <c r="F1311" s="4">
        <v>24448.45</v>
      </c>
      <c r="G1311" s="4">
        <v>135108832</v>
      </c>
      <c r="H1311" s="4">
        <v>35863700000</v>
      </c>
      <c r="I1311" s="4">
        <f t="shared" si="103"/>
        <v>145.39999999999782</v>
      </c>
      <c r="J1311" s="5">
        <f t="shared" si="104"/>
        <v>5.8584857385760658E-3</v>
      </c>
      <c r="K1311" s="4">
        <f t="shared" si="101"/>
        <v>-515.64999999999782</v>
      </c>
      <c r="L1311" s="5">
        <f t="shared" si="102"/>
        <v>-2.1166116972914751E-2</v>
      </c>
    </row>
    <row r="1312" spans="1:12" hidden="1" x14ac:dyDescent="0.2">
      <c r="A1312" s="2">
        <v>43166</v>
      </c>
      <c r="B1312" s="2" t="str">
        <f t="shared" si="100"/>
        <v>Wednesday</v>
      </c>
      <c r="C1312" s="4">
        <v>24333.85</v>
      </c>
      <c r="D1312" s="4">
        <v>24373.4</v>
      </c>
      <c r="E1312" s="4">
        <v>24096.75</v>
      </c>
      <c r="F1312" s="4">
        <v>24134.1</v>
      </c>
      <c r="G1312" s="4">
        <v>187523331</v>
      </c>
      <c r="H1312" s="4">
        <v>44603600000</v>
      </c>
      <c r="I1312" s="4">
        <f t="shared" si="103"/>
        <v>-114.60000000000218</v>
      </c>
      <c r="J1312" s="5">
        <f t="shared" si="104"/>
        <v>-4.6874137215243573E-3</v>
      </c>
      <c r="K1312" s="4">
        <f t="shared" si="101"/>
        <v>-199.75</v>
      </c>
      <c r="L1312" s="5">
        <f t="shared" si="102"/>
        <v>-8.2894996213182283E-3</v>
      </c>
    </row>
    <row r="1313" spans="1:12" hidden="1" x14ac:dyDescent="0.2">
      <c r="A1313" s="2">
        <v>43167</v>
      </c>
      <c r="B1313" s="2" t="str">
        <f t="shared" si="100"/>
        <v>Thursday</v>
      </c>
      <c r="C1313" s="4">
        <v>24273.9</v>
      </c>
      <c r="D1313" s="4">
        <v>24534.5</v>
      </c>
      <c r="E1313" s="4">
        <v>24048.55</v>
      </c>
      <c r="F1313" s="4">
        <v>24477.65</v>
      </c>
      <c r="G1313" s="4">
        <v>169549517</v>
      </c>
      <c r="H1313" s="4">
        <v>42159500000</v>
      </c>
      <c r="I1313" s="4">
        <f t="shared" si="103"/>
        <v>139.80000000000291</v>
      </c>
      <c r="J1313" s="5">
        <f t="shared" si="104"/>
        <v>5.792633659428067E-3</v>
      </c>
      <c r="K1313" s="4">
        <f t="shared" si="101"/>
        <v>203.75</v>
      </c>
      <c r="L1313" s="5">
        <f t="shared" si="102"/>
        <v>8.4724442845826465E-3</v>
      </c>
    </row>
    <row r="1314" spans="1:12" hidden="1" x14ac:dyDescent="0.2">
      <c r="A1314" s="2">
        <v>43168</v>
      </c>
      <c r="B1314" s="2" t="str">
        <f t="shared" si="100"/>
        <v>Friday</v>
      </c>
      <c r="C1314" s="4">
        <v>24556.95</v>
      </c>
      <c r="D1314" s="4">
        <v>24564.75</v>
      </c>
      <c r="E1314" s="4">
        <v>24259.7</v>
      </c>
      <c r="F1314" s="4">
        <v>24296.45</v>
      </c>
      <c r="G1314" s="4"/>
      <c r="H1314" s="4"/>
      <c r="I1314" s="4">
        <f t="shared" si="103"/>
        <v>79.299999999999272</v>
      </c>
      <c r="J1314" s="5">
        <f t="shared" si="104"/>
        <v>3.239690084628192E-3</v>
      </c>
      <c r="K1314" s="4">
        <f t="shared" si="101"/>
        <v>-260.5</v>
      </c>
      <c r="L1314" s="5">
        <f t="shared" si="102"/>
        <v>-1.0737972852096274E-2</v>
      </c>
    </row>
    <row r="1315" spans="1:12" hidden="1" x14ac:dyDescent="0.2">
      <c r="A1315" s="2">
        <v>43171</v>
      </c>
      <c r="B1315" s="2" t="str">
        <f t="shared" si="100"/>
        <v>Monday</v>
      </c>
      <c r="C1315" s="4">
        <v>24443.599999999999</v>
      </c>
      <c r="D1315" s="4">
        <v>24716.05</v>
      </c>
      <c r="E1315" s="4">
        <v>24358.5</v>
      </c>
      <c r="F1315" s="4">
        <v>24664.2</v>
      </c>
      <c r="G1315" s="4">
        <v>165215227</v>
      </c>
      <c r="H1315" s="4">
        <v>33917000000</v>
      </c>
      <c r="I1315" s="4">
        <f t="shared" si="103"/>
        <v>147.14999999999782</v>
      </c>
      <c r="J1315" s="5">
        <f t="shared" si="104"/>
        <v>6.0564403441654155E-3</v>
      </c>
      <c r="K1315" s="4">
        <f t="shared" si="101"/>
        <v>220.60000000000218</v>
      </c>
      <c r="L1315" s="5">
        <f t="shared" si="102"/>
        <v>9.0563868875342159E-3</v>
      </c>
    </row>
    <row r="1316" spans="1:12" hidden="1" x14ac:dyDescent="0.2">
      <c r="A1316" s="2">
        <v>43172</v>
      </c>
      <c r="B1316" s="2" t="str">
        <f t="shared" si="100"/>
        <v>Tuesday</v>
      </c>
      <c r="C1316" s="4">
        <v>24624.6</v>
      </c>
      <c r="D1316" s="4">
        <v>25009.65</v>
      </c>
      <c r="E1316" s="4">
        <v>24597.55</v>
      </c>
      <c r="F1316" s="4">
        <v>24738.65</v>
      </c>
      <c r="G1316" s="4">
        <v>235984528</v>
      </c>
      <c r="H1316" s="4">
        <v>47969300000</v>
      </c>
      <c r="I1316" s="4">
        <f t="shared" si="103"/>
        <v>-39.600000000002183</v>
      </c>
      <c r="J1316" s="5">
        <f t="shared" si="104"/>
        <v>-1.605565962001694E-3</v>
      </c>
      <c r="K1316" s="4">
        <f t="shared" si="101"/>
        <v>114.05000000000291</v>
      </c>
      <c r="L1316" s="5">
        <f t="shared" si="102"/>
        <v>4.6366406410395713E-3</v>
      </c>
    </row>
    <row r="1317" spans="1:12" hidden="1" x14ac:dyDescent="0.2">
      <c r="A1317" s="2">
        <v>43173</v>
      </c>
      <c r="B1317" s="2" t="str">
        <f t="shared" si="100"/>
        <v>Wednesday</v>
      </c>
      <c r="C1317" s="4">
        <v>24629.65</v>
      </c>
      <c r="D1317" s="4">
        <v>24894.3</v>
      </c>
      <c r="E1317" s="4">
        <v>24487</v>
      </c>
      <c r="F1317" s="4">
        <v>24851.65</v>
      </c>
      <c r="G1317" s="4">
        <v>209048209</v>
      </c>
      <c r="H1317" s="4">
        <v>39702600000</v>
      </c>
      <c r="I1317" s="4">
        <f t="shared" si="103"/>
        <v>-109</v>
      </c>
      <c r="J1317" s="5">
        <f t="shared" si="104"/>
        <v>-4.4060609612893179E-3</v>
      </c>
      <c r="K1317" s="4">
        <f t="shared" si="101"/>
        <v>222</v>
      </c>
      <c r="L1317" s="5">
        <f t="shared" si="102"/>
        <v>9.0660350390002857E-3</v>
      </c>
    </row>
    <row r="1318" spans="1:12" hidden="1" x14ac:dyDescent="0.2">
      <c r="A1318" s="2">
        <v>43174</v>
      </c>
      <c r="B1318" s="2" t="str">
        <f t="shared" si="100"/>
        <v>Thursday</v>
      </c>
      <c r="C1318" s="4">
        <v>24854.3</v>
      </c>
      <c r="D1318" s="4">
        <v>24939.85</v>
      </c>
      <c r="E1318" s="4">
        <v>24732</v>
      </c>
      <c r="F1318" s="4">
        <v>24791.85</v>
      </c>
      <c r="G1318" s="4">
        <v>130382242</v>
      </c>
      <c r="H1318" s="4">
        <v>29655300000</v>
      </c>
      <c r="I1318" s="4">
        <f t="shared" si="103"/>
        <v>2.6499999999978172</v>
      </c>
      <c r="J1318" s="5">
        <f t="shared" si="104"/>
        <v>1.0663275879057596E-4</v>
      </c>
      <c r="K1318" s="4">
        <f t="shared" si="101"/>
        <v>-62.450000000000728</v>
      </c>
      <c r="L1318" s="5">
        <f t="shared" si="102"/>
        <v>-2.5250687368591593E-3</v>
      </c>
    </row>
    <row r="1319" spans="1:12" hidden="1" x14ac:dyDescent="0.2">
      <c r="A1319" s="2">
        <v>43175</v>
      </c>
      <c r="B1319" s="2" t="str">
        <f t="shared" si="100"/>
        <v>Friday</v>
      </c>
      <c r="C1319" s="4">
        <v>24753.65</v>
      </c>
      <c r="D1319" s="4">
        <v>24785.35</v>
      </c>
      <c r="E1319" s="4">
        <v>24439.15</v>
      </c>
      <c r="F1319" s="4">
        <v>24489.55</v>
      </c>
      <c r="G1319" s="4">
        <v>189684825</v>
      </c>
      <c r="H1319" s="4">
        <v>49724700000</v>
      </c>
      <c r="I1319" s="4">
        <f t="shared" si="103"/>
        <v>-38.19999999999709</v>
      </c>
      <c r="J1319" s="5">
        <f t="shared" si="104"/>
        <v>-1.5408289417690529E-3</v>
      </c>
      <c r="K1319" s="4">
        <f t="shared" si="101"/>
        <v>-264.10000000000218</v>
      </c>
      <c r="L1319" s="5">
        <f t="shared" si="102"/>
        <v>-1.0806431483910127E-2</v>
      </c>
    </row>
    <row r="1320" spans="1:12" hidden="1" x14ac:dyDescent="0.2">
      <c r="A1320" s="2">
        <v>43178</v>
      </c>
      <c r="B1320" s="2" t="str">
        <f t="shared" si="100"/>
        <v>Monday</v>
      </c>
      <c r="C1320" s="4">
        <v>24530.15</v>
      </c>
      <c r="D1320" s="4">
        <v>24588.05</v>
      </c>
      <c r="E1320" s="4">
        <v>24186.95</v>
      </c>
      <c r="F1320" s="4">
        <v>24245.1</v>
      </c>
      <c r="G1320" s="4">
        <v>147614260</v>
      </c>
      <c r="H1320" s="4">
        <v>34695700000</v>
      </c>
      <c r="I1320" s="4">
        <f t="shared" si="103"/>
        <v>40.600000000002183</v>
      </c>
      <c r="J1320" s="5">
        <f t="shared" si="104"/>
        <v>1.6578499809103142E-3</v>
      </c>
      <c r="K1320" s="4">
        <f t="shared" si="101"/>
        <v>-285.05000000000291</v>
      </c>
      <c r="L1320" s="5">
        <f t="shared" si="102"/>
        <v>-1.1785280905612445E-2</v>
      </c>
    </row>
    <row r="1321" spans="1:12" hidden="1" x14ac:dyDescent="0.2">
      <c r="A1321" s="2">
        <v>43179</v>
      </c>
      <c r="B1321" s="2" t="str">
        <f t="shared" si="100"/>
        <v>Tuesday</v>
      </c>
      <c r="C1321" s="4">
        <v>24133.95</v>
      </c>
      <c r="D1321" s="4">
        <v>24355.65</v>
      </c>
      <c r="E1321" s="4">
        <v>24082.95</v>
      </c>
      <c r="F1321" s="4">
        <v>24168.2</v>
      </c>
      <c r="G1321" s="4">
        <v>127991875</v>
      </c>
      <c r="H1321" s="4">
        <v>28801000000</v>
      </c>
      <c r="I1321" s="4">
        <f t="shared" si="103"/>
        <v>-111.14999999999782</v>
      </c>
      <c r="J1321" s="5">
        <f t="shared" si="104"/>
        <v>-4.5844314933738287E-3</v>
      </c>
      <c r="K1321" s="4">
        <f t="shared" si="101"/>
        <v>34.25</v>
      </c>
      <c r="L1321" s="5">
        <f t="shared" si="102"/>
        <v>1.422167965303254E-3</v>
      </c>
    </row>
    <row r="1322" spans="1:12" hidden="1" x14ac:dyDescent="0.2">
      <c r="A1322" s="2">
        <v>43180</v>
      </c>
      <c r="B1322" s="2" t="str">
        <f t="shared" si="100"/>
        <v>Wednesday</v>
      </c>
      <c r="C1322" s="4">
        <v>24331.3</v>
      </c>
      <c r="D1322" s="4">
        <v>24459.75</v>
      </c>
      <c r="E1322" s="4">
        <v>24208.65</v>
      </c>
      <c r="F1322" s="4">
        <v>24255.599999999999</v>
      </c>
      <c r="G1322" s="4"/>
      <c r="H1322" s="4"/>
      <c r="I1322" s="4">
        <f t="shared" si="103"/>
        <v>163.09999999999854</v>
      </c>
      <c r="J1322" s="5">
        <f t="shared" si="104"/>
        <v>6.7485373341828738E-3</v>
      </c>
      <c r="K1322" s="4">
        <f t="shared" si="101"/>
        <v>-75.700000000000728</v>
      </c>
      <c r="L1322" s="5">
        <f t="shared" si="102"/>
        <v>-3.1269814714988534E-3</v>
      </c>
    </row>
    <row r="1323" spans="1:12" hidden="1" x14ac:dyDescent="0.2">
      <c r="A1323" s="2">
        <v>43181</v>
      </c>
      <c r="B1323" s="2" t="str">
        <f t="shared" si="100"/>
        <v>Thursday</v>
      </c>
      <c r="C1323" s="4">
        <v>24252.95</v>
      </c>
      <c r="D1323" s="4">
        <v>24314.400000000001</v>
      </c>
      <c r="E1323" s="4">
        <v>24094.85</v>
      </c>
      <c r="F1323" s="4">
        <v>24141.5</v>
      </c>
      <c r="G1323" s="4">
        <v>131439602</v>
      </c>
      <c r="H1323" s="4">
        <v>36714100000</v>
      </c>
      <c r="I1323" s="4">
        <f t="shared" si="103"/>
        <v>-2.6499999999978172</v>
      </c>
      <c r="J1323" s="5">
        <f t="shared" si="104"/>
        <v>-1.0925312092868523E-4</v>
      </c>
      <c r="K1323" s="4">
        <f t="shared" si="101"/>
        <v>-111.45000000000073</v>
      </c>
      <c r="L1323" s="5">
        <f t="shared" si="102"/>
        <v>-4.6254697580603629E-3</v>
      </c>
    </row>
    <row r="1324" spans="1:12" hidden="1" x14ac:dyDescent="0.2">
      <c r="A1324" s="2">
        <v>43182</v>
      </c>
      <c r="B1324" s="2" t="str">
        <f t="shared" si="100"/>
        <v>Friday</v>
      </c>
      <c r="C1324" s="4">
        <v>23785.65</v>
      </c>
      <c r="D1324" s="4">
        <v>23796.3</v>
      </c>
      <c r="E1324" s="4">
        <v>23605.599999999999</v>
      </c>
      <c r="F1324" s="4">
        <v>23670.400000000001</v>
      </c>
      <c r="G1324" s="4">
        <v>180649286</v>
      </c>
      <c r="H1324" s="4">
        <v>51690600000.000008</v>
      </c>
      <c r="I1324" s="4">
        <f t="shared" si="103"/>
        <v>-355.84999999999854</v>
      </c>
      <c r="J1324" s="5">
        <f t="shared" si="104"/>
        <v>-1.4740177702296815E-2</v>
      </c>
      <c r="K1324" s="4">
        <f t="shared" si="101"/>
        <v>-115.25</v>
      </c>
      <c r="L1324" s="5">
        <f t="shared" si="102"/>
        <v>-4.8823160605957908E-3</v>
      </c>
    </row>
    <row r="1325" spans="1:12" hidden="1" x14ac:dyDescent="0.2">
      <c r="A1325" s="2">
        <v>43185</v>
      </c>
      <c r="B1325" s="2" t="str">
        <f t="shared" si="100"/>
        <v>Monday</v>
      </c>
      <c r="C1325" s="4">
        <v>23674.9</v>
      </c>
      <c r="D1325" s="4">
        <v>24290.65</v>
      </c>
      <c r="E1325" s="4">
        <v>23657.05</v>
      </c>
      <c r="F1325" s="4">
        <v>24244.35</v>
      </c>
      <c r="G1325" s="4">
        <v>193627423</v>
      </c>
      <c r="H1325" s="4">
        <v>54030700000</v>
      </c>
      <c r="I1325" s="4">
        <f t="shared" si="103"/>
        <v>4.5</v>
      </c>
      <c r="J1325" s="5">
        <f t="shared" si="104"/>
        <v>1.9011085575233201E-4</v>
      </c>
      <c r="K1325" s="4">
        <f t="shared" si="101"/>
        <v>569.44999999999709</v>
      </c>
      <c r="L1325" s="5">
        <f t="shared" si="102"/>
        <v>2.407104858805291E-2</v>
      </c>
    </row>
    <row r="1326" spans="1:12" hidden="1" x14ac:dyDescent="0.2">
      <c r="A1326" s="2">
        <v>43186</v>
      </c>
      <c r="B1326" s="2" t="str">
        <f t="shared" si="100"/>
        <v>Tuesday</v>
      </c>
      <c r="C1326" s="4">
        <v>24396.400000000001</v>
      </c>
      <c r="D1326" s="4">
        <v>24496.95</v>
      </c>
      <c r="E1326" s="4">
        <v>24266.400000000001</v>
      </c>
      <c r="F1326" s="4">
        <v>24434.15</v>
      </c>
      <c r="G1326" s="4">
        <v>178620655</v>
      </c>
      <c r="H1326" s="4">
        <v>41503000000</v>
      </c>
      <c r="I1326" s="4">
        <f t="shared" si="103"/>
        <v>152.05000000000291</v>
      </c>
      <c r="J1326" s="5">
        <f t="shared" si="104"/>
        <v>6.2715643026108317E-3</v>
      </c>
      <c r="K1326" s="4">
        <f t="shared" si="101"/>
        <v>37.75</v>
      </c>
      <c r="L1326" s="5">
        <f t="shared" si="102"/>
        <v>1.5556489631754194E-3</v>
      </c>
    </row>
    <row r="1327" spans="1:12" hidden="1" x14ac:dyDescent="0.2">
      <c r="A1327" s="2">
        <v>43187</v>
      </c>
      <c r="B1327" s="2" t="str">
        <f t="shared" si="100"/>
        <v>Wednesday</v>
      </c>
      <c r="C1327" s="4">
        <v>24299.5</v>
      </c>
      <c r="D1327" s="4">
        <v>24361</v>
      </c>
      <c r="E1327" s="4">
        <v>24203.4</v>
      </c>
      <c r="F1327" s="4">
        <v>24263.35</v>
      </c>
      <c r="G1327" s="4">
        <v>183841858</v>
      </c>
      <c r="H1327" s="4">
        <v>52119000000</v>
      </c>
      <c r="I1327" s="4">
        <f t="shared" si="103"/>
        <v>-134.65000000000146</v>
      </c>
      <c r="J1327" s="5">
        <f t="shared" si="104"/>
        <v>-5.5107298596432227E-3</v>
      </c>
      <c r="K1327" s="4">
        <f t="shared" si="101"/>
        <v>-36.150000000001455</v>
      </c>
      <c r="L1327" s="5">
        <f t="shared" si="102"/>
        <v>-1.4935918094152662E-3</v>
      </c>
    </row>
    <row r="1328" spans="1:12" hidden="1" x14ac:dyDescent="0.2">
      <c r="A1328" s="2">
        <v>43192</v>
      </c>
      <c r="B1328" s="2" t="str">
        <f t="shared" si="100"/>
        <v>Monday</v>
      </c>
      <c r="C1328" s="4">
        <v>24235.65</v>
      </c>
      <c r="D1328" s="4">
        <v>24373.4</v>
      </c>
      <c r="E1328" s="4">
        <v>24062.95</v>
      </c>
      <c r="F1328" s="4">
        <v>24328.5</v>
      </c>
      <c r="G1328" s="4"/>
      <c r="H1328" s="4"/>
      <c r="I1328" s="4">
        <f t="shared" si="103"/>
        <v>-27.69999999999709</v>
      </c>
      <c r="J1328" s="5">
        <f t="shared" si="104"/>
        <v>-1.1416395510099426E-3</v>
      </c>
      <c r="K1328" s="4">
        <f t="shared" si="101"/>
        <v>92.849999999998545</v>
      </c>
      <c r="L1328" s="5">
        <f t="shared" si="102"/>
        <v>3.8586291373251635E-3</v>
      </c>
    </row>
    <row r="1329" spans="1:12" hidden="1" x14ac:dyDescent="0.2">
      <c r="A1329" s="2">
        <v>43193</v>
      </c>
      <c r="B1329" s="2" t="str">
        <f t="shared" si="100"/>
        <v>Tuesday</v>
      </c>
      <c r="C1329" s="4">
        <v>24285.95</v>
      </c>
      <c r="D1329" s="4">
        <v>24538</v>
      </c>
      <c r="E1329" s="4">
        <v>24254.35</v>
      </c>
      <c r="F1329" s="4">
        <v>24510.6</v>
      </c>
      <c r="G1329" s="4"/>
      <c r="H1329" s="4"/>
      <c r="I1329" s="4">
        <f t="shared" si="103"/>
        <v>-42.549999999999272</v>
      </c>
      <c r="J1329" s="5">
        <f t="shared" si="104"/>
        <v>-1.7489775366339591E-3</v>
      </c>
      <c r="K1329" s="4">
        <f t="shared" si="101"/>
        <v>224.64999999999782</v>
      </c>
      <c r="L1329" s="5">
        <f t="shared" si="102"/>
        <v>9.2622560489148478E-3</v>
      </c>
    </row>
    <row r="1330" spans="1:12" hidden="1" x14ac:dyDescent="0.2">
      <c r="A1330" s="2">
        <v>43194</v>
      </c>
      <c r="B1330" s="2" t="str">
        <f t="shared" si="100"/>
        <v>Wednesday</v>
      </c>
      <c r="C1330" s="4">
        <v>24502.5</v>
      </c>
      <c r="D1330" s="4">
        <v>24666.3</v>
      </c>
      <c r="E1330" s="4">
        <v>24087.8</v>
      </c>
      <c r="F1330" s="4">
        <v>24129.5</v>
      </c>
      <c r="G1330" s="4">
        <v>126222576</v>
      </c>
      <c r="H1330" s="4">
        <v>31240600000</v>
      </c>
      <c r="I1330" s="4">
        <f t="shared" si="103"/>
        <v>-8.0999999999985448</v>
      </c>
      <c r="J1330" s="5">
        <f t="shared" si="104"/>
        <v>-3.3046926635816931E-4</v>
      </c>
      <c r="K1330" s="4">
        <f t="shared" si="101"/>
        <v>-373</v>
      </c>
      <c r="L1330" s="5">
        <f t="shared" si="102"/>
        <v>-1.5485017311668148E-2</v>
      </c>
    </row>
    <row r="1331" spans="1:12" hidden="1" x14ac:dyDescent="0.2">
      <c r="A1331" s="2">
        <v>43195</v>
      </c>
      <c r="B1331" s="2" t="str">
        <f t="shared" si="100"/>
        <v>Thursday</v>
      </c>
      <c r="C1331" s="4">
        <v>24394.45</v>
      </c>
      <c r="D1331" s="4">
        <v>24824.9</v>
      </c>
      <c r="E1331" s="4">
        <v>24380.85</v>
      </c>
      <c r="F1331" s="4">
        <v>24759.8</v>
      </c>
      <c r="G1331" s="4">
        <v>133764907</v>
      </c>
      <c r="H1331" s="4">
        <v>32770000000</v>
      </c>
      <c r="I1331" s="4">
        <f t="shared" si="103"/>
        <v>264.95000000000073</v>
      </c>
      <c r="J1331" s="5">
        <f t="shared" si="104"/>
        <v>1.0980335274249393E-2</v>
      </c>
      <c r="K1331" s="4">
        <f t="shared" si="101"/>
        <v>365.34999999999854</v>
      </c>
      <c r="L1331" s="5">
        <f t="shared" si="102"/>
        <v>1.4985121519553198E-2</v>
      </c>
    </row>
    <row r="1332" spans="1:12" hidden="1" x14ac:dyDescent="0.2">
      <c r="A1332" s="2">
        <v>43196</v>
      </c>
      <c r="B1332" s="2" t="str">
        <f t="shared" si="100"/>
        <v>Friday</v>
      </c>
      <c r="C1332" s="4">
        <v>24776.35</v>
      </c>
      <c r="D1332" s="4">
        <v>24933.599999999999</v>
      </c>
      <c r="E1332" s="4">
        <v>24626.400000000001</v>
      </c>
      <c r="F1332" s="4">
        <v>24873.15</v>
      </c>
      <c r="G1332" s="4">
        <v>160970708</v>
      </c>
      <c r="H1332" s="4">
        <v>33738600000</v>
      </c>
      <c r="I1332" s="4">
        <f t="shared" si="103"/>
        <v>16.549999999999272</v>
      </c>
      <c r="J1332" s="5">
        <f t="shared" si="104"/>
        <v>6.68422200502398E-4</v>
      </c>
      <c r="K1332" s="4">
        <f t="shared" si="101"/>
        <v>96.80000000000291</v>
      </c>
      <c r="L1332" s="5">
        <f t="shared" si="102"/>
        <v>3.930740993405569E-3</v>
      </c>
    </row>
    <row r="1333" spans="1:12" hidden="1" x14ac:dyDescent="0.2">
      <c r="A1333" s="2">
        <v>43199</v>
      </c>
      <c r="B1333" s="2" t="str">
        <f t="shared" si="100"/>
        <v>Monday</v>
      </c>
      <c r="C1333" s="4">
        <v>24848.85</v>
      </c>
      <c r="D1333" s="4">
        <v>25152.85</v>
      </c>
      <c r="E1333" s="4">
        <v>24828</v>
      </c>
      <c r="F1333" s="4">
        <v>25093.8</v>
      </c>
      <c r="G1333" s="4"/>
      <c r="H1333" s="4"/>
      <c r="I1333" s="4">
        <f t="shared" si="103"/>
        <v>-24.30000000000291</v>
      </c>
      <c r="J1333" s="5">
        <f t="shared" si="104"/>
        <v>-9.7695708022517902E-4</v>
      </c>
      <c r="K1333" s="4">
        <f t="shared" si="101"/>
        <v>244.95000000000073</v>
      </c>
      <c r="L1333" s="5">
        <f t="shared" si="102"/>
        <v>9.8658772353794402E-3</v>
      </c>
    </row>
    <row r="1334" spans="1:12" hidden="1" x14ac:dyDescent="0.2">
      <c r="A1334" s="2">
        <v>43200</v>
      </c>
      <c r="B1334" s="2" t="str">
        <f t="shared" si="100"/>
        <v>Tuesday</v>
      </c>
      <c r="C1334" s="4">
        <v>25153.599999999999</v>
      </c>
      <c r="D1334" s="4">
        <v>25279.9</v>
      </c>
      <c r="E1334" s="4">
        <v>25120.2</v>
      </c>
      <c r="F1334" s="4">
        <v>25226.799999999999</v>
      </c>
      <c r="G1334" s="4">
        <v>171760040</v>
      </c>
      <c r="H1334" s="4">
        <v>47007500000</v>
      </c>
      <c r="I1334" s="4">
        <f t="shared" si="103"/>
        <v>59.799999999999272</v>
      </c>
      <c r="J1334" s="5">
        <f t="shared" si="104"/>
        <v>2.3830587635192469E-3</v>
      </c>
      <c r="K1334" s="4">
        <f t="shared" si="101"/>
        <v>73.200000000000728</v>
      </c>
      <c r="L1334" s="5">
        <f t="shared" si="102"/>
        <v>2.913989538299883E-3</v>
      </c>
    </row>
    <row r="1335" spans="1:12" hidden="1" x14ac:dyDescent="0.2">
      <c r="A1335" s="2">
        <v>43201</v>
      </c>
      <c r="B1335" s="2" t="str">
        <f t="shared" si="100"/>
        <v>Wednesday</v>
      </c>
      <c r="C1335" s="4">
        <v>25198.35</v>
      </c>
      <c r="D1335" s="4">
        <v>25207.05</v>
      </c>
      <c r="E1335" s="4">
        <v>24950.3</v>
      </c>
      <c r="F1335" s="4">
        <v>25098.25</v>
      </c>
      <c r="G1335" s="4">
        <v>107073367</v>
      </c>
      <c r="H1335" s="4">
        <v>26001600000</v>
      </c>
      <c r="I1335" s="4">
        <f t="shared" si="103"/>
        <v>-28.450000000000728</v>
      </c>
      <c r="J1335" s="5">
        <f t="shared" si="104"/>
        <v>-1.1277688807141901E-3</v>
      </c>
      <c r="K1335" s="4">
        <f t="shared" si="101"/>
        <v>-100.09999999999854</v>
      </c>
      <c r="L1335" s="5">
        <f t="shared" si="102"/>
        <v>-4.011975807906059E-3</v>
      </c>
    </row>
    <row r="1336" spans="1:12" hidden="1" x14ac:dyDescent="0.2">
      <c r="A1336" s="2">
        <v>43202</v>
      </c>
      <c r="B1336" s="2" t="str">
        <f t="shared" si="100"/>
        <v>Thursday</v>
      </c>
      <c r="C1336" s="4">
        <v>25076.9</v>
      </c>
      <c r="D1336" s="4">
        <v>25244.799999999999</v>
      </c>
      <c r="E1336" s="4">
        <v>24969.4</v>
      </c>
      <c r="F1336" s="4">
        <v>25195.1</v>
      </c>
      <c r="G1336" s="4">
        <v>111777276</v>
      </c>
      <c r="H1336" s="4">
        <v>29103000000</v>
      </c>
      <c r="I1336" s="4">
        <f t="shared" si="103"/>
        <v>-21.349999999998545</v>
      </c>
      <c r="J1336" s="5">
        <f t="shared" si="104"/>
        <v>-8.5065691831097965E-4</v>
      </c>
      <c r="K1336" s="4">
        <f t="shared" si="101"/>
        <v>118.19999999999709</v>
      </c>
      <c r="L1336" s="5">
        <f t="shared" si="102"/>
        <v>4.7337941640566887E-3</v>
      </c>
    </row>
    <row r="1337" spans="1:12" hidden="1" x14ac:dyDescent="0.2">
      <c r="A1337" s="2">
        <v>43203</v>
      </c>
      <c r="B1337" s="2" t="str">
        <f t="shared" si="100"/>
        <v>Friday</v>
      </c>
      <c r="C1337" s="4">
        <v>25239.65</v>
      </c>
      <c r="D1337" s="4">
        <v>25411.3</v>
      </c>
      <c r="E1337" s="4">
        <v>25076.85</v>
      </c>
      <c r="F1337" s="4">
        <v>25200.6</v>
      </c>
      <c r="G1337" s="4">
        <v>110293693</v>
      </c>
      <c r="H1337" s="4">
        <v>30928200000</v>
      </c>
      <c r="I1337" s="4">
        <f t="shared" si="103"/>
        <v>44.55000000000291</v>
      </c>
      <c r="J1337" s="5">
        <f t="shared" si="104"/>
        <v>1.7682009597105356E-3</v>
      </c>
      <c r="K1337" s="4">
        <f t="shared" si="101"/>
        <v>-39.05000000000291</v>
      </c>
      <c r="L1337" s="5">
        <f t="shared" si="102"/>
        <v>-1.5572131268481852E-3</v>
      </c>
    </row>
    <row r="1338" spans="1:12" hidden="1" x14ac:dyDescent="0.2">
      <c r="A1338" s="2">
        <v>43206</v>
      </c>
      <c r="B1338" s="2" t="str">
        <f t="shared" si="100"/>
        <v>Monday</v>
      </c>
      <c r="C1338" s="4">
        <v>25082.1</v>
      </c>
      <c r="D1338" s="4">
        <v>25348.55</v>
      </c>
      <c r="E1338" s="4">
        <v>25067.35</v>
      </c>
      <c r="F1338" s="4">
        <v>25320.85</v>
      </c>
      <c r="G1338" s="4">
        <v>89034228</v>
      </c>
      <c r="H1338" s="4">
        <v>24197600000</v>
      </c>
      <c r="I1338" s="4">
        <f t="shared" si="103"/>
        <v>-118.5</v>
      </c>
      <c r="J1338" s="5">
        <f t="shared" si="104"/>
        <v>-4.7022689935953908E-3</v>
      </c>
      <c r="K1338" s="4">
        <f t="shared" si="101"/>
        <v>238.75</v>
      </c>
      <c r="L1338" s="5">
        <f t="shared" si="102"/>
        <v>9.5243414242031973E-3</v>
      </c>
    </row>
    <row r="1339" spans="1:12" hidden="1" x14ac:dyDescent="0.2">
      <c r="A1339" s="2">
        <v>43207</v>
      </c>
      <c r="B1339" s="2" t="str">
        <f t="shared" si="100"/>
        <v>Tuesday</v>
      </c>
      <c r="C1339" s="4">
        <v>25383.75</v>
      </c>
      <c r="D1339" s="4">
        <v>25402.55</v>
      </c>
      <c r="E1339" s="4">
        <v>25224</v>
      </c>
      <c r="F1339" s="4">
        <v>25334.45</v>
      </c>
      <c r="G1339" s="4">
        <v>89721865</v>
      </c>
      <c r="H1339" s="4">
        <v>22712200000</v>
      </c>
      <c r="I1339" s="4">
        <f t="shared" si="103"/>
        <v>62.900000000001455</v>
      </c>
      <c r="J1339" s="5">
        <f t="shared" si="104"/>
        <v>2.4841188190760366E-3</v>
      </c>
      <c r="K1339" s="4">
        <f t="shared" si="101"/>
        <v>-49.299999999999272</v>
      </c>
      <c r="L1339" s="5">
        <f t="shared" si="102"/>
        <v>-1.9544877894068853E-3</v>
      </c>
    </row>
    <row r="1340" spans="1:12" hidden="1" x14ac:dyDescent="0.2">
      <c r="A1340" s="2">
        <v>43208</v>
      </c>
      <c r="B1340" s="2" t="str">
        <f t="shared" si="100"/>
        <v>Wednesday</v>
      </c>
      <c r="C1340" s="4">
        <v>25426.75</v>
      </c>
      <c r="D1340" s="4">
        <v>25426.75</v>
      </c>
      <c r="E1340" s="4">
        <v>25058.75</v>
      </c>
      <c r="F1340" s="4">
        <v>25102.3</v>
      </c>
      <c r="G1340" s="4"/>
      <c r="H1340" s="4"/>
      <c r="I1340" s="4">
        <f t="shared" si="103"/>
        <v>92.299999999999272</v>
      </c>
      <c r="J1340" s="5">
        <f t="shared" si="104"/>
        <v>3.6432604615454162E-3</v>
      </c>
      <c r="K1340" s="4">
        <f t="shared" si="101"/>
        <v>-324.45000000000073</v>
      </c>
      <c r="L1340" s="5">
        <f t="shared" si="102"/>
        <v>-1.2947573202973043E-2</v>
      </c>
    </row>
    <row r="1341" spans="1:12" hidden="1" x14ac:dyDescent="0.2">
      <c r="A1341" s="2">
        <v>43209</v>
      </c>
      <c r="B1341" s="2" t="str">
        <f t="shared" si="100"/>
        <v>Thursday</v>
      </c>
      <c r="C1341" s="4">
        <v>25206.45</v>
      </c>
      <c r="D1341" s="4">
        <v>25207.3</v>
      </c>
      <c r="E1341" s="4">
        <v>25049.7</v>
      </c>
      <c r="F1341" s="4">
        <v>25126.15</v>
      </c>
      <c r="G1341" s="4">
        <v>95466036</v>
      </c>
      <c r="H1341" s="4">
        <v>28621700000</v>
      </c>
      <c r="I1341" s="4">
        <f t="shared" si="103"/>
        <v>104.15000000000146</v>
      </c>
      <c r="J1341" s="5">
        <f t="shared" si="104"/>
        <v>4.1490222011529403E-3</v>
      </c>
      <c r="K1341" s="4">
        <f t="shared" si="101"/>
        <v>-80.299999999999272</v>
      </c>
      <c r="L1341" s="5">
        <f t="shared" si="102"/>
        <v>-3.2056272131003273E-3</v>
      </c>
    </row>
    <row r="1342" spans="1:12" hidden="1" x14ac:dyDescent="0.2">
      <c r="A1342" s="2">
        <v>43210</v>
      </c>
      <c r="B1342" s="2" t="str">
        <f t="shared" si="100"/>
        <v>Friday</v>
      </c>
      <c r="C1342" s="4">
        <v>25126.799999999999</v>
      </c>
      <c r="D1342" s="4">
        <v>25126.799999999999</v>
      </c>
      <c r="E1342" s="4">
        <v>24839.3</v>
      </c>
      <c r="F1342" s="4">
        <v>24943.85</v>
      </c>
      <c r="G1342" s="4">
        <v>109581669</v>
      </c>
      <c r="H1342" s="4">
        <v>32138700000</v>
      </c>
      <c r="I1342" s="4">
        <f t="shared" si="103"/>
        <v>0.64999999999781721</v>
      </c>
      <c r="J1342" s="5">
        <f t="shared" si="104"/>
        <v>2.5869462691173026E-5</v>
      </c>
      <c r="K1342" s="4">
        <f t="shared" si="101"/>
        <v>-182.95000000000073</v>
      </c>
      <c r="L1342" s="5">
        <f t="shared" si="102"/>
        <v>-7.3653444340219219E-3</v>
      </c>
    </row>
    <row r="1343" spans="1:12" hidden="1" x14ac:dyDescent="0.2">
      <c r="A1343" s="2">
        <v>43213</v>
      </c>
      <c r="B1343" s="2" t="str">
        <f t="shared" si="100"/>
        <v>Monday</v>
      </c>
      <c r="C1343" s="4">
        <v>25065.5</v>
      </c>
      <c r="D1343" s="4">
        <v>25084.15</v>
      </c>
      <c r="E1343" s="4">
        <v>24466.1</v>
      </c>
      <c r="F1343" s="4">
        <v>24960.65</v>
      </c>
      <c r="G1343" s="4">
        <v>82787891</v>
      </c>
      <c r="H1343" s="4">
        <v>27927400000</v>
      </c>
      <c r="I1343" s="4">
        <f t="shared" si="103"/>
        <v>121.65000000000146</v>
      </c>
      <c r="J1343" s="5">
        <f t="shared" si="104"/>
        <v>4.8769536378707162E-3</v>
      </c>
      <c r="K1343" s="4">
        <f t="shared" si="101"/>
        <v>-104.84999999999854</v>
      </c>
      <c r="L1343" s="5">
        <f t="shared" si="102"/>
        <v>-4.285521599274038E-3</v>
      </c>
    </row>
    <row r="1344" spans="1:12" hidden="1" x14ac:dyDescent="0.2">
      <c r="A1344" s="2">
        <v>43214</v>
      </c>
      <c r="B1344" s="2" t="str">
        <f t="shared" si="100"/>
        <v>Tuesday</v>
      </c>
      <c r="C1344" s="4">
        <v>24972.2</v>
      </c>
      <c r="D1344" s="4">
        <v>25123.45</v>
      </c>
      <c r="E1344" s="4">
        <v>24955</v>
      </c>
      <c r="F1344" s="4">
        <v>25042.1</v>
      </c>
      <c r="G1344" s="4">
        <v>87396011</v>
      </c>
      <c r="H1344" s="4">
        <v>25698200000</v>
      </c>
      <c r="I1344" s="4">
        <f t="shared" si="103"/>
        <v>11.549999999999272</v>
      </c>
      <c r="J1344" s="5">
        <f t="shared" si="104"/>
        <v>4.6272833439831381E-4</v>
      </c>
      <c r="K1344" s="4">
        <f t="shared" si="101"/>
        <v>69.899999999997817</v>
      </c>
      <c r="L1344" s="5">
        <f t="shared" si="102"/>
        <v>2.8010418753755886E-3</v>
      </c>
    </row>
    <row r="1345" spans="1:12" hidden="1" x14ac:dyDescent="0.2">
      <c r="A1345" s="2">
        <v>43215</v>
      </c>
      <c r="B1345" s="2" t="str">
        <f t="shared" si="100"/>
        <v>Wednesday</v>
      </c>
      <c r="C1345" s="4">
        <v>24993.4</v>
      </c>
      <c r="D1345" s="4">
        <v>24993.4</v>
      </c>
      <c r="E1345" s="4">
        <v>24734.6</v>
      </c>
      <c r="F1345" s="4">
        <v>24814.400000000001</v>
      </c>
      <c r="G1345" s="4">
        <v>81840418</v>
      </c>
      <c r="H1345" s="4">
        <v>21831600000</v>
      </c>
      <c r="I1345" s="4">
        <f t="shared" si="103"/>
        <v>-48.69999999999709</v>
      </c>
      <c r="J1345" s="5">
        <f t="shared" si="104"/>
        <v>-1.9447250829601787E-3</v>
      </c>
      <c r="K1345" s="4">
        <f t="shared" si="101"/>
        <v>-179</v>
      </c>
      <c r="L1345" s="5">
        <f t="shared" si="102"/>
        <v>-7.2368261463698633E-3</v>
      </c>
    </row>
    <row r="1346" spans="1:12" hidden="1" x14ac:dyDescent="0.2">
      <c r="A1346" s="2">
        <v>43216</v>
      </c>
      <c r="B1346" s="2" t="str">
        <f t="shared" ref="B1346:B1409" si="105">TEXT(A1346,"dddd")</f>
        <v>Thursday</v>
      </c>
      <c r="C1346" s="4">
        <v>24833.200000000001</v>
      </c>
      <c r="D1346" s="4">
        <v>25064</v>
      </c>
      <c r="E1346" s="4">
        <v>24753.4</v>
      </c>
      <c r="F1346" s="4">
        <v>25010.9</v>
      </c>
      <c r="G1346" s="4">
        <v>173426201</v>
      </c>
      <c r="H1346" s="4">
        <v>54729300000</v>
      </c>
      <c r="I1346" s="4">
        <f t="shared" si="103"/>
        <v>18.799999999999272</v>
      </c>
      <c r="J1346" s="5">
        <f t="shared" si="104"/>
        <v>7.5762460506799563E-4</v>
      </c>
      <c r="K1346" s="4">
        <f t="shared" ref="K1346:K1409" si="106">F1346-C1346</f>
        <v>177.70000000000073</v>
      </c>
      <c r="L1346" s="5">
        <f t="shared" ref="L1346:L1409" si="107">K1346/E1346</f>
        <v>7.1788117995911964E-3</v>
      </c>
    </row>
    <row r="1347" spans="1:12" hidden="1" x14ac:dyDescent="0.2">
      <c r="A1347" s="2">
        <v>43217</v>
      </c>
      <c r="B1347" s="2" t="str">
        <f t="shared" si="105"/>
        <v>Friday</v>
      </c>
      <c r="C1347" s="4">
        <v>25030.15</v>
      </c>
      <c r="D1347" s="4">
        <v>25441.5</v>
      </c>
      <c r="E1347" s="4">
        <v>25029.65</v>
      </c>
      <c r="F1347" s="4">
        <v>25394.6</v>
      </c>
      <c r="G1347" s="4">
        <v>232368278</v>
      </c>
      <c r="H1347" s="4">
        <v>76115600000</v>
      </c>
      <c r="I1347" s="4">
        <f t="shared" ref="I1347:I1410" si="108">C1347-F1346</f>
        <v>19.25</v>
      </c>
      <c r="J1347" s="5">
        <f t="shared" ref="J1347:J1410" si="109">I1347/F1346</f>
        <v>7.6966442631012878E-4</v>
      </c>
      <c r="K1347" s="4">
        <f t="shared" si="106"/>
        <v>364.44999999999709</v>
      </c>
      <c r="L1347" s="5">
        <f t="shared" si="107"/>
        <v>1.4560730973065827E-2</v>
      </c>
    </row>
    <row r="1348" spans="1:12" hidden="1" x14ac:dyDescent="0.2">
      <c r="A1348" s="2">
        <v>43220</v>
      </c>
      <c r="B1348" s="2" t="str">
        <f t="shared" si="105"/>
        <v>Monday</v>
      </c>
      <c r="C1348" s="4">
        <v>25490.15</v>
      </c>
      <c r="D1348" s="4">
        <v>25617.5</v>
      </c>
      <c r="E1348" s="4">
        <v>25464.799999999999</v>
      </c>
      <c r="F1348" s="4">
        <v>25531.599999999999</v>
      </c>
      <c r="G1348" s="4">
        <v>124580678</v>
      </c>
      <c r="H1348" s="4">
        <v>40381600000</v>
      </c>
      <c r="I1348" s="4">
        <f t="shared" si="108"/>
        <v>95.55000000000291</v>
      </c>
      <c r="J1348" s="5">
        <f t="shared" si="109"/>
        <v>3.7626109487845019E-3</v>
      </c>
      <c r="K1348" s="4">
        <f t="shared" si="106"/>
        <v>41.44999999999709</v>
      </c>
      <c r="L1348" s="5">
        <f t="shared" si="107"/>
        <v>1.6277371116206329E-3</v>
      </c>
    </row>
    <row r="1349" spans="1:12" hidden="1" x14ac:dyDescent="0.2">
      <c r="A1349" s="2">
        <v>43222</v>
      </c>
      <c r="B1349" s="2" t="str">
        <f t="shared" si="105"/>
        <v>Wednesday</v>
      </c>
      <c r="C1349" s="4">
        <v>25607.05</v>
      </c>
      <c r="D1349" s="4">
        <v>25716.75</v>
      </c>
      <c r="E1349" s="4">
        <v>25499.35</v>
      </c>
      <c r="F1349" s="4">
        <v>25568.3</v>
      </c>
      <c r="G1349" s="4">
        <v>117929750</v>
      </c>
      <c r="H1349" s="4">
        <v>46714399999.999992</v>
      </c>
      <c r="I1349" s="4">
        <f t="shared" si="108"/>
        <v>75.450000000000728</v>
      </c>
      <c r="J1349" s="5">
        <f t="shared" si="109"/>
        <v>2.9551614469912084E-3</v>
      </c>
      <c r="K1349" s="4">
        <f t="shared" si="106"/>
        <v>-38.75</v>
      </c>
      <c r="L1349" s="5">
        <f t="shared" si="107"/>
        <v>-1.5196465792265293E-3</v>
      </c>
    </row>
    <row r="1350" spans="1:12" hidden="1" x14ac:dyDescent="0.2">
      <c r="A1350" s="2">
        <v>43223</v>
      </c>
      <c r="B1350" s="2" t="str">
        <f t="shared" si="105"/>
        <v>Thursday</v>
      </c>
      <c r="C1350" s="4">
        <v>25547.9</v>
      </c>
      <c r="D1350" s="4">
        <v>25653.45</v>
      </c>
      <c r="E1350" s="4">
        <v>25469.05</v>
      </c>
      <c r="F1350" s="4">
        <v>25605.25</v>
      </c>
      <c r="G1350" s="4">
        <v>100388024</v>
      </c>
      <c r="H1350" s="4">
        <v>31537300000</v>
      </c>
      <c r="I1350" s="4">
        <f t="shared" si="108"/>
        <v>-20.399999999997817</v>
      </c>
      <c r="J1350" s="5">
        <f t="shared" si="109"/>
        <v>-7.9786297876659055E-4</v>
      </c>
      <c r="K1350" s="4">
        <f t="shared" si="106"/>
        <v>57.349999999998545</v>
      </c>
      <c r="L1350" s="5">
        <f t="shared" si="107"/>
        <v>2.251752617392425E-3</v>
      </c>
    </row>
    <row r="1351" spans="1:12" hidden="1" x14ac:dyDescent="0.2">
      <c r="A1351" s="2">
        <v>43224</v>
      </c>
      <c r="B1351" s="2" t="str">
        <f t="shared" si="105"/>
        <v>Friday</v>
      </c>
      <c r="C1351" s="4">
        <v>25632.3</v>
      </c>
      <c r="D1351" s="4">
        <v>25680.400000000001</v>
      </c>
      <c r="E1351" s="4">
        <v>25537.7</v>
      </c>
      <c r="F1351" s="4">
        <v>25645.4</v>
      </c>
      <c r="G1351" s="4">
        <v>97343104</v>
      </c>
      <c r="H1351" s="4">
        <v>26010800000</v>
      </c>
      <c r="I1351" s="4">
        <f t="shared" si="108"/>
        <v>27.049999999999272</v>
      </c>
      <c r="J1351" s="5">
        <f t="shared" si="109"/>
        <v>1.0564239755518603E-3</v>
      </c>
      <c r="K1351" s="4">
        <f t="shared" si="106"/>
        <v>13.100000000002183</v>
      </c>
      <c r="L1351" s="5">
        <f t="shared" si="107"/>
        <v>5.1296710353720899E-4</v>
      </c>
    </row>
    <row r="1352" spans="1:12" hidden="1" x14ac:dyDescent="0.2">
      <c r="A1352" s="2">
        <v>43227</v>
      </c>
      <c r="B1352" s="2" t="str">
        <f t="shared" si="105"/>
        <v>Monday</v>
      </c>
      <c r="C1352" s="4">
        <v>25676.25</v>
      </c>
      <c r="D1352" s="4">
        <v>25913.5</v>
      </c>
      <c r="E1352" s="4">
        <v>25675.15</v>
      </c>
      <c r="F1352" s="4">
        <v>25852.05</v>
      </c>
      <c r="G1352" s="4">
        <v>92743092</v>
      </c>
      <c r="H1352" s="4">
        <v>29199500000</v>
      </c>
      <c r="I1352" s="4">
        <f t="shared" si="108"/>
        <v>30.849999999998545</v>
      </c>
      <c r="J1352" s="5">
        <f t="shared" si="109"/>
        <v>1.2029447776208812E-3</v>
      </c>
      <c r="K1352" s="4">
        <f t="shared" si="106"/>
        <v>175.79999999999927</v>
      </c>
      <c r="L1352" s="5">
        <f t="shared" si="107"/>
        <v>6.8470875535293569E-3</v>
      </c>
    </row>
    <row r="1353" spans="1:12" hidden="1" x14ac:dyDescent="0.2">
      <c r="A1353" s="2">
        <v>43228</v>
      </c>
      <c r="B1353" s="2" t="str">
        <f t="shared" si="105"/>
        <v>Tuesday</v>
      </c>
      <c r="C1353" s="4">
        <v>26074.15</v>
      </c>
      <c r="D1353" s="4">
        <v>26116.25</v>
      </c>
      <c r="E1353" s="4">
        <v>25954.6</v>
      </c>
      <c r="F1353" s="4">
        <v>26090.5</v>
      </c>
      <c r="G1353" s="4">
        <v>198848914</v>
      </c>
      <c r="H1353" s="4">
        <v>59332100000</v>
      </c>
      <c r="I1353" s="4">
        <f t="shared" si="108"/>
        <v>222.10000000000218</v>
      </c>
      <c r="J1353" s="5">
        <f t="shared" si="109"/>
        <v>8.5911948955692957E-3</v>
      </c>
      <c r="K1353" s="4">
        <f t="shared" si="106"/>
        <v>16.349999999998545</v>
      </c>
      <c r="L1353" s="5">
        <f t="shared" si="107"/>
        <v>6.2994613671559364E-4</v>
      </c>
    </row>
    <row r="1354" spans="1:12" hidden="1" x14ac:dyDescent="0.2">
      <c r="A1354" s="2">
        <v>43229</v>
      </c>
      <c r="B1354" s="2" t="str">
        <f t="shared" si="105"/>
        <v>Wednesday</v>
      </c>
      <c r="C1354" s="4">
        <v>25988.1</v>
      </c>
      <c r="D1354" s="4">
        <v>26206.5</v>
      </c>
      <c r="E1354" s="4">
        <v>25946.3</v>
      </c>
      <c r="F1354" s="4">
        <v>26154.45</v>
      </c>
      <c r="G1354" s="4">
        <v>96440863</v>
      </c>
      <c r="H1354" s="4">
        <v>28094000000</v>
      </c>
      <c r="I1354" s="4">
        <f t="shared" si="108"/>
        <v>-102.40000000000146</v>
      </c>
      <c r="J1354" s="5">
        <f t="shared" si="109"/>
        <v>-3.9248002146375673E-3</v>
      </c>
      <c r="K1354" s="4">
        <f t="shared" si="106"/>
        <v>166.35000000000218</v>
      </c>
      <c r="L1354" s="5">
        <f t="shared" si="107"/>
        <v>6.4113187622128085E-3</v>
      </c>
    </row>
    <row r="1355" spans="1:12" hidden="1" x14ac:dyDescent="0.2">
      <c r="A1355" s="2">
        <v>43230</v>
      </c>
      <c r="B1355" s="2" t="str">
        <f t="shared" si="105"/>
        <v>Thursday</v>
      </c>
      <c r="C1355" s="4">
        <v>26216.1</v>
      </c>
      <c r="D1355" s="4">
        <v>26266.400000000001</v>
      </c>
      <c r="E1355" s="4">
        <v>26057.200000000001</v>
      </c>
      <c r="F1355" s="4">
        <v>26131</v>
      </c>
      <c r="G1355" s="4">
        <v>214481883</v>
      </c>
      <c r="H1355" s="4">
        <v>41820700000</v>
      </c>
      <c r="I1355" s="4">
        <f t="shared" si="108"/>
        <v>61.649999999997817</v>
      </c>
      <c r="J1355" s="5">
        <f t="shared" si="109"/>
        <v>2.3571514598853278E-3</v>
      </c>
      <c r="K1355" s="4">
        <f t="shared" si="106"/>
        <v>-85.099999999998545</v>
      </c>
      <c r="L1355" s="5">
        <f t="shared" si="107"/>
        <v>-3.2658919607631881E-3</v>
      </c>
    </row>
    <row r="1356" spans="1:12" hidden="1" x14ac:dyDescent="0.2">
      <c r="A1356" s="2">
        <v>43231</v>
      </c>
      <c r="B1356" s="2" t="str">
        <f t="shared" si="105"/>
        <v>Friday</v>
      </c>
      <c r="C1356" s="4">
        <v>26173.7</v>
      </c>
      <c r="D1356" s="4">
        <v>26437.25</v>
      </c>
      <c r="E1356" s="4">
        <v>26099.85</v>
      </c>
      <c r="F1356" s="4">
        <v>26413.15</v>
      </c>
      <c r="G1356" s="4">
        <v>109005797</v>
      </c>
      <c r="H1356" s="4">
        <v>25595900000</v>
      </c>
      <c r="I1356" s="4">
        <f t="shared" si="108"/>
        <v>42.700000000000728</v>
      </c>
      <c r="J1356" s="5">
        <f t="shared" si="109"/>
        <v>1.6340744709349327E-3</v>
      </c>
      <c r="K1356" s="4">
        <f t="shared" si="106"/>
        <v>239.45000000000073</v>
      </c>
      <c r="L1356" s="5">
        <f t="shared" si="107"/>
        <v>9.1743822282503822E-3</v>
      </c>
    </row>
    <row r="1357" spans="1:12" hidden="1" x14ac:dyDescent="0.2">
      <c r="A1357" s="2">
        <v>43234</v>
      </c>
      <c r="B1357" s="2" t="str">
        <f t="shared" si="105"/>
        <v>Monday</v>
      </c>
      <c r="C1357" s="4">
        <v>26404.45</v>
      </c>
      <c r="D1357" s="4">
        <v>26565.4</v>
      </c>
      <c r="E1357" s="4">
        <v>26338.05</v>
      </c>
      <c r="F1357" s="4">
        <v>26475.15</v>
      </c>
      <c r="G1357" s="4">
        <v>97254252</v>
      </c>
      <c r="H1357" s="4">
        <v>23507400000</v>
      </c>
      <c r="I1357" s="4">
        <f t="shared" si="108"/>
        <v>-8.7000000000007276</v>
      </c>
      <c r="J1357" s="5">
        <f t="shared" si="109"/>
        <v>-3.2938138768002785E-4</v>
      </c>
      <c r="K1357" s="4">
        <f t="shared" si="106"/>
        <v>70.700000000000728</v>
      </c>
      <c r="L1357" s="5">
        <f t="shared" si="107"/>
        <v>2.6843293258233137E-3</v>
      </c>
    </row>
    <row r="1358" spans="1:12" hidden="1" x14ac:dyDescent="0.2">
      <c r="A1358" s="2">
        <v>43235</v>
      </c>
      <c r="B1358" s="2" t="str">
        <f t="shared" si="105"/>
        <v>Tuesday</v>
      </c>
      <c r="C1358" s="4">
        <v>26494.9</v>
      </c>
      <c r="D1358" s="4">
        <v>26972.05</v>
      </c>
      <c r="E1358" s="4">
        <v>26407.3</v>
      </c>
      <c r="F1358" s="4">
        <v>26474</v>
      </c>
      <c r="G1358" s="4">
        <v>150002630</v>
      </c>
      <c r="H1358" s="4">
        <v>37979800000</v>
      </c>
      <c r="I1358" s="4">
        <f t="shared" si="108"/>
        <v>19.75</v>
      </c>
      <c r="J1358" s="5">
        <f t="shared" si="109"/>
        <v>7.459825534510663E-4</v>
      </c>
      <c r="K1358" s="4">
        <f t="shared" si="106"/>
        <v>-20.900000000001455</v>
      </c>
      <c r="L1358" s="5">
        <f t="shared" si="107"/>
        <v>-7.9144781935303705E-4</v>
      </c>
    </row>
    <row r="1359" spans="1:12" hidden="1" x14ac:dyDescent="0.2">
      <c r="A1359" s="2">
        <v>43236</v>
      </c>
      <c r="B1359" s="2" t="str">
        <f t="shared" si="105"/>
        <v>Wednesday</v>
      </c>
      <c r="C1359" s="4">
        <v>26269.35</v>
      </c>
      <c r="D1359" s="4">
        <v>26428.35</v>
      </c>
      <c r="E1359" s="4">
        <v>26102.15</v>
      </c>
      <c r="F1359" s="4">
        <v>26182.15</v>
      </c>
      <c r="G1359" s="4">
        <v>232083519</v>
      </c>
      <c r="H1359" s="4">
        <v>41378500000</v>
      </c>
      <c r="I1359" s="4">
        <f t="shared" si="108"/>
        <v>-204.65000000000146</v>
      </c>
      <c r="J1359" s="5">
        <f t="shared" si="109"/>
        <v>-7.7302258819974866E-3</v>
      </c>
      <c r="K1359" s="4">
        <f t="shared" si="106"/>
        <v>-87.19999999999709</v>
      </c>
      <c r="L1359" s="5">
        <f t="shared" si="107"/>
        <v>-3.3407209750919782E-3</v>
      </c>
    </row>
    <row r="1360" spans="1:12" hidden="1" x14ac:dyDescent="0.2">
      <c r="A1360" s="2">
        <v>43237</v>
      </c>
      <c r="B1360" s="2" t="str">
        <f t="shared" si="105"/>
        <v>Thursday</v>
      </c>
      <c r="C1360" s="4">
        <v>26233.200000000001</v>
      </c>
      <c r="D1360" s="4">
        <v>26283.55</v>
      </c>
      <c r="E1360" s="4">
        <v>26012</v>
      </c>
      <c r="F1360" s="4">
        <v>26073.8</v>
      </c>
      <c r="G1360" s="4">
        <v>126926383</v>
      </c>
      <c r="H1360" s="4">
        <v>27430800000</v>
      </c>
      <c r="I1360" s="4">
        <f t="shared" si="108"/>
        <v>51.049999999999272</v>
      </c>
      <c r="J1360" s="5">
        <f t="shared" si="109"/>
        <v>1.9498016778606521E-3</v>
      </c>
      <c r="K1360" s="4">
        <f t="shared" si="106"/>
        <v>-159.40000000000146</v>
      </c>
      <c r="L1360" s="5">
        <f t="shared" si="107"/>
        <v>-6.1279409503306728E-3</v>
      </c>
    </row>
    <row r="1361" spans="1:12" hidden="1" x14ac:dyDescent="0.2">
      <c r="A1361" s="2">
        <v>43238</v>
      </c>
      <c r="B1361" s="2" t="str">
        <f t="shared" si="105"/>
        <v>Friday</v>
      </c>
      <c r="C1361" s="4">
        <v>26025.599999999999</v>
      </c>
      <c r="D1361" s="4">
        <v>26032</v>
      </c>
      <c r="E1361" s="4">
        <v>25839</v>
      </c>
      <c r="F1361" s="4">
        <v>25875.599999999999</v>
      </c>
      <c r="G1361" s="4">
        <v>113573727</v>
      </c>
      <c r="H1361" s="4">
        <v>28987900000</v>
      </c>
      <c r="I1361" s="4">
        <f t="shared" si="108"/>
        <v>-48.200000000000728</v>
      </c>
      <c r="J1361" s="5">
        <f t="shared" si="109"/>
        <v>-1.8485989767506358E-3</v>
      </c>
      <c r="K1361" s="4">
        <f t="shared" si="106"/>
        <v>-150</v>
      </c>
      <c r="L1361" s="5">
        <f t="shared" si="107"/>
        <v>-5.8051782189713222E-3</v>
      </c>
    </row>
    <row r="1362" spans="1:12" hidden="1" x14ac:dyDescent="0.2">
      <c r="A1362" s="2">
        <v>43241</v>
      </c>
      <c r="B1362" s="2" t="str">
        <f t="shared" si="105"/>
        <v>Monday</v>
      </c>
      <c r="C1362" s="4">
        <v>26017.5</v>
      </c>
      <c r="D1362" s="4">
        <v>26066.75</v>
      </c>
      <c r="E1362" s="4">
        <v>25685.35</v>
      </c>
      <c r="F1362" s="4">
        <v>25750.799999999999</v>
      </c>
      <c r="G1362" s="4">
        <v>120004208</v>
      </c>
      <c r="H1362" s="4">
        <v>28597000000</v>
      </c>
      <c r="I1362" s="4">
        <f t="shared" si="108"/>
        <v>141.90000000000146</v>
      </c>
      <c r="J1362" s="5">
        <f t="shared" si="109"/>
        <v>5.4839308074016244E-3</v>
      </c>
      <c r="K1362" s="4">
        <f t="shared" si="106"/>
        <v>-266.70000000000073</v>
      </c>
      <c r="L1362" s="5">
        <f t="shared" si="107"/>
        <v>-1.0383350820603992E-2</v>
      </c>
    </row>
    <row r="1363" spans="1:12" hidden="1" x14ac:dyDescent="0.2">
      <c r="A1363" s="2">
        <v>43242</v>
      </c>
      <c r="B1363" s="2" t="str">
        <f t="shared" si="105"/>
        <v>Tuesday</v>
      </c>
      <c r="C1363" s="4">
        <v>25780.25</v>
      </c>
      <c r="D1363" s="4">
        <v>25945.65</v>
      </c>
      <c r="E1363" s="4">
        <v>25701.35</v>
      </c>
      <c r="F1363" s="4">
        <v>25777.7</v>
      </c>
      <c r="G1363" s="4">
        <v>179388885</v>
      </c>
      <c r="H1363" s="4">
        <v>38540900000</v>
      </c>
      <c r="I1363" s="4">
        <f t="shared" si="108"/>
        <v>29.450000000000728</v>
      </c>
      <c r="J1363" s="5">
        <f t="shared" si="109"/>
        <v>1.1436537893968627E-3</v>
      </c>
      <c r="K1363" s="4">
        <f t="shared" si="106"/>
        <v>-2.5499999999992724</v>
      </c>
      <c r="L1363" s="5">
        <f t="shared" si="107"/>
        <v>-9.9216578117463576E-5</v>
      </c>
    </row>
    <row r="1364" spans="1:12" hidden="1" x14ac:dyDescent="0.2">
      <c r="A1364" s="2">
        <v>43243</v>
      </c>
      <c r="B1364" s="2" t="str">
        <f t="shared" si="105"/>
        <v>Wednesday</v>
      </c>
      <c r="C1364" s="4">
        <v>25726.95</v>
      </c>
      <c r="D1364" s="4">
        <v>25903.9</v>
      </c>
      <c r="E1364" s="4">
        <v>25622.15</v>
      </c>
      <c r="F1364" s="4">
        <v>25684.95</v>
      </c>
      <c r="G1364" s="4">
        <v>170573849</v>
      </c>
      <c r="H1364" s="4">
        <v>42254799999.999992</v>
      </c>
      <c r="I1364" s="4">
        <f t="shared" si="108"/>
        <v>-50.75</v>
      </c>
      <c r="J1364" s="5">
        <f t="shared" si="109"/>
        <v>-1.9687559402118884E-3</v>
      </c>
      <c r="K1364" s="4">
        <f t="shared" si="106"/>
        <v>-42</v>
      </c>
      <c r="L1364" s="5">
        <f t="shared" si="107"/>
        <v>-1.6392067020136872E-3</v>
      </c>
    </row>
    <row r="1365" spans="1:12" hidden="1" x14ac:dyDescent="0.2">
      <c r="A1365" s="2">
        <v>43244</v>
      </c>
      <c r="B1365" s="2" t="str">
        <f t="shared" si="105"/>
        <v>Thursday</v>
      </c>
      <c r="C1365" s="4">
        <v>25722.9</v>
      </c>
      <c r="D1365" s="4">
        <v>26073.1</v>
      </c>
      <c r="E1365" s="4">
        <v>25658.400000000001</v>
      </c>
      <c r="F1365" s="4">
        <v>26016.799999999999</v>
      </c>
      <c r="G1365" s="4">
        <v>110029603</v>
      </c>
      <c r="H1365" s="4">
        <v>28312700000</v>
      </c>
      <c r="I1365" s="4">
        <f t="shared" si="108"/>
        <v>37.950000000000728</v>
      </c>
      <c r="J1365" s="5">
        <f t="shared" si="109"/>
        <v>1.4775189361863942E-3</v>
      </c>
      <c r="K1365" s="4">
        <f t="shared" si="106"/>
        <v>293.89999999999782</v>
      </c>
      <c r="L1365" s="5">
        <f t="shared" si="107"/>
        <v>1.1454338540205071E-2</v>
      </c>
    </row>
    <row r="1366" spans="1:12" hidden="1" x14ac:dyDescent="0.2">
      <c r="A1366" s="2">
        <v>43245</v>
      </c>
      <c r="B1366" s="2" t="str">
        <f t="shared" si="105"/>
        <v>Friday</v>
      </c>
      <c r="C1366" s="4">
        <v>26066.75</v>
      </c>
      <c r="D1366" s="4">
        <v>26325.55</v>
      </c>
      <c r="E1366" s="4">
        <v>26031.45</v>
      </c>
      <c r="F1366" s="4">
        <v>26273.55</v>
      </c>
      <c r="G1366" s="4">
        <v>98939554</v>
      </c>
      <c r="H1366" s="4">
        <v>24518200000</v>
      </c>
      <c r="I1366" s="4">
        <f t="shared" si="108"/>
        <v>49.950000000000728</v>
      </c>
      <c r="J1366" s="5">
        <f t="shared" si="109"/>
        <v>1.919913286799327E-3</v>
      </c>
      <c r="K1366" s="4">
        <f t="shared" si="106"/>
        <v>206.79999999999927</v>
      </c>
      <c r="L1366" s="5">
        <f t="shared" si="107"/>
        <v>7.9442366829354204E-3</v>
      </c>
    </row>
    <row r="1367" spans="1:12" hidden="1" x14ac:dyDescent="0.2">
      <c r="A1367" s="2">
        <v>43248</v>
      </c>
      <c r="B1367" s="2" t="str">
        <f t="shared" si="105"/>
        <v>Monday</v>
      </c>
      <c r="C1367" s="4">
        <v>26291.65</v>
      </c>
      <c r="D1367" s="4">
        <v>26713.65</v>
      </c>
      <c r="E1367" s="4">
        <v>26273.9</v>
      </c>
      <c r="F1367" s="4">
        <v>26614.25</v>
      </c>
      <c r="G1367" s="4">
        <v>136868774</v>
      </c>
      <c r="H1367" s="4">
        <v>31357100000</v>
      </c>
      <c r="I1367" s="4">
        <f t="shared" si="108"/>
        <v>18.100000000002183</v>
      </c>
      <c r="J1367" s="5">
        <f t="shared" si="109"/>
        <v>6.8890576263969593E-4</v>
      </c>
      <c r="K1367" s="4">
        <f t="shared" si="106"/>
        <v>322.59999999999854</v>
      </c>
      <c r="L1367" s="5">
        <f t="shared" si="107"/>
        <v>1.2278344669044129E-2</v>
      </c>
    </row>
    <row r="1368" spans="1:12" hidden="1" x14ac:dyDescent="0.2">
      <c r="A1368" s="2">
        <v>43249</v>
      </c>
      <c r="B1368" s="2" t="str">
        <f t="shared" si="105"/>
        <v>Tuesday</v>
      </c>
      <c r="C1368" s="4">
        <v>26567.25</v>
      </c>
      <c r="D1368" s="4">
        <v>26570.95</v>
      </c>
      <c r="E1368" s="4">
        <v>26221.1</v>
      </c>
      <c r="F1368" s="4">
        <v>26254.799999999999</v>
      </c>
      <c r="G1368" s="4">
        <v>106152966</v>
      </c>
      <c r="H1368" s="4">
        <v>25639000000</v>
      </c>
      <c r="I1368" s="4">
        <f t="shared" si="108"/>
        <v>-47</v>
      </c>
      <c r="J1368" s="5">
        <f t="shared" si="109"/>
        <v>-1.765971237213147E-3</v>
      </c>
      <c r="K1368" s="4">
        <f t="shared" si="106"/>
        <v>-312.45000000000073</v>
      </c>
      <c r="L1368" s="5">
        <f t="shared" si="107"/>
        <v>-1.191597606507739E-2</v>
      </c>
    </row>
    <row r="1369" spans="1:12" hidden="1" x14ac:dyDescent="0.2">
      <c r="A1369" s="2">
        <v>43250</v>
      </c>
      <c r="B1369" s="2" t="str">
        <f t="shared" si="105"/>
        <v>Wednesday</v>
      </c>
      <c r="C1369" s="4">
        <v>26039.9</v>
      </c>
      <c r="D1369" s="4">
        <v>26405.45</v>
      </c>
      <c r="E1369" s="4">
        <v>25980.85</v>
      </c>
      <c r="F1369" s="4">
        <v>26327.8</v>
      </c>
      <c r="G1369" s="4">
        <v>118974102</v>
      </c>
      <c r="H1369" s="4">
        <v>30931000000</v>
      </c>
      <c r="I1369" s="4">
        <f t="shared" si="108"/>
        <v>-214.89999999999782</v>
      </c>
      <c r="J1369" s="5">
        <f t="shared" si="109"/>
        <v>-8.1851699498757501E-3</v>
      </c>
      <c r="K1369" s="4">
        <f t="shared" si="106"/>
        <v>287.89999999999782</v>
      </c>
      <c r="L1369" s="5">
        <f t="shared" si="107"/>
        <v>1.1081238681567301E-2</v>
      </c>
    </row>
    <row r="1370" spans="1:12" hidden="1" x14ac:dyDescent="0.2">
      <c r="A1370" s="2">
        <v>43251</v>
      </c>
      <c r="B1370" s="2" t="str">
        <f t="shared" si="105"/>
        <v>Thursday</v>
      </c>
      <c r="C1370" s="4">
        <v>26587</v>
      </c>
      <c r="D1370" s="4">
        <v>27164.55</v>
      </c>
      <c r="E1370" s="4">
        <v>26354.55</v>
      </c>
      <c r="F1370" s="4">
        <v>26956.2</v>
      </c>
      <c r="G1370" s="4">
        <v>318900279</v>
      </c>
      <c r="H1370" s="4">
        <v>78799800000</v>
      </c>
      <c r="I1370" s="4">
        <f t="shared" si="108"/>
        <v>259.20000000000073</v>
      </c>
      <c r="J1370" s="5">
        <f t="shared" si="109"/>
        <v>9.8451066933052042E-3</v>
      </c>
      <c r="K1370" s="4">
        <f t="shared" si="106"/>
        <v>369.20000000000073</v>
      </c>
      <c r="L1370" s="5">
        <f t="shared" si="107"/>
        <v>1.4008966193693337E-2</v>
      </c>
    </row>
    <row r="1371" spans="1:12" hidden="1" x14ac:dyDescent="0.2">
      <c r="A1371" s="2">
        <v>43252</v>
      </c>
      <c r="B1371" s="2" t="str">
        <f t="shared" si="105"/>
        <v>Friday</v>
      </c>
      <c r="C1371" s="4">
        <v>26913.4</v>
      </c>
      <c r="D1371" s="4">
        <v>26996.799999999999</v>
      </c>
      <c r="E1371" s="4">
        <v>26658.55</v>
      </c>
      <c r="F1371" s="4">
        <v>26692.799999999999</v>
      </c>
      <c r="G1371" s="4">
        <v>132336254</v>
      </c>
      <c r="H1371" s="4">
        <v>40179100000</v>
      </c>
      <c r="I1371" s="4">
        <f t="shared" si="108"/>
        <v>-42.799999999999272</v>
      </c>
      <c r="J1371" s="5">
        <f t="shared" si="109"/>
        <v>-1.5877608861782919E-3</v>
      </c>
      <c r="K1371" s="4">
        <f t="shared" si="106"/>
        <v>-220.60000000000218</v>
      </c>
      <c r="L1371" s="5">
        <f t="shared" si="107"/>
        <v>-8.2750187088195797E-3</v>
      </c>
    </row>
    <row r="1372" spans="1:12" hidden="1" x14ac:dyDescent="0.2">
      <c r="A1372" s="2">
        <v>43255</v>
      </c>
      <c r="B1372" s="2" t="str">
        <f t="shared" si="105"/>
        <v>Monday</v>
      </c>
      <c r="C1372" s="4">
        <v>27023.7</v>
      </c>
      <c r="D1372" s="4">
        <v>27047.55</v>
      </c>
      <c r="E1372" s="4">
        <v>26205.9</v>
      </c>
      <c r="F1372" s="4">
        <v>26257.55</v>
      </c>
      <c r="G1372" s="4">
        <v>137561064</v>
      </c>
      <c r="H1372" s="4">
        <v>71887400000</v>
      </c>
      <c r="I1372" s="4">
        <f t="shared" si="108"/>
        <v>330.90000000000146</v>
      </c>
      <c r="J1372" s="5">
        <f t="shared" si="109"/>
        <v>1.2396601330695972E-2</v>
      </c>
      <c r="K1372" s="4">
        <f t="shared" si="106"/>
        <v>-766.15000000000146</v>
      </c>
      <c r="L1372" s="5">
        <f t="shared" si="107"/>
        <v>-2.9235782781740043E-2</v>
      </c>
    </row>
    <row r="1373" spans="1:12" hidden="1" x14ac:dyDescent="0.2">
      <c r="A1373" s="2">
        <v>43256</v>
      </c>
      <c r="B1373" s="2" t="str">
        <f t="shared" si="105"/>
        <v>Tuesday</v>
      </c>
      <c r="C1373" s="4">
        <v>26263</v>
      </c>
      <c r="D1373" s="4">
        <v>26342.400000000001</v>
      </c>
      <c r="E1373" s="4">
        <v>26069.55</v>
      </c>
      <c r="F1373" s="4">
        <v>26251</v>
      </c>
      <c r="G1373" s="4">
        <v>107940100</v>
      </c>
      <c r="H1373" s="4">
        <v>31698700000</v>
      </c>
      <c r="I1373" s="4">
        <f t="shared" si="108"/>
        <v>5.4500000000007276</v>
      </c>
      <c r="J1373" s="5">
        <f t="shared" si="109"/>
        <v>2.0755934959661995E-4</v>
      </c>
      <c r="K1373" s="4">
        <f t="shared" si="106"/>
        <v>-12</v>
      </c>
      <c r="L1373" s="5">
        <f t="shared" si="107"/>
        <v>-4.6030713993912438E-4</v>
      </c>
    </row>
    <row r="1374" spans="1:12" hidden="1" x14ac:dyDescent="0.2">
      <c r="A1374" s="2">
        <v>43257</v>
      </c>
      <c r="B1374" s="2" t="str">
        <f t="shared" si="105"/>
        <v>Wednesday</v>
      </c>
      <c r="C1374" s="4">
        <v>26266.9</v>
      </c>
      <c r="D1374" s="4">
        <v>26425.200000000001</v>
      </c>
      <c r="E1374" s="4">
        <v>26147.8</v>
      </c>
      <c r="F1374" s="4">
        <v>26367.599999999999</v>
      </c>
      <c r="G1374" s="4">
        <v>144159415</v>
      </c>
      <c r="H1374" s="4">
        <v>30075600000</v>
      </c>
      <c r="I1374" s="4">
        <f t="shared" si="108"/>
        <v>15.900000000001455</v>
      </c>
      <c r="J1374" s="5">
        <f t="shared" si="109"/>
        <v>6.056912117634168E-4</v>
      </c>
      <c r="K1374" s="4">
        <f t="shared" si="106"/>
        <v>100.69999999999709</v>
      </c>
      <c r="L1374" s="5">
        <f t="shared" si="107"/>
        <v>3.8511844208689483E-3</v>
      </c>
    </row>
    <row r="1375" spans="1:12" hidden="1" x14ac:dyDescent="0.2">
      <c r="A1375" s="2">
        <v>43258</v>
      </c>
      <c r="B1375" s="2" t="str">
        <f t="shared" si="105"/>
        <v>Thursday</v>
      </c>
      <c r="C1375" s="4">
        <v>26577.95</v>
      </c>
      <c r="D1375" s="4">
        <v>26766.95</v>
      </c>
      <c r="E1375" s="4">
        <v>26483.9</v>
      </c>
      <c r="F1375" s="4">
        <v>26517.8</v>
      </c>
      <c r="G1375" s="4">
        <v>131294980</v>
      </c>
      <c r="H1375" s="4">
        <v>34216200000</v>
      </c>
      <c r="I1375" s="4">
        <f t="shared" si="108"/>
        <v>210.35000000000218</v>
      </c>
      <c r="J1375" s="5">
        <f t="shared" si="109"/>
        <v>7.9775937134969506E-3</v>
      </c>
      <c r="K1375" s="4">
        <f t="shared" si="106"/>
        <v>-60.150000000001455</v>
      </c>
      <c r="L1375" s="5">
        <f t="shared" si="107"/>
        <v>-2.2711911765261705E-3</v>
      </c>
    </row>
    <row r="1376" spans="1:12" hidden="1" x14ac:dyDescent="0.2">
      <c r="A1376" s="2">
        <v>43259</v>
      </c>
      <c r="B1376" s="2" t="str">
        <f t="shared" si="105"/>
        <v>Friday</v>
      </c>
      <c r="C1376" s="4">
        <v>26457.25</v>
      </c>
      <c r="D1376" s="4">
        <v>26481</v>
      </c>
      <c r="E1376" s="4">
        <v>26284.2</v>
      </c>
      <c r="F1376" s="4">
        <v>26451.35</v>
      </c>
      <c r="G1376" s="4">
        <v>115660362</v>
      </c>
      <c r="H1376" s="4">
        <v>28408100000</v>
      </c>
      <c r="I1376" s="4">
        <f t="shared" si="108"/>
        <v>-60.549999999999272</v>
      </c>
      <c r="J1376" s="5">
        <f t="shared" si="109"/>
        <v>-2.2833719237643877E-3</v>
      </c>
      <c r="K1376" s="4">
        <f t="shared" si="106"/>
        <v>-5.9000000000014552</v>
      </c>
      <c r="L1376" s="5">
        <f t="shared" si="107"/>
        <v>-2.2446945313159446E-4</v>
      </c>
    </row>
    <row r="1377" spans="1:12" hidden="1" x14ac:dyDescent="0.2">
      <c r="A1377" s="2">
        <v>43262</v>
      </c>
      <c r="B1377" s="2" t="str">
        <f t="shared" si="105"/>
        <v>Monday</v>
      </c>
      <c r="C1377" s="4">
        <v>26473.200000000001</v>
      </c>
      <c r="D1377" s="4">
        <v>26653</v>
      </c>
      <c r="E1377" s="4">
        <v>26421.95</v>
      </c>
      <c r="F1377" s="4">
        <v>26453.55</v>
      </c>
      <c r="G1377" s="4">
        <v>144115066</v>
      </c>
      <c r="H1377" s="4">
        <v>32455900000</v>
      </c>
      <c r="I1377" s="4">
        <f t="shared" si="108"/>
        <v>21.850000000002183</v>
      </c>
      <c r="J1377" s="5">
        <f t="shared" si="109"/>
        <v>8.2604479544530561E-4</v>
      </c>
      <c r="K1377" s="4">
        <f t="shared" si="106"/>
        <v>-19.650000000001455</v>
      </c>
      <c r="L1377" s="5">
        <f t="shared" si="107"/>
        <v>-7.4369984047360077E-4</v>
      </c>
    </row>
    <row r="1378" spans="1:12" hidden="1" x14ac:dyDescent="0.2">
      <c r="A1378" s="2">
        <v>43263</v>
      </c>
      <c r="B1378" s="2" t="str">
        <f t="shared" si="105"/>
        <v>Tuesday</v>
      </c>
      <c r="C1378" s="4">
        <v>26566.6</v>
      </c>
      <c r="D1378" s="4">
        <v>26656.45</v>
      </c>
      <c r="E1378" s="4">
        <v>26449.85</v>
      </c>
      <c r="F1378" s="4">
        <v>26607.1</v>
      </c>
      <c r="G1378" s="4">
        <v>132109351</v>
      </c>
      <c r="H1378" s="4">
        <v>31309200000</v>
      </c>
      <c r="I1378" s="4">
        <f t="shared" si="108"/>
        <v>113.04999999999927</v>
      </c>
      <c r="J1378" s="5">
        <f t="shared" si="109"/>
        <v>4.2735285056258714E-3</v>
      </c>
      <c r="K1378" s="4">
        <f t="shared" si="106"/>
        <v>40.5</v>
      </c>
      <c r="L1378" s="5">
        <f t="shared" si="107"/>
        <v>1.531199609827655E-3</v>
      </c>
    </row>
    <row r="1379" spans="1:12" hidden="1" x14ac:dyDescent="0.2">
      <c r="A1379" s="2">
        <v>43264</v>
      </c>
      <c r="B1379" s="2" t="str">
        <f t="shared" si="105"/>
        <v>Wednesday</v>
      </c>
      <c r="C1379" s="4">
        <v>26721.95</v>
      </c>
      <c r="D1379" s="4">
        <v>26765.45</v>
      </c>
      <c r="E1379" s="4">
        <v>26598.2</v>
      </c>
      <c r="F1379" s="4">
        <v>26642.799999999999</v>
      </c>
      <c r="G1379" s="4">
        <v>116844183</v>
      </c>
      <c r="H1379" s="4">
        <v>32474300000</v>
      </c>
      <c r="I1379" s="4">
        <f t="shared" si="108"/>
        <v>114.85000000000218</v>
      </c>
      <c r="J1379" s="5">
        <f t="shared" si="109"/>
        <v>4.3165170198932691E-3</v>
      </c>
      <c r="K1379" s="4">
        <f t="shared" si="106"/>
        <v>-79.150000000001455</v>
      </c>
      <c r="L1379" s="5">
        <f t="shared" si="107"/>
        <v>-2.9757652773496498E-3</v>
      </c>
    </row>
    <row r="1380" spans="1:12" hidden="1" x14ac:dyDescent="0.2">
      <c r="A1380" s="2">
        <v>43265</v>
      </c>
      <c r="B1380" s="2" t="str">
        <f t="shared" si="105"/>
        <v>Thursday</v>
      </c>
      <c r="C1380" s="4">
        <v>26612.3</v>
      </c>
      <c r="D1380" s="4">
        <v>26623.25</v>
      </c>
      <c r="E1380" s="4">
        <v>26503.1</v>
      </c>
      <c r="F1380" s="4">
        <v>26562.25</v>
      </c>
      <c r="G1380" s="4">
        <v>99120546</v>
      </c>
      <c r="H1380" s="4">
        <v>30532400000</v>
      </c>
      <c r="I1380" s="4">
        <f t="shared" si="108"/>
        <v>-30.5</v>
      </c>
      <c r="J1380" s="5">
        <f t="shared" si="109"/>
        <v>-1.1447745732430525E-3</v>
      </c>
      <c r="K1380" s="4">
        <f t="shared" si="106"/>
        <v>-50.049999999999272</v>
      </c>
      <c r="L1380" s="5">
        <f t="shared" si="107"/>
        <v>-1.8884583312895199E-3</v>
      </c>
    </row>
    <row r="1381" spans="1:12" hidden="1" x14ac:dyDescent="0.2">
      <c r="A1381" s="2">
        <v>43266</v>
      </c>
      <c r="B1381" s="2" t="str">
        <f t="shared" si="105"/>
        <v>Friday</v>
      </c>
      <c r="C1381" s="4">
        <v>26513.7</v>
      </c>
      <c r="D1381" s="4">
        <v>26586.400000000001</v>
      </c>
      <c r="E1381" s="4">
        <v>26344.95</v>
      </c>
      <c r="F1381" s="4">
        <v>26417.4</v>
      </c>
      <c r="G1381" s="4">
        <v>147563095</v>
      </c>
      <c r="H1381" s="4">
        <v>42917500000</v>
      </c>
      <c r="I1381" s="4">
        <f t="shared" si="108"/>
        <v>-48.549999999999272</v>
      </c>
      <c r="J1381" s="5">
        <f t="shared" si="109"/>
        <v>-1.8277819085355824E-3</v>
      </c>
      <c r="K1381" s="4">
        <f t="shared" si="106"/>
        <v>-96.299999999999272</v>
      </c>
      <c r="L1381" s="5">
        <f t="shared" si="107"/>
        <v>-3.6553495072110319E-3</v>
      </c>
    </row>
    <row r="1382" spans="1:12" hidden="1" x14ac:dyDescent="0.2">
      <c r="A1382" s="2">
        <v>43269</v>
      </c>
      <c r="B1382" s="2" t="str">
        <f t="shared" si="105"/>
        <v>Monday</v>
      </c>
      <c r="C1382" s="4">
        <v>26444.3</v>
      </c>
      <c r="D1382" s="4">
        <v>26477.5</v>
      </c>
      <c r="E1382" s="4">
        <v>26322.45</v>
      </c>
      <c r="F1382" s="4">
        <v>26409.3</v>
      </c>
      <c r="G1382" s="4">
        <v>101362059</v>
      </c>
      <c r="H1382" s="4">
        <v>27683900000</v>
      </c>
      <c r="I1382" s="4">
        <f t="shared" si="108"/>
        <v>26.899999999997817</v>
      </c>
      <c r="J1382" s="5">
        <f t="shared" si="109"/>
        <v>1.0182682625844261E-3</v>
      </c>
      <c r="K1382" s="4">
        <f t="shared" si="106"/>
        <v>-35</v>
      </c>
      <c r="L1382" s="5">
        <f t="shared" si="107"/>
        <v>-1.3296634621777228E-3</v>
      </c>
    </row>
    <row r="1383" spans="1:12" hidden="1" x14ac:dyDescent="0.2">
      <c r="A1383" s="2">
        <v>43270</v>
      </c>
      <c r="B1383" s="2" t="str">
        <f t="shared" si="105"/>
        <v>Tuesday</v>
      </c>
      <c r="C1383" s="4">
        <v>26448.1</v>
      </c>
      <c r="D1383" s="4">
        <v>26448.1</v>
      </c>
      <c r="E1383" s="4">
        <v>26224.75</v>
      </c>
      <c r="F1383" s="4">
        <v>26265.75</v>
      </c>
      <c r="G1383" s="4">
        <v>112377787</v>
      </c>
      <c r="H1383" s="4">
        <v>33504100000</v>
      </c>
      <c r="I1383" s="4">
        <f t="shared" si="108"/>
        <v>38.799999999999272</v>
      </c>
      <c r="J1383" s="5">
        <f t="shared" si="109"/>
        <v>1.4691794178565609E-3</v>
      </c>
      <c r="K1383" s="4">
        <f t="shared" si="106"/>
        <v>-182.34999999999854</v>
      </c>
      <c r="L1383" s="5">
        <f t="shared" si="107"/>
        <v>-6.9533551320793731E-3</v>
      </c>
    </row>
    <row r="1384" spans="1:12" hidden="1" x14ac:dyDescent="0.2">
      <c r="A1384" s="2">
        <v>43271</v>
      </c>
      <c r="B1384" s="2" t="str">
        <f t="shared" si="105"/>
        <v>Wednesday</v>
      </c>
      <c r="C1384" s="4">
        <v>26320.45</v>
      </c>
      <c r="D1384" s="4">
        <v>26574.75</v>
      </c>
      <c r="E1384" s="4">
        <v>26309.95</v>
      </c>
      <c r="F1384" s="4">
        <v>26557.7</v>
      </c>
      <c r="G1384" s="4">
        <v>105129754</v>
      </c>
      <c r="H1384" s="4">
        <v>27310200000</v>
      </c>
      <c r="I1384" s="4">
        <f t="shared" si="108"/>
        <v>54.700000000000728</v>
      </c>
      <c r="J1384" s="5">
        <f t="shared" si="109"/>
        <v>2.0825599878168616E-3</v>
      </c>
      <c r="K1384" s="4">
        <f t="shared" si="106"/>
        <v>237.25</v>
      </c>
      <c r="L1384" s="5">
        <f t="shared" si="107"/>
        <v>9.0175009834682317E-3</v>
      </c>
    </row>
    <row r="1385" spans="1:12" hidden="1" x14ac:dyDescent="0.2">
      <c r="A1385" s="2">
        <v>43272</v>
      </c>
      <c r="B1385" s="2" t="str">
        <f t="shared" si="105"/>
        <v>Thursday</v>
      </c>
      <c r="C1385" s="4">
        <v>26645.3</v>
      </c>
      <c r="D1385" s="4">
        <v>26682.95</v>
      </c>
      <c r="E1385" s="4">
        <v>26454.95</v>
      </c>
      <c r="F1385" s="4">
        <v>26496.95</v>
      </c>
      <c r="G1385" s="4">
        <v>122194668</v>
      </c>
      <c r="H1385" s="4">
        <v>31941600000</v>
      </c>
      <c r="I1385" s="4">
        <f t="shared" si="108"/>
        <v>87.599999999998545</v>
      </c>
      <c r="J1385" s="5">
        <f t="shared" si="109"/>
        <v>3.2984784073921514E-3</v>
      </c>
      <c r="K1385" s="4">
        <f t="shared" si="106"/>
        <v>-148.34999999999854</v>
      </c>
      <c r="L1385" s="5">
        <f t="shared" si="107"/>
        <v>-5.6076462060974802E-3</v>
      </c>
    </row>
    <row r="1386" spans="1:12" hidden="1" x14ac:dyDescent="0.2">
      <c r="A1386" s="2">
        <v>43273</v>
      </c>
      <c r="B1386" s="2" t="str">
        <f t="shared" si="105"/>
        <v>Friday</v>
      </c>
      <c r="C1386" s="4">
        <v>26518.400000000001</v>
      </c>
      <c r="D1386" s="4">
        <v>26806.55</v>
      </c>
      <c r="E1386" s="4">
        <v>26364.25</v>
      </c>
      <c r="F1386" s="4">
        <v>26766.85</v>
      </c>
      <c r="G1386" s="4">
        <v>127690793</v>
      </c>
      <c r="H1386" s="4">
        <v>29841300000</v>
      </c>
      <c r="I1386" s="4">
        <f t="shared" si="108"/>
        <v>21.450000000000728</v>
      </c>
      <c r="J1386" s="5">
        <f t="shared" si="109"/>
        <v>8.0952713425510203E-4</v>
      </c>
      <c r="K1386" s="4">
        <f t="shared" si="106"/>
        <v>248.44999999999709</v>
      </c>
      <c r="L1386" s="5">
        <f t="shared" si="107"/>
        <v>9.4237461714252093E-3</v>
      </c>
    </row>
    <row r="1387" spans="1:12" hidden="1" x14ac:dyDescent="0.2">
      <c r="A1387" s="2">
        <v>43276</v>
      </c>
      <c r="B1387" s="2" t="str">
        <f t="shared" si="105"/>
        <v>Monday</v>
      </c>
      <c r="C1387" s="4">
        <v>26718.15</v>
      </c>
      <c r="D1387" s="4">
        <v>26804.9</v>
      </c>
      <c r="E1387" s="4">
        <v>26573</v>
      </c>
      <c r="F1387" s="4">
        <v>26609.7</v>
      </c>
      <c r="G1387" s="4">
        <v>89753825</v>
      </c>
      <c r="H1387" s="4">
        <v>22945700000</v>
      </c>
      <c r="I1387" s="4">
        <f t="shared" si="108"/>
        <v>-48.69999999999709</v>
      </c>
      <c r="J1387" s="5">
        <f t="shared" si="109"/>
        <v>-1.819414686449735E-3</v>
      </c>
      <c r="K1387" s="4">
        <f t="shared" si="106"/>
        <v>-108.45000000000073</v>
      </c>
      <c r="L1387" s="5">
        <f t="shared" si="107"/>
        <v>-4.0812102510066886E-3</v>
      </c>
    </row>
    <row r="1388" spans="1:12" hidden="1" x14ac:dyDescent="0.2">
      <c r="A1388" s="2">
        <v>43277</v>
      </c>
      <c r="B1388" s="2" t="str">
        <f t="shared" si="105"/>
        <v>Tuesday</v>
      </c>
      <c r="C1388" s="4">
        <v>26495.65</v>
      </c>
      <c r="D1388" s="4">
        <v>26712.6</v>
      </c>
      <c r="E1388" s="4">
        <v>26479.65</v>
      </c>
      <c r="F1388" s="4">
        <v>26601.7</v>
      </c>
      <c r="G1388" s="4">
        <v>97355424</v>
      </c>
      <c r="H1388" s="4">
        <v>25424200000</v>
      </c>
      <c r="I1388" s="4">
        <f t="shared" si="108"/>
        <v>-114.04999999999927</v>
      </c>
      <c r="J1388" s="5">
        <f t="shared" si="109"/>
        <v>-4.2860310337959192E-3</v>
      </c>
      <c r="K1388" s="4">
        <f t="shared" si="106"/>
        <v>106.04999999999927</v>
      </c>
      <c r="L1388" s="5">
        <f t="shared" si="107"/>
        <v>4.004962301238848E-3</v>
      </c>
    </row>
    <row r="1389" spans="1:12" hidden="1" x14ac:dyDescent="0.2">
      <c r="A1389" s="2">
        <v>43278</v>
      </c>
      <c r="B1389" s="2" t="str">
        <f t="shared" si="105"/>
        <v>Wednesday</v>
      </c>
      <c r="C1389" s="4">
        <v>26616.3</v>
      </c>
      <c r="D1389" s="4">
        <v>26634.3</v>
      </c>
      <c r="E1389" s="4">
        <v>26336.5</v>
      </c>
      <c r="F1389" s="4">
        <v>26423.4</v>
      </c>
      <c r="G1389" s="4">
        <v>124787831</v>
      </c>
      <c r="H1389" s="4">
        <v>37044200000</v>
      </c>
      <c r="I1389" s="4">
        <f t="shared" si="108"/>
        <v>14.599999999998545</v>
      </c>
      <c r="J1389" s="5">
        <f t="shared" si="109"/>
        <v>5.4883710439552905E-4</v>
      </c>
      <c r="K1389" s="4">
        <f t="shared" si="106"/>
        <v>-192.89999999999782</v>
      </c>
      <c r="L1389" s="5">
        <f t="shared" si="107"/>
        <v>-7.3244356691283133E-3</v>
      </c>
    </row>
    <row r="1390" spans="1:12" hidden="1" x14ac:dyDescent="0.2">
      <c r="A1390" s="2">
        <v>43279</v>
      </c>
      <c r="B1390" s="2" t="str">
        <f t="shared" si="105"/>
        <v>Thursday</v>
      </c>
      <c r="C1390" s="4">
        <v>26398.1</v>
      </c>
      <c r="D1390" s="4">
        <v>26487.85</v>
      </c>
      <c r="E1390" s="4">
        <v>26161</v>
      </c>
      <c r="F1390" s="4">
        <v>26324.6</v>
      </c>
      <c r="G1390" s="4">
        <v>242245847</v>
      </c>
      <c r="H1390" s="4">
        <v>58913700000</v>
      </c>
      <c r="I1390" s="4">
        <f t="shared" si="108"/>
        <v>-25.30000000000291</v>
      </c>
      <c r="J1390" s="5">
        <f t="shared" si="109"/>
        <v>-9.5748465375397975E-4</v>
      </c>
      <c r="K1390" s="4">
        <f t="shared" si="106"/>
        <v>-73.5</v>
      </c>
      <c r="L1390" s="5">
        <f t="shared" si="107"/>
        <v>-2.8095256297542143E-3</v>
      </c>
    </row>
    <row r="1391" spans="1:12" hidden="1" x14ac:dyDescent="0.2">
      <c r="A1391" s="2">
        <v>43280</v>
      </c>
      <c r="B1391" s="2" t="str">
        <f t="shared" si="105"/>
        <v>Friday</v>
      </c>
      <c r="C1391" s="4">
        <v>26312.7</v>
      </c>
      <c r="D1391" s="4">
        <v>26465</v>
      </c>
      <c r="E1391" s="4">
        <v>26291.35</v>
      </c>
      <c r="F1391" s="4">
        <v>26364.2</v>
      </c>
      <c r="G1391" s="4">
        <v>128238510</v>
      </c>
      <c r="H1391" s="4">
        <v>38666600000</v>
      </c>
      <c r="I1391" s="4">
        <f t="shared" si="108"/>
        <v>-11.899999999997817</v>
      </c>
      <c r="J1391" s="5">
        <f t="shared" si="109"/>
        <v>-4.5204865411052088E-4</v>
      </c>
      <c r="K1391" s="4">
        <f t="shared" si="106"/>
        <v>51.5</v>
      </c>
      <c r="L1391" s="5">
        <f t="shared" si="107"/>
        <v>1.9588191553495731E-3</v>
      </c>
    </row>
    <row r="1392" spans="1:12" hidden="1" x14ac:dyDescent="0.2">
      <c r="A1392" s="2">
        <v>43283</v>
      </c>
      <c r="B1392" s="2" t="str">
        <f t="shared" si="105"/>
        <v>Monday</v>
      </c>
      <c r="C1392" s="4">
        <v>26364.45</v>
      </c>
      <c r="D1392" s="4">
        <v>26371.599999999999</v>
      </c>
      <c r="E1392" s="4">
        <v>26060.6</v>
      </c>
      <c r="F1392" s="4">
        <v>26230.3</v>
      </c>
      <c r="G1392" s="4">
        <v>174872280</v>
      </c>
      <c r="H1392" s="4">
        <v>44724799999.999992</v>
      </c>
      <c r="I1392" s="4">
        <f t="shared" si="108"/>
        <v>0.25</v>
      </c>
      <c r="J1392" s="5">
        <f t="shared" si="109"/>
        <v>9.4825558901844172E-6</v>
      </c>
      <c r="K1392" s="4">
        <f t="shared" si="106"/>
        <v>-134.15000000000146</v>
      </c>
      <c r="L1392" s="5">
        <f t="shared" si="107"/>
        <v>-5.1476174761901665E-3</v>
      </c>
    </row>
    <row r="1393" spans="1:12" hidden="1" x14ac:dyDescent="0.2">
      <c r="A1393" s="2">
        <v>43284</v>
      </c>
      <c r="B1393" s="2" t="str">
        <f t="shared" si="105"/>
        <v>Tuesday</v>
      </c>
      <c r="C1393" s="4">
        <v>26210.1</v>
      </c>
      <c r="D1393" s="4">
        <v>26316.1</v>
      </c>
      <c r="E1393" s="4">
        <v>26142</v>
      </c>
      <c r="F1393" s="4">
        <v>26204.1</v>
      </c>
      <c r="G1393" s="4">
        <v>104588044</v>
      </c>
      <c r="H1393" s="4">
        <v>25478000000</v>
      </c>
      <c r="I1393" s="4">
        <f t="shared" si="108"/>
        <v>-20.200000000000728</v>
      </c>
      <c r="J1393" s="5">
        <f t="shared" si="109"/>
        <v>-7.7010175255337251E-4</v>
      </c>
      <c r="K1393" s="4">
        <f t="shared" si="106"/>
        <v>-6</v>
      </c>
      <c r="L1393" s="5">
        <f t="shared" si="107"/>
        <v>-2.2951572182694515E-4</v>
      </c>
    </row>
    <row r="1394" spans="1:12" hidden="1" x14ac:dyDescent="0.2">
      <c r="A1394" s="2">
        <v>43285</v>
      </c>
      <c r="B1394" s="2" t="str">
        <f t="shared" si="105"/>
        <v>Wednesday</v>
      </c>
      <c r="C1394" s="4">
        <v>26249.25</v>
      </c>
      <c r="D1394" s="4">
        <v>26480.5</v>
      </c>
      <c r="E1394" s="4">
        <v>26132.9</v>
      </c>
      <c r="F1394" s="4">
        <v>26433.95</v>
      </c>
      <c r="G1394" s="4">
        <v>82888322</v>
      </c>
      <c r="H1394" s="4">
        <v>22019800000</v>
      </c>
      <c r="I1394" s="4">
        <f t="shared" si="108"/>
        <v>45.150000000001455</v>
      </c>
      <c r="J1394" s="5">
        <f t="shared" si="109"/>
        <v>1.7230128109723844E-3</v>
      </c>
      <c r="K1394" s="4">
        <f t="shared" si="106"/>
        <v>184.70000000000073</v>
      </c>
      <c r="L1394" s="5">
        <f t="shared" si="107"/>
        <v>7.0677192351404064E-3</v>
      </c>
    </row>
    <row r="1395" spans="1:12" hidden="1" x14ac:dyDescent="0.2">
      <c r="A1395" s="2">
        <v>43286</v>
      </c>
      <c r="B1395" s="2" t="str">
        <f t="shared" si="105"/>
        <v>Thursday</v>
      </c>
      <c r="C1395" s="4">
        <v>26481.55</v>
      </c>
      <c r="D1395" s="4">
        <v>26598.45</v>
      </c>
      <c r="E1395" s="4">
        <v>26415.200000000001</v>
      </c>
      <c r="F1395" s="4">
        <v>26503.3</v>
      </c>
      <c r="G1395" s="4">
        <v>91431872</v>
      </c>
      <c r="H1395" s="4">
        <v>26325200000</v>
      </c>
      <c r="I1395" s="4">
        <f t="shared" si="108"/>
        <v>47.599999999998545</v>
      </c>
      <c r="J1395" s="5">
        <f t="shared" si="109"/>
        <v>1.8007146113236403E-3</v>
      </c>
      <c r="K1395" s="4">
        <f t="shared" si="106"/>
        <v>21.75</v>
      </c>
      <c r="L1395" s="5">
        <f t="shared" si="107"/>
        <v>8.2338956358460281E-4</v>
      </c>
    </row>
    <row r="1396" spans="1:12" hidden="1" x14ac:dyDescent="0.2">
      <c r="A1396" s="2">
        <v>43287</v>
      </c>
      <c r="B1396" s="2" t="str">
        <f t="shared" si="105"/>
        <v>Friday</v>
      </c>
      <c r="C1396" s="4">
        <v>26427.55</v>
      </c>
      <c r="D1396" s="4">
        <v>26609.85</v>
      </c>
      <c r="E1396" s="4">
        <v>26410</v>
      </c>
      <c r="F1396" s="4">
        <v>26493.85</v>
      </c>
      <c r="G1396" s="4">
        <v>120291139</v>
      </c>
      <c r="H1396" s="4">
        <v>30379200000</v>
      </c>
      <c r="I1396" s="4">
        <f t="shared" si="108"/>
        <v>-75.75</v>
      </c>
      <c r="J1396" s="5">
        <f t="shared" si="109"/>
        <v>-2.8581346473835335E-3</v>
      </c>
      <c r="K1396" s="4">
        <f t="shared" si="106"/>
        <v>66.299999999999272</v>
      </c>
      <c r="L1396" s="5">
        <f t="shared" si="107"/>
        <v>2.5104127224535883E-3</v>
      </c>
    </row>
    <row r="1397" spans="1:12" hidden="1" x14ac:dyDescent="0.2">
      <c r="A1397" s="2">
        <v>43290</v>
      </c>
      <c r="B1397" s="2" t="str">
        <f t="shared" si="105"/>
        <v>Monday</v>
      </c>
      <c r="C1397" s="4">
        <v>26642.35</v>
      </c>
      <c r="D1397" s="4">
        <v>26781.200000000001</v>
      </c>
      <c r="E1397" s="4">
        <v>26611.55</v>
      </c>
      <c r="F1397" s="4">
        <v>26753.3</v>
      </c>
      <c r="G1397" s="4">
        <v>101833058</v>
      </c>
      <c r="H1397" s="4">
        <v>29865600000</v>
      </c>
      <c r="I1397" s="4">
        <f t="shared" si="108"/>
        <v>148.5</v>
      </c>
      <c r="J1397" s="5">
        <f t="shared" si="109"/>
        <v>5.6050743851875058E-3</v>
      </c>
      <c r="K1397" s="4">
        <f t="shared" si="106"/>
        <v>110.95000000000073</v>
      </c>
      <c r="L1397" s="5">
        <f t="shared" si="107"/>
        <v>4.1692423026843881E-3</v>
      </c>
    </row>
    <row r="1398" spans="1:12" hidden="1" x14ac:dyDescent="0.2">
      <c r="A1398" s="2">
        <v>43291</v>
      </c>
      <c r="B1398" s="2" t="str">
        <f t="shared" si="105"/>
        <v>Tuesday</v>
      </c>
      <c r="C1398" s="4">
        <v>26844.55</v>
      </c>
      <c r="D1398" s="4">
        <v>26939.55</v>
      </c>
      <c r="E1398" s="4">
        <v>26778.5</v>
      </c>
      <c r="F1398" s="4">
        <v>26894.55</v>
      </c>
      <c r="G1398" s="4">
        <v>103574099</v>
      </c>
      <c r="H1398" s="4">
        <v>37009600000</v>
      </c>
      <c r="I1398" s="4">
        <f t="shared" si="108"/>
        <v>91.25</v>
      </c>
      <c r="J1398" s="5">
        <f t="shared" si="109"/>
        <v>3.4107941823999285E-3</v>
      </c>
      <c r="K1398" s="4">
        <f t="shared" si="106"/>
        <v>50</v>
      </c>
      <c r="L1398" s="5">
        <f t="shared" si="107"/>
        <v>1.8671695576675318E-3</v>
      </c>
    </row>
    <row r="1399" spans="1:12" hidden="1" x14ac:dyDescent="0.2">
      <c r="A1399" s="2">
        <v>43292</v>
      </c>
      <c r="B1399" s="2" t="str">
        <f t="shared" si="105"/>
        <v>Wednesday</v>
      </c>
      <c r="C1399" s="4">
        <v>26900.65</v>
      </c>
      <c r="D1399" s="4">
        <v>26938.85</v>
      </c>
      <c r="E1399" s="4">
        <v>26774.6</v>
      </c>
      <c r="F1399" s="4">
        <v>26816.2</v>
      </c>
      <c r="G1399" s="4">
        <v>91728787</v>
      </c>
      <c r="H1399" s="4">
        <v>26112300000</v>
      </c>
      <c r="I1399" s="4">
        <f t="shared" si="108"/>
        <v>6.1000000000021828</v>
      </c>
      <c r="J1399" s="5">
        <f t="shared" si="109"/>
        <v>2.2681175182340596E-4</v>
      </c>
      <c r="K1399" s="4">
        <f t="shared" si="106"/>
        <v>-84.450000000000728</v>
      </c>
      <c r="L1399" s="5">
        <f t="shared" si="107"/>
        <v>-3.1541087448552258E-3</v>
      </c>
    </row>
    <row r="1400" spans="1:12" hidden="1" x14ac:dyDescent="0.2">
      <c r="A1400" s="2">
        <v>43293</v>
      </c>
      <c r="B1400" s="2" t="str">
        <f t="shared" si="105"/>
        <v>Thursday</v>
      </c>
      <c r="C1400" s="4">
        <v>26937.5</v>
      </c>
      <c r="D1400" s="4">
        <v>27164.799999999999</v>
      </c>
      <c r="E1400" s="4">
        <v>26936.05</v>
      </c>
      <c r="F1400" s="4">
        <v>27026.55</v>
      </c>
      <c r="G1400" s="4">
        <v>108520112</v>
      </c>
      <c r="H1400" s="4">
        <v>29704900000</v>
      </c>
      <c r="I1400" s="4">
        <f t="shared" si="108"/>
        <v>121.29999999999927</v>
      </c>
      <c r="J1400" s="5">
        <f t="shared" si="109"/>
        <v>4.5233851179510617E-3</v>
      </c>
      <c r="K1400" s="4">
        <f t="shared" si="106"/>
        <v>89.049999999999272</v>
      </c>
      <c r="L1400" s="5">
        <f t="shared" si="107"/>
        <v>3.3059784192559518E-3</v>
      </c>
    </row>
    <row r="1401" spans="1:12" hidden="1" x14ac:dyDescent="0.2">
      <c r="A1401" s="2">
        <v>43294</v>
      </c>
      <c r="B1401" s="2" t="str">
        <f t="shared" si="105"/>
        <v>Friday</v>
      </c>
      <c r="C1401" s="4">
        <v>27046.85</v>
      </c>
      <c r="D1401" s="4">
        <v>27102.35</v>
      </c>
      <c r="E1401" s="4">
        <v>26902.3</v>
      </c>
      <c r="F1401" s="4">
        <v>26935.95</v>
      </c>
      <c r="G1401" s="4">
        <v>102571130</v>
      </c>
      <c r="H1401" s="4">
        <v>28147800000</v>
      </c>
      <c r="I1401" s="4">
        <f t="shared" si="108"/>
        <v>20.299999999999272</v>
      </c>
      <c r="J1401" s="5">
        <f t="shared" si="109"/>
        <v>7.5111325714896182E-4</v>
      </c>
      <c r="K1401" s="4">
        <f t="shared" si="106"/>
        <v>-110.89999999999782</v>
      </c>
      <c r="L1401" s="5">
        <f t="shared" si="107"/>
        <v>-4.1223241135515485E-3</v>
      </c>
    </row>
    <row r="1402" spans="1:12" hidden="1" x14ac:dyDescent="0.2">
      <c r="A1402" s="2">
        <v>43297</v>
      </c>
      <c r="B1402" s="2" t="str">
        <f t="shared" si="105"/>
        <v>Monday</v>
      </c>
      <c r="C1402" s="4">
        <v>26914.5</v>
      </c>
      <c r="D1402" s="4">
        <v>26939.05</v>
      </c>
      <c r="E1402" s="4">
        <v>26643.95</v>
      </c>
      <c r="F1402" s="4">
        <v>26679.8</v>
      </c>
      <c r="G1402" s="4">
        <v>105758457</v>
      </c>
      <c r="H1402" s="4">
        <v>28487300000</v>
      </c>
      <c r="I1402" s="4">
        <f t="shared" si="108"/>
        <v>-21.450000000000728</v>
      </c>
      <c r="J1402" s="5">
        <f t="shared" si="109"/>
        <v>-7.9633352452765642E-4</v>
      </c>
      <c r="K1402" s="4">
        <f t="shared" si="106"/>
        <v>-234.70000000000073</v>
      </c>
      <c r="L1402" s="5">
        <f t="shared" si="107"/>
        <v>-8.8087539572773831E-3</v>
      </c>
    </row>
    <row r="1403" spans="1:12" hidden="1" x14ac:dyDescent="0.2">
      <c r="A1403" s="2">
        <v>43298</v>
      </c>
      <c r="B1403" s="2" t="str">
        <f t="shared" si="105"/>
        <v>Tuesday</v>
      </c>
      <c r="C1403" s="4">
        <v>26662.85</v>
      </c>
      <c r="D1403" s="4">
        <v>27041.35</v>
      </c>
      <c r="E1403" s="4">
        <v>26653.65</v>
      </c>
      <c r="F1403" s="4">
        <v>27008.1</v>
      </c>
      <c r="G1403" s="4">
        <v>217931631</v>
      </c>
      <c r="H1403" s="4">
        <v>38470300000</v>
      </c>
      <c r="I1403" s="4">
        <f t="shared" si="108"/>
        <v>-16.950000000000728</v>
      </c>
      <c r="J1403" s="5">
        <f t="shared" si="109"/>
        <v>-6.3531210878644997E-4</v>
      </c>
      <c r="K1403" s="4">
        <f t="shared" si="106"/>
        <v>345.25</v>
      </c>
      <c r="L1403" s="5">
        <f t="shared" si="107"/>
        <v>1.2953197779666199E-2</v>
      </c>
    </row>
    <row r="1404" spans="1:12" hidden="1" x14ac:dyDescent="0.2">
      <c r="A1404" s="2">
        <v>43299</v>
      </c>
      <c r="B1404" s="2" t="str">
        <f t="shared" si="105"/>
        <v>Wednesday</v>
      </c>
      <c r="C1404" s="4">
        <v>27107.35</v>
      </c>
      <c r="D1404" s="4">
        <v>27187.15</v>
      </c>
      <c r="E1404" s="4">
        <v>26834.45</v>
      </c>
      <c r="F1404" s="4">
        <v>26880.9</v>
      </c>
      <c r="G1404" s="4">
        <v>192207622</v>
      </c>
      <c r="H1404" s="4">
        <v>42310300000</v>
      </c>
      <c r="I1404" s="4">
        <f t="shared" si="108"/>
        <v>99.25</v>
      </c>
      <c r="J1404" s="5">
        <f t="shared" si="109"/>
        <v>3.6748234788822613E-3</v>
      </c>
      <c r="K1404" s="4">
        <f t="shared" si="106"/>
        <v>-226.44999999999709</v>
      </c>
      <c r="L1404" s="5">
        <f t="shared" si="107"/>
        <v>-8.4387792557699924E-3</v>
      </c>
    </row>
    <row r="1405" spans="1:12" hidden="1" x14ac:dyDescent="0.2">
      <c r="A1405" s="2">
        <v>43300</v>
      </c>
      <c r="B1405" s="2" t="str">
        <f t="shared" si="105"/>
        <v>Thursday</v>
      </c>
      <c r="C1405" s="4">
        <v>26960.2</v>
      </c>
      <c r="D1405" s="4">
        <v>27025.45</v>
      </c>
      <c r="E1405" s="4">
        <v>26730.1</v>
      </c>
      <c r="F1405" s="4">
        <v>26789.65</v>
      </c>
      <c r="G1405" s="4">
        <v>130746919</v>
      </c>
      <c r="H1405" s="4">
        <v>38206200000</v>
      </c>
      <c r="I1405" s="4">
        <f t="shared" si="108"/>
        <v>79.299999999999272</v>
      </c>
      <c r="J1405" s="5">
        <f t="shared" si="109"/>
        <v>2.9500500355270571E-3</v>
      </c>
      <c r="K1405" s="4">
        <f t="shared" si="106"/>
        <v>-170.54999999999927</v>
      </c>
      <c r="L1405" s="5">
        <f t="shared" si="107"/>
        <v>-6.3804475104844082E-3</v>
      </c>
    </row>
    <row r="1406" spans="1:12" hidden="1" x14ac:dyDescent="0.2">
      <c r="A1406" s="2">
        <v>43301</v>
      </c>
      <c r="B1406" s="2" t="str">
        <f t="shared" si="105"/>
        <v>Friday</v>
      </c>
      <c r="C1406" s="4">
        <v>26764.400000000001</v>
      </c>
      <c r="D1406" s="4">
        <v>26946.55</v>
      </c>
      <c r="E1406" s="4">
        <v>26718.6</v>
      </c>
      <c r="F1406" s="4">
        <v>26873.200000000001</v>
      </c>
      <c r="G1406" s="4">
        <v>84205472</v>
      </c>
      <c r="H1406" s="4">
        <v>28000900000</v>
      </c>
      <c r="I1406" s="4">
        <f t="shared" si="108"/>
        <v>-25.25</v>
      </c>
      <c r="J1406" s="5">
        <f t="shared" si="109"/>
        <v>-9.4252817785973311E-4</v>
      </c>
      <c r="K1406" s="4">
        <f t="shared" si="106"/>
        <v>108.79999999999927</v>
      </c>
      <c r="L1406" s="5">
        <f t="shared" si="107"/>
        <v>4.0720696443675673E-3</v>
      </c>
    </row>
    <row r="1407" spans="1:12" hidden="1" x14ac:dyDescent="0.2">
      <c r="A1407" s="2">
        <v>43304</v>
      </c>
      <c r="B1407" s="2" t="str">
        <f t="shared" si="105"/>
        <v>Monday</v>
      </c>
      <c r="C1407" s="4">
        <v>26701.3</v>
      </c>
      <c r="D1407" s="4">
        <v>27040.1</v>
      </c>
      <c r="E1407" s="4">
        <v>26671.35</v>
      </c>
      <c r="F1407" s="4">
        <v>27008.15</v>
      </c>
      <c r="G1407" s="4">
        <v>125717272</v>
      </c>
      <c r="H1407" s="4">
        <v>36388400000</v>
      </c>
      <c r="I1407" s="4">
        <f t="shared" si="108"/>
        <v>-171.90000000000146</v>
      </c>
      <c r="J1407" s="5">
        <f t="shared" si="109"/>
        <v>-6.3967075004093838E-3</v>
      </c>
      <c r="K1407" s="4">
        <f t="shared" si="106"/>
        <v>306.85000000000218</v>
      </c>
      <c r="L1407" s="5">
        <f t="shared" si="107"/>
        <v>1.1504854459935557E-2</v>
      </c>
    </row>
    <row r="1408" spans="1:12" hidden="1" x14ac:dyDescent="0.2">
      <c r="A1408" s="2">
        <v>43305</v>
      </c>
      <c r="B1408" s="2" t="str">
        <f t="shared" si="105"/>
        <v>Tuesday</v>
      </c>
      <c r="C1408" s="4">
        <v>26984.15</v>
      </c>
      <c r="D1408" s="4">
        <v>27128</v>
      </c>
      <c r="E1408" s="4">
        <v>26868.15</v>
      </c>
      <c r="F1408" s="4">
        <v>26974.400000000001</v>
      </c>
      <c r="G1408" s="4">
        <v>115100157</v>
      </c>
      <c r="H1408" s="4">
        <v>28333200000</v>
      </c>
      <c r="I1408" s="4">
        <f t="shared" si="108"/>
        <v>-24</v>
      </c>
      <c r="J1408" s="5">
        <f t="shared" si="109"/>
        <v>-8.8862065709795007E-4</v>
      </c>
      <c r="K1408" s="4">
        <f t="shared" si="106"/>
        <v>-9.75</v>
      </c>
      <c r="L1408" s="5">
        <f t="shared" si="107"/>
        <v>-3.6288319069232525E-4</v>
      </c>
    </row>
    <row r="1409" spans="1:12" hidden="1" x14ac:dyDescent="0.2">
      <c r="A1409" s="2">
        <v>43306</v>
      </c>
      <c r="B1409" s="2" t="str">
        <f t="shared" si="105"/>
        <v>Wednesday</v>
      </c>
      <c r="C1409" s="4">
        <v>26992.55</v>
      </c>
      <c r="D1409" s="4">
        <v>27074</v>
      </c>
      <c r="E1409" s="4">
        <v>26939.35</v>
      </c>
      <c r="F1409" s="4">
        <v>27031.3</v>
      </c>
      <c r="G1409" s="4">
        <v>100793998</v>
      </c>
      <c r="H1409" s="4">
        <v>30157800000</v>
      </c>
      <c r="I1409" s="4">
        <f t="shared" si="108"/>
        <v>18.149999999997817</v>
      </c>
      <c r="J1409" s="5">
        <f t="shared" si="109"/>
        <v>6.7286019336844621E-4</v>
      </c>
      <c r="K1409" s="4">
        <f t="shared" si="106"/>
        <v>38.75</v>
      </c>
      <c r="L1409" s="5">
        <f t="shared" si="107"/>
        <v>1.4384162943797828E-3</v>
      </c>
    </row>
    <row r="1410" spans="1:12" hidden="1" x14ac:dyDescent="0.2">
      <c r="A1410" s="2">
        <v>43307</v>
      </c>
      <c r="B1410" s="2" t="str">
        <f t="shared" ref="B1410:B1473" si="110">TEXT(A1410,"dddd")</f>
        <v>Thursday</v>
      </c>
      <c r="C1410" s="4">
        <v>27054.7</v>
      </c>
      <c r="D1410" s="4">
        <v>27455.1</v>
      </c>
      <c r="E1410" s="4">
        <v>27045.05</v>
      </c>
      <c r="F1410" s="4">
        <v>27406.400000000001</v>
      </c>
      <c r="G1410" s="4">
        <v>256486512</v>
      </c>
      <c r="H1410" s="4">
        <v>76355000000</v>
      </c>
      <c r="I1410" s="4">
        <f t="shared" si="108"/>
        <v>23.400000000001455</v>
      </c>
      <c r="J1410" s="5">
        <f t="shared" si="109"/>
        <v>8.6566313865783209E-4</v>
      </c>
      <c r="K1410" s="4">
        <f t="shared" ref="K1410:K1473" si="111">F1410-C1410</f>
        <v>351.70000000000073</v>
      </c>
      <c r="L1410" s="5">
        <f t="shared" ref="L1410:L1473" si="112">K1410/E1410</f>
        <v>1.3004228130471222E-2</v>
      </c>
    </row>
    <row r="1411" spans="1:12" hidden="1" x14ac:dyDescent="0.2">
      <c r="A1411" s="2">
        <v>43308</v>
      </c>
      <c r="B1411" s="2" t="str">
        <f t="shared" si="110"/>
        <v>Friday</v>
      </c>
      <c r="C1411" s="4">
        <v>27497.8</v>
      </c>
      <c r="D1411" s="4">
        <v>27661.05</v>
      </c>
      <c r="E1411" s="4">
        <v>27455</v>
      </c>
      <c r="F1411" s="4">
        <v>27634.400000000001</v>
      </c>
      <c r="G1411" s="4">
        <v>215768964</v>
      </c>
      <c r="H1411" s="4">
        <v>50737500000</v>
      </c>
      <c r="I1411" s="4">
        <f t="shared" ref="I1411:I1474" si="113">C1411-F1410</f>
        <v>91.399999999997817</v>
      </c>
      <c r="J1411" s="5">
        <f t="shared" ref="J1411:J1474" si="114">I1411/F1410</f>
        <v>3.334987448187205E-3</v>
      </c>
      <c r="K1411" s="4">
        <f t="shared" si="111"/>
        <v>136.60000000000218</v>
      </c>
      <c r="L1411" s="5">
        <f t="shared" si="112"/>
        <v>4.9754143143326234E-3</v>
      </c>
    </row>
    <row r="1412" spans="1:12" hidden="1" x14ac:dyDescent="0.2">
      <c r="A1412" s="2">
        <v>43311</v>
      </c>
      <c r="B1412" s="2" t="str">
        <f t="shared" si="110"/>
        <v>Monday</v>
      </c>
      <c r="C1412" s="4">
        <v>27767.65</v>
      </c>
      <c r="D1412" s="4">
        <v>27873.7</v>
      </c>
      <c r="E1412" s="4">
        <v>27607.95</v>
      </c>
      <c r="F1412" s="4">
        <v>27842.6</v>
      </c>
      <c r="G1412" s="4">
        <v>308460689</v>
      </c>
      <c r="H1412" s="4">
        <v>69750100000</v>
      </c>
      <c r="I1412" s="4">
        <f t="shared" si="113"/>
        <v>133.25</v>
      </c>
      <c r="J1412" s="5">
        <f t="shared" si="114"/>
        <v>4.8218886605100883E-3</v>
      </c>
      <c r="K1412" s="4">
        <f t="shared" si="111"/>
        <v>74.94999999999709</v>
      </c>
      <c r="L1412" s="5">
        <f t="shared" si="112"/>
        <v>2.7147977303637934E-3</v>
      </c>
    </row>
    <row r="1413" spans="1:12" hidden="1" x14ac:dyDescent="0.2">
      <c r="A1413" s="2">
        <v>43312</v>
      </c>
      <c r="B1413" s="2" t="str">
        <f t="shared" si="110"/>
        <v>Tuesday</v>
      </c>
      <c r="C1413" s="4">
        <v>27797.200000000001</v>
      </c>
      <c r="D1413" s="4">
        <v>27839.200000000001</v>
      </c>
      <c r="E1413" s="4">
        <v>27651.3</v>
      </c>
      <c r="F1413" s="4">
        <v>27764.15</v>
      </c>
      <c r="G1413" s="4">
        <v>185189252</v>
      </c>
      <c r="H1413" s="4">
        <v>51026000000</v>
      </c>
      <c r="I1413" s="4">
        <f t="shared" si="113"/>
        <v>-45.399999999997817</v>
      </c>
      <c r="J1413" s="5">
        <f t="shared" si="114"/>
        <v>-1.6305948438722611E-3</v>
      </c>
      <c r="K1413" s="4">
        <f t="shared" si="111"/>
        <v>-33.049999999999272</v>
      </c>
      <c r="L1413" s="5">
        <f t="shared" si="112"/>
        <v>-1.1952421766788278E-3</v>
      </c>
    </row>
    <row r="1414" spans="1:12" hidden="1" x14ac:dyDescent="0.2">
      <c r="A1414" s="2">
        <v>43313</v>
      </c>
      <c r="B1414" s="2" t="str">
        <f t="shared" si="110"/>
        <v>Wednesday</v>
      </c>
      <c r="C1414" s="4">
        <v>27684.799999999999</v>
      </c>
      <c r="D1414" s="4">
        <v>27820.15</v>
      </c>
      <c r="E1414" s="4">
        <v>27477.9</v>
      </c>
      <c r="F1414" s="4">
        <v>27596.6</v>
      </c>
      <c r="G1414" s="4">
        <v>152825700</v>
      </c>
      <c r="H1414" s="4">
        <v>37348400000</v>
      </c>
      <c r="I1414" s="4">
        <f t="shared" si="113"/>
        <v>-79.350000000002183</v>
      </c>
      <c r="J1414" s="5">
        <f t="shared" si="114"/>
        <v>-2.8580021358479255E-3</v>
      </c>
      <c r="K1414" s="4">
        <f t="shared" si="111"/>
        <v>-88.200000000000728</v>
      </c>
      <c r="L1414" s="5">
        <f t="shared" si="112"/>
        <v>-3.2098522812878975E-3</v>
      </c>
    </row>
    <row r="1415" spans="1:12" hidden="1" x14ac:dyDescent="0.2">
      <c r="A1415" s="2">
        <v>43314</v>
      </c>
      <c r="B1415" s="2" t="str">
        <f t="shared" si="110"/>
        <v>Thursday</v>
      </c>
      <c r="C1415" s="4">
        <v>27469.5</v>
      </c>
      <c r="D1415" s="4">
        <v>27487.9</v>
      </c>
      <c r="E1415" s="4">
        <v>27327.95</v>
      </c>
      <c r="F1415" s="4">
        <v>27355.95</v>
      </c>
      <c r="G1415" s="4">
        <v>119103729</v>
      </c>
      <c r="H1415" s="4">
        <v>32159700000</v>
      </c>
      <c r="I1415" s="4">
        <f t="shared" si="113"/>
        <v>-127.09999999999854</v>
      </c>
      <c r="J1415" s="5">
        <f t="shared" si="114"/>
        <v>-4.6056398251958048E-3</v>
      </c>
      <c r="K1415" s="4">
        <f t="shared" si="111"/>
        <v>-113.54999999999927</v>
      </c>
      <c r="L1415" s="5">
        <f t="shared" si="112"/>
        <v>-4.1550866420642331E-3</v>
      </c>
    </row>
    <row r="1416" spans="1:12" hidden="1" x14ac:dyDescent="0.2">
      <c r="A1416" s="2">
        <v>43315</v>
      </c>
      <c r="B1416" s="2" t="str">
        <f t="shared" si="110"/>
        <v>Friday</v>
      </c>
      <c r="C1416" s="4">
        <v>27471.95</v>
      </c>
      <c r="D1416" s="4">
        <v>27723</v>
      </c>
      <c r="E1416" s="4">
        <v>27448.15</v>
      </c>
      <c r="F1416" s="4">
        <v>27695.5</v>
      </c>
      <c r="G1416" s="4">
        <v>164821344</v>
      </c>
      <c r="H1416" s="4">
        <v>45292700000.000008</v>
      </c>
      <c r="I1416" s="4">
        <f t="shared" si="113"/>
        <v>116</v>
      </c>
      <c r="J1416" s="5">
        <f t="shared" si="114"/>
        <v>4.2403937717388719E-3</v>
      </c>
      <c r="K1416" s="4">
        <f t="shared" si="111"/>
        <v>223.54999999999927</v>
      </c>
      <c r="L1416" s="5">
        <f t="shared" si="112"/>
        <v>8.1444468935064577E-3</v>
      </c>
    </row>
    <row r="1417" spans="1:12" hidden="1" x14ac:dyDescent="0.2">
      <c r="A1417" s="2">
        <v>43318</v>
      </c>
      <c r="B1417" s="2" t="str">
        <f t="shared" si="110"/>
        <v>Monday</v>
      </c>
      <c r="C1417" s="4">
        <v>27769.55</v>
      </c>
      <c r="D1417" s="4">
        <v>27994</v>
      </c>
      <c r="E1417" s="4">
        <v>27766.05</v>
      </c>
      <c r="F1417" s="4">
        <v>27898.5</v>
      </c>
      <c r="G1417" s="4">
        <v>184016610</v>
      </c>
      <c r="H1417" s="4">
        <v>51153600000</v>
      </c>
      <c r="I1417" s="4">
        <f t="shared" si="113"/>
        <v>74.049999999999272</v>
      </c>
      <c r="J1417" s="5">
        <f t="shared" si="114"/>
        <v>2.6737195573287818E-3</v>
      </c>
      <c r="K1417" s="4">
        <f t="shared" si="111"/>
        <v>128.95000000000073</v>
      </c>
      <c r="L1417" s="5">
        <f t="shared" si="112"/>
        <v>4.6441607646748716E-3</v>
      </c>
    </row>
    <row r="1418" spans="1:12" hidden="1" x14ac:dyDescent="0.2">
      <c r="A1418" s="2">
        <v>43319</v>
      </c>
      <c r="B1418" s="2" t="str">
        <f t="shared" si="110"/>
        <v>Tuesday</v>
      </c>
      <c r="C1418" s="4">
        <v>27972.95</v>
      </c>
      <c r="D1418" s="4">
        <v>27988.2</v>
      </c>
      <c r="E1418" s="4">
        <v>27827.3</v>
      </c>
      <c r="F1418" s="4">
        <v>27875.9</v>
      </c>
      <c r="G1418" s="4">
        <v>249213872</v>
      </c>
      <c r="H1418" s="4">
        <v>51607500000</v>
      </c>
      <c r="I1418" s="4">
        <f t="shared" si="113"/>
        <v>74.450000000000728</v>
      </c>
      <c r="J1418" s="5">
        <f t="shared" si="114"/>
        <v>2.6686022546015277E-3</v>
      </c>
      <c r="K1418" s="4">
        <f t="shared" si="111"/>
        <v>-97.049999999999272</v>
      </c>
      <c r="L1418" s="5">
        <f t="shared" si="112"/>
        <v>-3.4875823382074177E-3</v>
      </c>
    </row>
    <row r="1419" spans="1:12" hidden="1" x14ac:dyDescent="0.2">
      <c r="A1419" s="2">
        <v>43320</v>
      </c>
      <c r="B1419" s="2" t="str">
        <f t="shared" si="110"/>
        <v>Wednesday</v>
      </c>
      <c r="C1419" s="4">
        <v>27930.55</v>
      </c>
      <c r="D1419" s="4">
        <v>28128.65</v>
      </c>
      <c r="E1419" s="4">
        <v>27858.75</v>
      </c>
      <c r="F1419" s="4">
        <v>28062.45</v>
      </c>
      <c r="G1419" s="4">
        <v>149989901</v>
      </c>
      <c r="H1419" s="4">
        <v>36288100000</v>
      </c>
      <c r="I1419" s="4">
        <f t="shared" si="113"/>
        <v>54.649999999997817</v>
      </c>
      <c r="J1419" s="5">
        <f t="shared" si="114"/>
        <v>1.9604748187501682E-3</v>
      </c>
      <c r="K1419" s="4">
        <f t="shared" si="111"/>
        <v>131.90000000000146</v>
      </c>
      <c r="L1419" s="5">
        <f t="shared" si="112"/>
        <v>4.7345986449500227E-3</v>
      </c>
    </row>
    <row r="1420" spans="1:12" hidden="1" x14ac:dyDescent="0.2">
      <c r="A1420" s="2">
        <v>43321</v>
      </c>
      <c r="B1420" s="2" t="str">
        <f t="shared" si="110"/>
        <v>Thursday</v>
      </c>
      <c r="C1420" s="4">
        <v>28173.65</v>
      </c>
      <c r="D1420" s="4">
        <v>28363.4</v>
      </c>
      <c r="E1420" s="4">
        <v>28132</v>
      </c>
      <c r="F1420" s="4">
        <v>28320</v>
      </c>
      <c r="G1420" s="4">
        <v>254180287</v>
      </c>
      <c r="H1420" s="4">
        <v>72608500000</v>
      </c>
      <c r="I1420" s="4">
        <f t="shared" si="113"/>
        <v>111.20000000000073</v>
      </c>
      <c r="J1420" s="5">
        <f t="shared" si="114"/>
        <v>3.9625905792260024E-3</v>
      </c>
      <c r="K1420" s="4">
        <f t="shared" si="111"/>
        <v>146.34999999999854</v>
      </c>
      <c r="L1420" s="5">
        <f t="shared" si="112"/>
        <v>5.2022607706525862E-3</v>
      </c>
    </row>
    <row r="1421" spans="1:12" hidden="1" x14ac:dyDescent="0.2">
      <c r="A1421" s="2">
        <v>43322</v>
      </c>
      <c r="B1421" s="2" t="str">
        <f t="shared" si="110"/>
        <v>Friday</v>
      </c>
      <c r="C1421" s="4">
        <v>28348.95</v>
      </c>
      <c r="D1421" s="4">
        <v>28377.9</v>
      </c>
      <c r="E1421" s="4">
        <v>28087.65</v>
      </c>
      <c r="F1421" s="4">
        <v>28124.25</v>
      </c>
      <c r="G1421" s="4">
        <v>285470698</v>
      </c>
      <c r="H1421" s="4">
        <v>77737800000</v>
      </c>
      <c r="I1421" s="4">
        <f t="shared" si="113"/>
        <v>28.950000000000728</v>
      </c>
      <c r="J1421" s="5">
        <f t="shared" si="114"/>
        <v>1.0222457627118901E-3</v>
      </c>
      <c r="K1421" s="4">
        <f t="shared" si="111"/>
        <v>-224.70000000000073</v>
      </c>
      <c r="L1421" s="5">
        <f t="shared" si="112"/>
        <v>-7.9999572765966798E-3</v>
      </c>
    </row>
    <row r="1422" spans="1:12" hidden="1" x14ac:dyDescent="0.2">
      <c r="A1422" s="2">
        <v>43325</v>
      </c>
      <c r="B1422" s="2" t="str">
        <f t="shared" si="110"/>
        <v>Monday</v>
      </c>
      <c r="C1422" s="4">
        <v>27760.799999999999</v>
      </c>
      <c r="D1422" s="4">
        <v>27911.85</v>
      </c>
      <c r="E1422" s="4">
        <v>27739.5</v>
      </c>
      <c r="F1422" s="4">
        <v>27794.400000000001</v>
      </c>
      <c r="G1422" s="4">
        <v>165765211</v>
      </c>
      <c r="H1422" s="4">
        <v>46908400000</v>
      </c>
      <c r="I1422" s="4">
        <f t="shared" si="113"/>
        <v>-363.45000000000073</v>
      </c>
      <c r="J1422" s="5">
        <f t="shared" si="114"/>
        <v>-1.2923011280300834E-2</v>
      </c>
      <c r="K1422" s="4">
        <f t="shared" si="111"/>
        <v>33.600000000002183</v>
      </c>
      <c r="L1422" s="5">
        <f t="shared" si="112"/>
        <v>1.2112691288596472E-3</v>
      </c>
    </row>
    <row r="1423" spans="1:12" hidden="1" x14ac:dyDescent="0.2">
      <c r="A1423" s="2">
        <v>43326</v>
      </c>
      <c r="B1423" s="2" t="str">
        <f t="shared" si="110"/>
        <v>Tuesday</v>
      </c>
      <c r="C1423" s="4">
        <v>27864.400000000001</v>
      </c>
      <c r="D1423" s="4">
        <v>28053.05</v>
      </c>
      <c r="E1423" s="4">
        <v>27854.9</v>
      </c>
      <c r="F1423" s="4">
        <v>28021.7</v>
      </c>
      <c r="G1423" s="4">
        <v>116466884</v>
      </c>
      <c r="H1423" s="4">
        <v>33361800000</v>
      </c>
      <c r="I1423" s="4">
        <f t="shared" si="113"/>
        <v>70</v>
      </c>
      <c r="J1423" s="5">
        <f t="shared" si="114"/>
        <v>2.5184929338283968E-3</v>
      </c>
      <c r="K1423" s="4">
        <f t="shared" si="111"/>
        <v>157.29999999999927</v>
      </c>
      <c r="L1423" s="5">
        <f t="shared" si="112"/>
        <v>5.6471213323328849E-3</v>
      </c>
    </row>
    <row r="1424" spans="1:12" hidden="1" x14ac:dyDescent="0.2">
      <c r="A1424" s="2">
        <v>43328</v>
      </c>
      <c r="B1424" s="2" t="str">
        <f t="shared" si="110"/>
        <v>Thursday</v>
      </c>
      <c r="C1424" s="4">
        <v>27836.15</v>
      </c>
      <c r="D1424" s="4">
        <v>28013.1</v>
      </c>
      <c r="E1424" s="4">
        <v>27779.5</v>
      </c>
      <c r="F1424" s="4">
        <v>27826.55</v>
      </c>
      <c r="G1424" s="4">
        <v>185103463</v>
      </c>
      <c r="H1424" s="4">
        <v>59831300000</v>
      </c>
      <c r="I1424" s="4">
        <f t="shared" si="113"/>
        <v>-185.54999999999927</v>
      </c>
      <c r="J1424" s="5">
        <f t="shared" si="114"/>
        <v>-6.6216539324880103E-3</v>
      </c>
      <c r="K1424" s="4">
        <f t="shared" si="111"/>
        <v>-9.6000000000021828</v>
      </c>
      <c r="L1424" s="5">
        <f t="shared" si="112"/>
        <v>-3.4557857412848263E-4</v>
      </c>
    </row>
    <row r="1425" spans="1:12" hidden="1" x14ac:dyDescent="0.2">
      <c r="A1425" s="2">
        <v>43329</v>
      </c>
      <c r="B1425" s="2" t="str">
        <f t="shared" si="110"/>
        <v>Friday</v>
      </c>
      <c r="C1425" s="4">
        <v>27991.75</v>
      </c>
      <c r="D1425" s="4">
        <v>28178.15</v>
      </c>
      <c r="E1425" s="4">
        <v>27953.8</v>
      </c>
      <c r="F1425" s="4">
        <v>28128.55</v>
      </c>
      <c r="G1425" s="4">
        <v>156310659</v>
      </c>
      <c r="H1425" s="4">
        <v>44755000000</v>
      </c>
      <c r="I1425" s="4">
        <f t="shared" si="113"/>
        <v>165.20000000000073</v>
      </c>
      <c r="J1425" s="5">
        <f t="shared" si="114"/>
        <v>5.9367762083334342E-3</v>
      </c>
      <c r="K1425" s="4">
        <f t="shared" si="111"/>
        <v>136.79999999999927</v>
      </c>
      <c r="L1425" s="5">
        <f t="shared" si="112"/>
        <v>4.893789037626343E-3</v>
      </c>
    </row>
    <row r="1426" spans="1:12" hidden="1" x14ac:dyDescent="0.2">
      <c r="A1426" s="2">
        <v>43332</v>
      </c>
      <c r="B1426" s="2" t="str">
        <f t="shared" si="110"/>
        <v>Monday</v>
      </c>
      <c r="C1426" s="4">
        <v>28171.65</v>
      </c>
      <c r="D1426" s="4">
        <v>28322.3</v>
      </c>
      <c r="E1426" s="4">
        <v>28171.65</v>
      </c>
      <c r="F1426" s="4">
        <v>28274.25</v>
      </c>
      <c r="G1426" s="4">
        <v>177840658</v>
      </c>
      <c r="H1426" s="4">
        <v>39023500000</v>
      </c>
      <c r="I1426" s="4">
        <f t="shared" si="113"/>
        <v>43.100000000002183</v>
      </c>
      <c r="J1426" s="5">
        <f t="shared" si="114"/>
        <v>1.5322510403132114E-3</v>
      </c>
      <c r="K1426" s="4">
        <f t="shared" si="111"/>
        <v>102.59999999999854</v>
      </c>
      <c r="L1426" s="5">
        <f t="shared" si="112"/>
        <v>3.641959203667465E-3</v>
      </c>
    </row>
    <row r="1427" spans="1:12" hidden="1" x14ac:dyDescent="0.2">
      <c r="A1427" s="2">
        <v>43333</v>
      </c>
      <c r="B1427" s="2" t="str">
        <f t="shared" si="110"/>
        <v>Tuesday</v>
      </c>
      <c r="C1427" s="4">
        <v>28295.85</v>
      </c>
      <c r="D1427" s="4">
        <v>28305.95</v>
      </c>
      <c r="E1427" s="4">
        <v>28151.9</v>
      </c>
      <c r="F1427" s="4">
        <v>28257.9</v>
      </c>
      <c r="G1427" s="4">
        <v>142439166</v>
      </c>
      <c r="H1427" s="4">
        <v>39816100000</v>
      </c>
      <c r="I1427" s="4">
        <f t="shared" si="113"/>
        <v>21.599999999998545</v>
      </c>
      <c r="J1427" s="5">
        <f t="shared" si="114"/>
        <v>7.639459932623693E-4</v>
      </c>
      <c r="K1427" s="4">
        <f t="shared" si="111"/>
        <v>-37.94999999999709</v>
      </c>
      <c r="L1427" s="5">
        <f t="shared" si="112"/>
        <v>-1.3480440041346085E-3</v>
      </c>
    </row>
    <row r="1428" spans="1:12" hidden="1" x14ac:dyDescent="0.2">
      <c r="A1428" s="2">
        <v>43335</v>
      </c>
      <c r="B1428" s="2" t="str">
        <f t="shared" si="110"/>
        <v>Thursday</v>
      </c>
      <c r="C1428" s="4">
        <v>28321.95</v>
      </c>
      <c r="D1428" s="4">
        <v>28325.45</v>
      </c>
      <c r="E1428" s="4">
        <v>27965.35</v>
      </c>
      <c r="F1428" s="4">
        <v>28027.9</v>
      </c>
      <c r="G1428" s="4">
        <v>133387354</v>
      </c>
      <c r="H1428" s="4">
        <v>43534000000</v>
      </c>
      <c r="I1428" s="4">
        <f t="shared" si="113"/>
        <v>64.049999999999272</v>
      </c>
      <c r="J1428" s="5">
        <f t="shared" si="114"/>
        <v>2.2666227851326271E-3</v>
      </c>
      <c r="K1428" s="4">
        <f t="shared" si="111"/>
        <v>-294.04999999999927</v>
      </c>
      <c r="L1428" s="5">
        <f t="shared" si="112"/>
        <v>-1.0514797776534151E-2</v>
      </c>
    </row>
    <row r="1429" spans="1:12" hidden="1" x14ac:dyDescent="0.2">
      <c r="A1429" s="2">
        <v>43336</v>
      </c>
      <c r="B1429" s="2" t="str">
        <f t="shared" si="110"/>
        <v>Friday</v>
      </c>
      <c r="C1429" s="4">
        <v>27954.25</v>
      </c>
      <c r="D1429" s="4">
        <v>28122.75</v>
      </c>
      <c r="E1429" s="4">
        <v>27782.799999999999</v>
      </c>
      <c r="F1429" s="4">
        <v>27834.7</v>
      </c>
      <c r="G1429" s="4">
        <v>169952869</v>
      </c>
      <c r="H1429" s="4">
        <v>47348700000</v>
      </c>
      <c r="I1429" s="4">
        <f t="shared" si="113"/>
        <v>-73.650000000001455</v>
      </c>
      <c r="J1429" s="5">
        <f t="shared" si="114"/>
        <v>-2.6277387888497339E-3</v>
      </c>
      <c r="K1429" s="4">
        <f t="shared" si="111"/>
        <v>-119.54999999999927</v>
      </c>
      <c r="L1429" s="5">
        <f t="shared" si="112"/>
        <v>-4.3030220136199117E-3</v>
      </c>
    </row>
    <row r="1430" spans="1:12" hidden="1" x14ac:dyDescent="0.2">
      <c r="A1430" s="2">
        <v>43339</v>
      </c>
      <c r="B1430" s="2" t="str">
        <f t="shared" si="110"/>
        <v>Monday</v>
      </c>
      <c r="C1430" s="4">
        <v>27971.25</v>
      </c>
      <c r="D1430" s="4">
        <v>28317.75</v>
      </c>
      <c r="E1430" s="4">
        <v>27958.2</v>
      </c>
      <c r="F1430" s="4">
        <v>28264.2</v>
      </c>
      <c r="G1430" s="4">
        <v>146706980</v>
      </c>
      <c r="H1430" s="4">
        <v>49603400000</v>
      </c>
      <c r="I1430" s="4">
        <f t="shared" si="113"/>
        <v>136.54999999999927</v>
      </c>
      <c r="J1430" s="5">
        <f t="shared" si="114"/>
        <v>4.905747142954631E-3</v>
      </c>
      <c r="K1430" s="4">
        <f t="shared" si="111"/>
        <v>292.95000000000073</v>
      </c>
      <c r="L1430" s="5">
        <f t="shared" si="112"/>
        <v>1.0478142369680477E-2</v>
      </c>
    </row>
    <row r="1431" spans="1:12" hidden="1" x14ac:dyDescent="0.2">
      <c r="A1431" s="2">
        <v>43340</v>
      </c>
      <c r="B1431" s="2" t="str">
        <f t="shared" si="110"/>
        <v>Tuesday</v>
      </c>
      <c r="C1431" s="4">
        <v>28379.9</v>
      </c>
      <c r="D1431" s="4">
        <v>28388.65</v>
      </c>
      <c r="E1431" s="4">
        <v>28152.7</v>
      </c>
      <c r="F1431" s="4">
        <v>28269.65</v>
      </c>
      <c r="G1431" s="4">
        <v>144026112</v>
      </c>
      <c r="H1431" s="4">
        <v>42989200000</v>
      </c>
      <c r="I1431" s="4">
        <f t="shared" si="113"/>
        <v>115.70000000000073</v>
      </c>
      <c r="J1431" s="5">
        <f t="shared" si="114"/>
        <v>4.0935175946957888E-3</v>
      </c>
      <c r="K1431" s="4">
        <f t="shared" si="111"/>
        <v>-110.25</v>
      </c>
      <c r="L1431" s="5">
        <f t="shared" si="112"/>
        <v>-3.9161430342382793E-3</v>
      </c>
    </row>
    <row r="1432" spans="1:12" hidden="1" x14ac:dyDescent="0.2">
      <c r="A1432" s="2">
        <v>43341</v>
      </c>
      <c r="B1432" s="2" t="str">
        <f t="shared" si="110"/>
        <v>Wednesday</v>
      </c>
      <c r="C1432" s="4">
        <v>28233.4</v>
      </c>
      <c r="D1432" s="4">
        <v>28344.1</v>
      </c>
      <c r="E1432" s="4">
        <v>28167.8</v>
      </c>
      <c r="F1432" s="4">
        <v>28224.1</v>
      </c>
      <c r="G1432" s="4">
        <v>168875762</v>
      </c>
      <c r="H1432" s="4">
        <v>52308000000</v>
      </c>
      <c r="I1432" s="4">
        <f t="shared" si="113"/>
        <v>-36.25</v>
      </c>
      <c r="J1432" s="5">
        <f t="shared" si="114"/>
        <v>-1.2822939088386308E-3</v>
      </c>
      <c r="K1432" s="4">
        <f t="shared" si="111"/>
        <v>-9.3000000000029104</v>
      </c>
      <c r="L1432" s="5">
        <f t="shared" si="112"/>
        <v>-3.3016423007841973E-4</v>
      </c>
    </row>
    <row r="1433" spans="1:12" hidden="1" x14ac:dyDescent="0.2">
      <c r="A1433" s="2">
        <v>43342</v>
      </c>
      <c r="B1433" s="2" t="str">
        <f t="shared" si="110"/>
        <v>Thursday</v>
      </c>
      <c r="C1433" s="4">
        <v>28233.7</v>
      </c>
      <c r="D1433" s="4">
        <v>28233.7</v>
      </c>
      <c r="E1433" s="4">
        <v>27961.75</v>
      </c>
      <c r="F1433" s="4">
        <v>28103.25</v>
      </c>
      <c r="G1433" s="4">
        <v>186360757</v>
      </c>
      <c r="H1433" s="4">
        <v>60924500000</v>
      </c>
      <c r="I1433" s="4">
        <f t="shared" si="113"/>
        <v>9.6000000000021828</v>
      </c>
      <c r="J1433" s="5">
        <f t="shared" si="114"/>
        <v>3.4013484929553762E-4</v>
      </c>
      <c r="K1433" s="4">
        <f t="shared" si="111"/>
        <v>-130.45000000000073</v>
      </c>
      <c r="L1433" s="5">
        <f t="shared" si="112"/>
        <v>-4.6653017067959171E-3</v>
      </c>
    </row>
    <row r="1434" spans="1:12" hidden="1" x14ac:dyDescent="0.2">
      <c r="A1434" s="2">
        <v>43343</v>
      </c>
      <c r="B1434" s="2" t="str">
        <f t="shared" si="110"/>
        <v>Friday</v>
      </c>
      <c r="C1434" s="4">
        <v>27998</v>
      </c>
      <c r="D1434" s="4">
        <v>28157.35</v>
      </c>
      <c r="E1434" s="4">
        <v>27940.95</v>
      </c>
      <c r="F1434" s="4">
        <v>28061.75</v>
      </c>
      <c r="G1434" s="4">
        <v>229622699</v>
      </c>
      <c r="H1434" s="4">
        <v>70691200000</v>
      </c>
      <c r="I1434" s="4">
        <f t="shared" si="113"/>
        <v>-105.25</v>
      </c>
      <c r="J1434" s="5">
        <f t="shared" si="114"/>
        <v>-3.7451184471546887E-3</v>
      </c>
      <c r="K1434" s="4">
        <f t="shared" si="111"/>
        <v>63.75</v>
      </c>
      <c r="L1434" s="5">
        <f t="shared" si="112"/>
        <v>2.281597440316095E-3</v>
      </c>
    </row>
    <row r="1435" spans="1:12" hidden="1" x14ac:dyDescent="0.2">
      <c r="A1435" s="2">
        <v>43346</v>
      </c>
      <c r="B1435" s="2" t="str">
        <f t="shared" si="110"/>
        <v>Monday</v>
      </c>
      <c r="C1435" s="4">
        <v>28199.45</v>
      </c>
      <c r="D1435" s="4">
        <v>28203.200000000001</v>
      </c>
      <c r="E1435" s="4">
        <v>27777.4</v>
      </c>
      <c r="F1435" s="4">
        <v>27819.5</v>
      </c>
      <c r="G1435" s="4">
        <v>127011210</v>
      </c>
      <c r="H1435" s="4">
        <v>37461200000</v>
      </c>
      <c r="I1435" s="4">
        <f t="shared" si="113"/>
        <v>137.70000000000073</v>
      </c>
      <c r="J1435" s="5">
        <f t="shared" si="114"/>
        <v>4.9070353773375047E-3</v>
      </c>
      <c r="K1435" s="4">
        <f t="shared" si="111"/>
        <v>-379.95000000000073</v>
      </c>
      <c r="L1435" s="5">
        <f t="shared" si="112"/>
        <v>-1.3678386026049981E-2</v>
      </c>
    </row>
    <row r="1436" spans="1:12" hidden="1" x14ac:dyDescent="0.2">
      <c r="A1436" s="2">
        <v>43347</v>
      </c>
      <c r="B1436" s="2" t="str">
        <f t="shared" si="110"/>
        <v>Tuesday</v>
      </c>
      <c r="C1436" s="4">
        <v>27845.55</v>
      </c>
      <c r="D1436" s="4">
        <v>27875.15</v>
      </c>
      <c r="E1436" s="4">
        <v>27385.85</v>
      </c>
      <c r="F1436" s="4">
        <v>27430.75</v>
      </c>
      <c r="G1436" s="4">
        <v>165858496</v>
      </c>
      <c r="H1436" s="4">
        <v>47141800000</v>
      </c>
      <c r="I1436" s="4">
        <f t="shared" si="113"/>
        <v>26.049999999999272</v>
      </c>
      <c r="J1436" s="5">
        <f t="shared" si="114"/>
        <v>9.3639353690753871E-4</v>
      </c>
      <c r="K1436" s="4">
        <f t="shared" si="111"/>
        <v>-414.79999999999927</v>
      </c>
      <c r="L1436" s="5">
        <f t="shared" si="112"/>
        <v>-1.5146508141978404E-2</v>
      </c>
    </row>
    <row r="1437" spans="1:12" hidden="1" x14ac:dyDescent="0.2">
      <c r="A1437" s="2">
        <v>43348</v>
      </c>
      <c r="B1437" s="2" t="str">
        <f t="shared" si="110"/>
        <v>Wednesday</v>
      </c>
      <c r="C1437" s="4">
        <v>27409.3</v>
      </c>
      <c r="D1437" s="4">
        <v>27506.3</v>
      </c>
      <c r="E1437" s="4">
        <v>27136.05</v>
      </c>
      <c r="F1437" s="4">
        <v>27376.05</v>
      </c>
      <c r="G1437" s="4">
        <v>131880484</v>
      </c>
      <c r="H1437" s="4">
        <v>38544700000</v>
      </c>
      <c r="I1437" s="4">
        <f t="shared" si="113"/>
        <v>-21.450000000000728</v>
      </c>
      <c r="J1437" s="5">
        <f t="shared" si="114"/>
        <v>-7.8196914047194222E-4</v>
      </c>
      <c r="K1437" s="4">
        <f t="shared" si="111"/>
        <v>-33.25</v>
      </c>
      <c r="L1437" s="5">
        <f t="shared" si="112"/>
        <v>-1.2253072941714068E-3</v>
      </c>
    </row>
    <row r="1438" spans="1:12" hidden="1" x14ac:dyDescent="0.2">
      <c r="A1438" s="2">
        <v>43349</v>
      </c>
      <c r="B1438" s="2" t="str">
        <f t="shared" si="110"/>
        <v>Thursday</v>
      </c>
      <c r="C1438" s="4">
        <v>27464.25</v>
      </c>
      <c r="D1438" s="4">
        <v>27552.799999999999</v>
      </c>
      <c r="E1438" s="4">
        <v>27246.25</v>
      </c>
      <c r="F1438" s="4">
        <v>27468.7</v>
      </c>
      <c r="G1438" s="4">
        <v>120287292</v>
      </c>
      <c r="H1438" s="4">
        <v>38081900000</v>
      </c>
      <c r="I1438" s="4">
        <f t="shared" si="113"/>
        <v>88.200000000000728</v>
      </c>
      <c r="J1438" s="5">
        <f t="shared" si="114"/>
        <v>3.221794232550011E-3</v>
      </c>
      <c r="K1438" s="4">
        <f t="shared" si="111"/>
        <v>4.4500000000007276</v>
      </c>
      <c r="L1438" s="5">
        <f t="shared" si="112"/>
        <v>1.633252282424454E-4</v>
      </c>
    </row>
    <row r="1439" spans="1:12" hidden="1" x14ac:dyDescent="0.2">
      <c r="A1439" s="2">
        <v>43350</v>
      </c>
      <c r="B1439" s="2" t="str">
        <f t="shared" si="110"/>
        <v>Friday</v>
      </c>
      <c r="C1439" s="4">
        <v>27439.25</v>
      </c>
      <c r="D1439" s="4">
        <v>27512.5</v>
      </c>
      <c r="E1439" s="4">
        <v>27232.799999999999</v>
      </c>
      <c r="F1439" s="4">
        <v>27481.45</v>
      </c>
      <c r="G1439" s="4">
        <v>144905496</v>
      </c>
      <c r="H1439" s="4">
        <v>44097299999.999992</v>
      </c>
      <c r="I1439" s="4">
        <f t="shared" si="113"/>
        <v>-29.450000000000728</v>
      </c>
      <c r="J1439" s="5">
        <f t="shared" si="114"/>
        <v>-1.0721293690637245E-3</v>
      </c>
      <c r="K1439" s="4">
        <f t="shared" si="111"/>
        <v>42.200000000000728</v>
      </c>
      <c r="L1439" s="5">
        <f t="shared" si="112"/>
        <v>1.5496019505890225E-3</v>
      </c>
    </row>
    <row r="1440" spans="1:12" hidden="1" x14ac:dyDescent="0.2">
      <c r="A1440" s="2">
        <v>43353</v>
      </c>
      <c r="B1440" s="2" t="str">
        <f t="shared" si="110"/>
        <v>Monday</v>
      </c>
      <c r="C1440" s="4">
        <v>27395.200000000001</v>
      </c>
      <c r="D1440" s="4">
        <v>27404.85</v>
      </c>
      <c r="E1440" s="4">
        <v>27142.55</v>
      </c>
      <c r="F1440" s="4">
        <v>27201.75</v>
      </c>
      <c r="G1440" s="4">
        <v>178147552</v>
      </c>
      <c r="H1440" s="4">
        <v>63636400000</v>
      </c>
      <c r="I1440" s="4">
        <f t="shared" si="113"/>
        <v>-86.25</v>
      </c>
      <c r="J1440" s="5">
        <f t="shared" si="114"/>
        <v>-3.1384806842433715E-3</v>
      </c>
      <c r="K1440" s="4">
        <f t="shared" si="111"/>
        <v>-193.45000000000073</v>
      </c>
      <c r="L1440" s="5">
        <f t="shared" si="112"/>
        <v>-7.1271859128932517E-3</v>
      </c>
    </row>
    <row r="1441" spans="1:12" hidden="1" x14ac:dyDescent="0.2">
      <c r="A1441" s="2">
        <v>43354</v>
      </c>
      <c r="B1441" s="2" t="str">
        <f t="shared" si="110"/>
        <v>Tuesday</v>
      </c>
      <c r="C1441" s="4">
        <v>27295.200000000001</v>
      </c>
      <c r="D1441" s="4">
        <v>27318.45</v>
      </c>
      <c r="E1441" s="4">
        <v>26772.25</v>
      </c>
      <c r="F1441" s="4">
        <v>26807.5</v>
      </c>
      <c r="G1441" s="4">
        <v>160826279</v>
      </c>
      <c r="H1441" s="4">
        <v>55752700000.000008</v>
      </c>
      <c r="I1441" s="4">
        <f t="shared" si="113"/>
        <v>93.450000000000728</v>
      </c>
      <c r="J1441" s="5">
        <f t="shared" si="114"/>
        <v>3.4354407345115931E-3</v>
      </c>
      <c r="K1441" s="4">
        <f t="shared" si="111"/>
        <v>-487.70000000000073</v>
      </c>
      <c r="L1441" s="5">
        <f t="shared" si="112"/>
        <v>-1.8216623556107564E-2</v>
      </c>
    </row>
    <row r="1442" spans="1:12" hidden="1" x14ac:dyDescent="0.2">
      <c r="A1442" s="2">
        <v>43355</v>
      </c>
      <c r="B1442" s="2" t="str">
        <f t="shared" si="110"/>
        <v>Wednesday</v>
      </c>
      <c r="C1442" s="4">
        <v>26895.15</v>
      </c>
      <c r="D1442" s="4">
        <v>26895.15</v>
      </c>
      <c r="E1442" s="4">
        <v>26555.15</v>
      </c>
      <c r="F1442" s="4">
        <v>26819.200000000001</v>
      </c>
      <c r="G1442" s="4">
        <v>174201027</v>
      </c>
      <c r="H1442" s="4">
        <v>49212600000</v>
      </c>
      <c r="I1442" s="4">
        <f t="shared" si="113"/>
        <v>87.650000000001455</v>
      </c>
      <c r="J1442" s="5">
        <f t="shared" si="114"/>
        <v>3.2696073859927802E-3</v>
      </c>
      <c r="K1442" s="4">
        <f t="shared" si="111"/>
        <v>-75.950000000000728</v>
      </c>
      <c r="L1442" s="5">
        <f t="shared" si="112"/>
        <v>-2.8600855201345397E-3</v>
      </c>
    </row>
    <row r="1443" spans="1:12" hidden="1" x14ac:dyDescent="0.2">
      <c r="A1443" s="2">
        <v>43357</v>
      </c>
      <c r="B1443" s="2" t="str">
        <f t="shared" si="110"/>
        <v>Friday</v>
      </c>
      <c r="C1443" s="4">
        <v>27059.85</v>
      </c>
      <c r="D1443" s="4">
        <v>27205.75</v>
      </c>
      <c r="E1443" s="4">
        <v>26989.8</v>
      </c>
      <c r="F1443" s="4">
        <v>27163.85</v>
      </c>
      <c r="G1443" s="4">
        <v>136633270</v>
      </c>
      <c r="H1443" s="4">
        <v>44031000000</v>
      </c>
      <c r="I1443" s="4">
        <f t="shared" si="113"/>
        <v>240.64999999999782</v>
      </c>
      <c r="J1443" s="5">
        <f t="shared" si="114"/>
        <v>8.9730491588115163E-3</v>
      </c>
      <c r="K1443" s="4">
        <f t="shared" si="111"/>
        <v>104</v>
      </c>
      <c r="L1443" s="5">
        <f t="shared" si="112"/>
        <v>3.8533075458136038E-3</v>
      </c>
    </row>
    <row r="1444" spans="1:12" hidden="1" x14ac:dyDescent="0.2">
      <c r="A1444" s="2">
        <v>43360</v>
      </c>
      <c r="B1444" s="2" t="str">
        <f t="shared" si="110"/>
        <v>Monday</v>
      </c>
      <c r="C1444" s="4">
        <v>27002.6</v>
      </c>
      <c r="D1444" s="4">
        <v>27002.6</v>
      </c>
      <c r="E1444" s="4">
        <v>26743.4</v>
      </c>
      <c r="F1444" s="4">
        <v>26820.3</v>
      </c>
      <c r="G1444" s="4">
        <v>115283101</v>
      </c>
      <c r="H1444" s="4">
        <v>31925100000</v>
      </c>
      <c r="I1444" s="4">
        <f t="shared" si="113"/>
        <v>-161.25</v>
      </c>
      <c r="J1444" s="5">
        <f t="shared" si="114"/>
        <v>-5.9361982929518461E-3</v>
      </c>
      <c r="K1444" s="4">
        <f t="shared" si="111"/>
        <v>-182.29999999999927</v>
      </c>
      <c r="L1444" s="5">
        <f t="shared" si="112"/>
        <v>-6.8166351324064726E-3</v>
      </c>
    </row>
    <row r="1445" spans="1:12" hidden="1" x14ac:dyDescent="0.2">
      <c r="A1445" s="2">
        <v>43361</v>
      </c>
      <c r="B1445" s="2" t="str">
        <f t="shared" si="110"/>
        <v>Tuesday</v>
      </c>
      <c r="C1445" s="4">
        <v>26757</v>
      </c>
      <c r="D1445" s="4">
        <v>26901.05</v>
      </c>
      <c r="E1445" s="4">
        <v>26407.45</v>
      </c>
      <c r="F1445" s="4">
        <v>26441.45</v>
      </c>
      <c r="G1445" s="4">
        <v>308575632</v>
      </c>
      <c r="H1445" s="4">
        <v>62012800000</v>
      </c>
      <c r="I1445" s="4">
        <f t="shared" si="113"/>
        <v>-63.299999999999272</v>
      </c>
      <c r="J1445" s="5">
        <f t="shared" si="114"/>
        <v>-2.3601525710002973E-3</v>
      </c>
      <c r="K1445" s="4">
        <f t="shared" si="111"/>
        <v>-315.54999999999927</v>
      </c>
      <c r="L1445" s="5">
        <f t="shared" si="112"/>
        <v>-1.1949279464696488E-2</v>
      </c>
    </row>
    <row r="1446" spans="1:12" hidden="1" x14ac:dyDescent="0.2">
      <c r="A1446" s="2">
        <v>43362</v>
      </c>
      <c r="B1446" s="2" t="str">
        <f t="shared" si="110"/>
        <v>Wednesday</v>
      </c>
      <c r="C1446" s="4">
        <v>26532</v>
      </c>
      <c r="D1446" s="4">
        <v>26611.599999999999</v>
      </c>
      <c r="E1446" s="4">
        <v>26235.7</v>
      </c>
      <c r="F1446" s="4">
        <v>26277.35</v>
      </c>
      <c r="G1446" s="4">
        <v>244393690</v>
      </c>
      <c r="H1446" s="4">
        <v>57455000000</v>
      </c>
      <c r="I1446" s="4">
        <f t="shared" si="113"/>
        <v>90.549999999999272</v>
      </c>
      <c r="J1446" s="5">
        <f t="shared" si="114"/>
        <v>3.4245474435025034E-3</v>
      </c>
      <c r="K1446" s="4">
        <f t="shared" si="111"/>
        <v>-254.65000000000146</v>
      </c>
      <c r="L1446" s="5">
        <f t="shared" si="112"/>
        <v>-9.706239970726966E-3</v>
      </c>
    </row>
    <row r="1447" spans="1:12" hidden="1" x14ac:dyDescent="0.2">
      <c r="A1447" s="2">
        <v>43364</v>
      </c>
      <c r="B1447" s="2" t="str">
        <f t="shared" si="110"/>
        <v>Friday</v>
      </c>
      <c r="C1447" s="4">
        <v>26331.05</v>
      </c>
      <c r="D1447" s="4">
        <v>26490.400000000001</v>
      </c>
      <c r="E1447" s="4">
        <v>25053.35</v>
      </c>
      <c r="F1447" s="4">
        <v>25596.9</v>
      </c>
      <c r="G1447" s="4">
        <v>547285580</v>
      </c>
      <c r="H1447" s="4">
        <v>146345400000</v>
      </c>
      <c r="I1447" s="4">
        <f t="shared" si="113"/>
        <v>53.700000000000728</v>
      </c>
      <c r="J1447" s="5">
        <f t="shared" si="114"/>
        <v>2.0435850647040408E-3</v>
      </c>
      <c r="K1447" s="4">
        <f t="shared" si="111"/>
        <v>-734.14999999999782</v>
      </c>
      <c r="L1447" s="5">
        <f t="shared" si="112"/>
        <v>-2.930346640269656E-2</v>
      </c>
    </row>
    <row r="1448" spans="1:12" hidden="1" x14ac:dyDescent="0.2">
      <c r="A1448" s="2">
        <v>43367</v>
      </c>
      <c r="B1448" s="2" t="str">
        <f t="shared" si="110"/>
        <v>Monday</v>
      </c>
      <c r="C1448" s="4">
        <v>25645.05</v>
      </c>
      <c r="D1448" s="4">
        <v>25649.7</v>
      </c>
      <c r="E1448" s="4">
        <v>24904.5</v>
      </c>
      <c r="F1448" s="4">
        <v>24970.35</v>
      </c>
      <c r="G1448" s="4">
        <v>272396270</v>
      </c>
      <c r="H1448" s="4">
        <v>72335500000</v>
      </c>
      <c r="I1448" s="4">
        <f t="shared" si="113"/>
        <v>48.149999999997817</v>
      </c>
      <c r="J1448" s="5">
        <f t="shared" si="114"/>
        <v>1.8810871628985469E-3</v>
      </c>
      <c r="K1448" s="4">
        <f t="shared" si="111"/>
        <v>-674.70000000000073</v>
      </c>
      <c r="L1448" s="5">
        <f t="shared" si="112"/>
        <v>-2.709148948985126E-2</v>
      </c>
    </row>
    <row r="1449" spans="1:12" hidden="1" x14ac:dyDescent="0.2">
      <c r="A1449" s="2">
        <v>43368</v>
      </c>
      <c r="B1449" s="2" t="str">
        <f t="shared" si="110"/>
        <v>Tuesday</v>
      </c>
      <c r="C1449" s="4">
        <v>24947.7</v>
      </c>
      <c r="D1449" s="4">
        <v>25406.95</v>
      </c>
      <c r="E1449" s="4">
        <v>24678.25</v>
      </c>
      <c r="F1449" s="4">
        <v>25330.35</v>
      </c>
      <c r="G1449" s="4">
        <v>329548199</v>
      </c>
      <c r="H1449" s="4">
        <v>83399200000</v>
      </c>
      <c r="I1449" s="4">
        <f t="shared" si="113"/>
        <v>-22.649999999997817</v>
      </c>
      <c r="J1449" s="5">
        <f t="shared" si="114"/>
        <v>-9.0707579188909317E-4</v>
      </c>
      <c r="K1449" s="4">
        <f t="shared" si="111"/>
        <v>382.64999999999782</v>
      </c>
      <c r="L1449" s="5">
        <f t="shared" si="112"/>
        <v>1.5505556512313386E-2</v>
      </c>
    </row>
    <row r="1450" spans="1:12" hidden="1" x14ac:dyDescent="0.2">
      <c r="A1450" s="2">
        <v>43369</v>
      </c>
      <c r="B1450" s="2" t="str">
        <f t="shared" si="110"/>
        <v>Wednesday</v>
      </c>
      <c r="C1450" s="4">
        <v>25525.1</v>
      </c>
      <c r="D1450" s="4">
        <v>25525.1</v>
      </c>
      <c r="E1450" s="4">
        <v>25197.35</v>
      </c>
      <c r="F1450" s="4">
        <v>25376.3</v>
      </c>
      <c r="G1450" s="4">
        <v>215055339</v>
      </c>
      <c r="H1450" s="4">
        <v>55567900000</v>
      </c>
      <c r="I1450" s="4">
        <f t="shared" si="113"/>
        <v>194.75</v>
      </c>
      <c r="J1450" s="5">
        <f t="shared" si="114"/>
        <v>7.6884054109003629E-3</v>
      </c>
      <c r="K1450" s="4">
        <f t="shared" si="111"/>
        <v>-148.79999999999927</v>
      </c>
      <c r="L1450" s="5">
        <f t="shared" si="112"/>
        <v>-5.9053829073295117E-3</v>
      </c>
    </row>
    <row r="1451" spans="1:12" hidden="1" x14ac:dyDescent="0.2">
      <c r="A1451" s="2">
        <v>43370</v>
      </c>
      <c r="B1451" s="2" t="str">
        <f t="shared" si="110"/>
        <v>Thursday</v>
      </c>
      <c r="C1451" s="4">
        <v>25442.1</v>
      </c>
      <c r="D1451" s="4">
        <v>25452.5</v>
      </c>
      <c r="E1451" s="4">
        <v>25007.05</v>
      </c>
      <c r="F1451" s="4">
        <v>25042.15</v>
      </c>
      <c r="G1451" s="4">
        <v>262822577</v>
      </c>
      <c r="H1451" s="4">
        <v>65246300000</v>
      </c>
      <c r="I1451" s="4">
        <f t="shared" si="113"/>
        <v>65.799999999999272</v>
      </c>
      <c r="J1451" s="5">
        <f t="shared" si="114"/>
        <v>2.5929706064319572E-3</v>
      </c>
      <c r="K1451" s="4">
        <f t="shared" si="111"/>
        <v>-399.94999999999709</v>
      </c>
      <c r="L1451" s="5">
        <f t="shared" si="112"/>
        <v>-1.5993489835866171E-2</v>
      </c>
    </row>
    <row r="1452" spans="1:12" hidden="1" x14ac:dyDescent="0.2">
      <c r="A1452" s="2">
        <v>43371</v>
      </c>
      <c r="B1452" s="2" t="str">
        <f t="shared" si="110"/>
        <v>Friday</v>
      </c>
      <c r="C1452" s="4">
        <v>25135.8</v>
      </c>
      <c r="D1452" s="4">
        <v>25354.7</v>
      </c>
      <c r="E1452" s="4">
        <v>24919.25</v>
      </c>
      <c r="F1452" s="4">
        <v>25119.85</v>
      </c>
      <c r="G1452" s="4">
        <v>367109389</v>
      </c>
      <c r="H1452" s="4">
        <v>78900900000</v>
      </c>
      <c r="I1452" s="4">
        <f t="shared" si="113"/>
        <v>93.649999999997817</v>
      </c>
      <c r="J1452" s="5">
        <f t="shared" si="114"/>
        <v>3.7396948744416038E-3</v>
      </c>
      <c r="K1452" s="4">
        <f t="shared" si="111"/>
        <v>-15.950000000000728</v>
      </c>
      <c r="L1452" s="5">
        <f t="shared" si="112"/>
        <v>-6.4006741775939199E-4</v>
      </c>
    </row>
    <row r="1453" spans="1:12" hidden="1" x14ac:dyDescent="0.2">
      <c r="A1453" s="2">
        <v>43374</v>
      </c>
      <c r="B1453" s="2" t="str">
        <f t="shared" si="110"/>
        <v>Monday</v>
      </c>
      <c r="C1453" s="4">
        <v>24943.9</v>
      </c>
      <c r="D1453" s="4">
        <v>25412.15</v>
      </c>
      <c r="E1453" s="4">
        <v>24707.65</v>
      </c>
      <c r="F1453" s="4">
        <v>25367</v>
      </c>
      <c r="G1453" s="4">
        <v>304703170</v>
      </c>
      <c r="H1453" s="4">
        <v>82488600000</v>
      </c>
      <c r="I1453" s="4">
        <f t="shared" si="113"/>
        <v>-175.94999999999709</v>
      </c>
      <c r="J1453" s="5">
        <f t="shared" si="114"/>
        <v>-7.0044208066527905E-3</v>
      </c>
      <c r="K1453" s="4">
        <f t="shared" si="111"/>
        <v>423.09999999999854</v>
      </c>
      <c r="L1453" s="5">
        <f t="shared" si="112"/>
        <v>1.7124250991089746E-2</v>
      </c>
    </row>
    <row r="1454" spans="1:12" hidden="1" x14ac:dyDescent="0.2">
      <c r="A1454" s="2">
        <v>43376</v>
      </c>
      <c r="B1454" s="2" t="str">
        <f t="shared" si="110"/>
        <v>Wednesday</v>
      </c>
      <c r="C1454" s="4">
        <v>25290.55</v>
      </c>
      <c r="D1454" s="4">
        <v>25470.05</v>
      </c>
      <c r="E1454" s="4">
        <v>25026.35</v>
      </c>
      <c r="F1454" s="4">
        <v>25069.9</v>
      </c>
      <c r="G1454" s="4">
        <v>261054513</v>
      </c>
      <c r="H1454" s="4">
        <v>70252400000</v>
      </c>
      <c r="I1454" s="4">
        <f t="shared" si="113"/>
        <v>-76.450000000000728</v>
      </c>
      <c r="J1454" s="5">
        <f t="shared" si="114"/>
        <v>-3.0137580320889631E-3</v>
      </c>
      <c r="K1454" s="4">
        <f t="shared" si="111"/>
        <v>-220.64999999999782</v>
      </c>
      <c r="L1454" s="5">
        <f t="shared" si="112"/>
        <v>-8.8167071906209982E-3</v>
      </c>
    </row>
    <row r="1455" spans="1:12" hidden="1" x14ac:dyDescent="0.2">
      <c r="A1455" s="2">
        <v>43377</v>
      </c>
      <c r="B1455" s="2" t="str">
        <f t="shared" si="110"/>
        <v>Thursday</v>
      </c>
      <c r="C1455" s="4">
        <v>24735.15</v>
      </c>
      <c r="D1455" s="4">
        <v>24893.4</v>
      </c>
      <c r="E1455" s="4">
        <v>24501.05</v>
      </c>
      <c r="F1455" s="4">
        <v>24819.3</v>
      </c>
      <c r="G1455" s="4">
        <v>245813411</v>
      </c>
      <c r="H1455" s="4">
        <v>69805200000</v>
      </c>
      <c r="I1455" s="4">
        <f t="shared" si="113"/>
        <v>-334.75</v>
      </c>
      <c r="J1455" s="5">
        <f t="shared" si="114"/>
        <v>-1.3352665946014941E-2</v>
      </c>
      <c r="K1455" s="4">
        <f t="shared" si="111"/>
        <v>84.149999999997817</v>
      </c>
      <c r="L1455" s="5">
        <f t="shared" si="112"/>
        <v>3.4345466826931018E-3</v>
      </c>
    </row>
    <row r="1456" spans="1:12" hidden="1" x14ac:dyDescent="0.2">
      <c r="A1456" s="2">
        <v>43378</v>
      </c>
      <c r="B1456" s="2" t="str">
        <f t="shared" si="110"/>
        <v>Friday</v>
      </c>
      <c r="C1456" s="4">
        <v>24741.65</v>
      </c>
      <c r="D1456" s="4">
        <v>25080.2</v>
      </c>
      <c r="E1456" s="4">
        <v>24250.65</v>
      </c>
      <c r="F1456" s="4">
        <v>24443.45</v>
      </c>
      <c r="G1456" s="4">
        <v>230429144</v>
      </c>
      <c r="H1456" s="4">
        <v>62170300000</v>
      </c>
      <c r="I1456" s="4">
        <f t="shared" si="113"/>
        <v>-77.649999999997817</v>
      </c>
      <c r="J1456" s="5">
        <f t="shared" si="114"/>
        <v>-3.1286136192397781E-3</v>
      </c>
      <c r="K1456" s="4">
        <f t="shared" si="111"/>
        <v>-298.20000000000073</v>
      </c>
      <c r="L1456" s="5">
        <f t="shared" si="112"/>
        <v>-1.2296577617507189E-2</v>
      </c>
    </row>
    <row r="1457" spans="1:12" hidden="1" x14ac:dyDescent="0.2">
      <c r="A1457" s="2">
        <v>43381</v>
      </c>
      <c r="B1457" s="2" t="str">
        <f t="shared" si="110"/>
        <v>Monday</v>
      </c>
      <c r="C1457" s="4">
        <v>24470.75</v>
      </c>
      <c r="D1457" s="4">
        <v>24745.35</v>
      </c>
      <c r="E1457" s="4">
        <v>24240.05</v>
      </c>
      <c r="F1457" s="4">
        <v>24618.35</v>
      </c>
      <c r="G1457" s="4">
        <v>223867274</v>
      </c>
      <c r="H1457" s="4">
        <v>57993200000</v>
      </c>
      <c r="I1457" s="4">
        <f t="shared" si="113"/>
        <v>27.299999999999272</v>
      </c>
      <c r="J1457" s="5">
        <f t="shared" si="114"/>
        <v>1.1168636178607878E-3</v>
      </c>
      <c r="K1457" s="4">
        <f t="shared" si="111"/>
        <v>147.59999999999854</v>
      </c>
      <c r="L1457" s="5">
        <f t="shared" si="112"/>
        <v>6.0890963508738035E-3</v>
      </c>
    </row>
    <row r="1458" spans="1:12" hidden="1" x14ac:dyDescent="0.2">
      <c r="A1458" s="2">
        <v>43382</v>
      </c>
      <c r="B1458" s="2" t="str">
        <f t="shared" si="110"/>
        <v>Tuesday</v>
      </c>
      <c r="C1458" s="4">
        <v>24703.65</v>
      </c>
      <c r="D1458" s="4">
        <v>24759.9</v>
      </c>
      <c r="E1458" s="4">
        <v>24464.9</v>
      </c>
      <c r="F1458" s="4">
        <v>24527.65</v>
      </c>
      <c r="G1458" s="4">
        <v>175374004</v>
      </c>
      <c r="H1458" s="4">
        <v>41794399999.999992</v>
      </c>
      <c r="I1458" s="4">
        <f t="shared" si="113"/>
        <v>85.30000000000291</v>
      </c>
      <c r="J1458" s="5">
        <f t="shared" si="114"/>
        <v>3.4648950884199354E-3</v>
      </c>
      <c r="K1458" s="4">
        <f t="shared" si="111"/>
        <v>-176</v>
      </c>
      <c r="L1458" s="5">
        <f t="shared" si="112"/>
        <v>-7.1939799467808981E-3</v>
      </c>
    </row>
    <row r="1459" spans="1:12" hidden="1" x14ac:dyDescent="0.2">
      <c r="A1459" s="2">
        <v>43383</v>
      </c>
      <c r="B1459" s="2" t="str">
        <f t="shared" si="110"/>
        <v>Wednesday</v>
      </c>
      <c r="C1459" s="4">
        <v>24596.6</v>
      </c>
      <c r="D1459" s="4">
        <v>25371.15</v>
      </c>
      <c r="E1459" s="4">
        <v>24559.9</v>
      </c>
      <c r="F1459" s="4">
        <v>25321.7</v>
      </c>
      <c r="G1459" s="4">
        <v>227005049</v>
      </c>
      <c r="H1459" s="4">
        <v>59621000000</v>
      </c>
      <c r="I1459" s="4">
        <f t="shared" si="113"/>
        <v>68.94999999999709</v>
      </c>
      <c r="J1459" s="5">
        <f t="shared" si="114"/>
        <v>2.8111131722768829E-3</v>
      </c>
      <c r="K1459" s="4">
        <f t="shared" si="111"/>
        <v>725.10000000000218</v>
      </c>
      <c r="L1459" s="5">
        <f t="shared" si="112"/>
        <v>2.9523735845830078E-2</v>
      </c>
    </row>
    <row r="1460" spans="1:12" x14ac:dyDescent="0.2">
      <c r="A1460" s="2">
        <v>43384</v>
      </c>
      <c r="B1460" s="2" t="str">
        <f t="shared" si="110"/>
        <v>Thursday</v>
      </c>
      <c r="C1460" s="4">
        <v>24541.75</v>
      </c>
      <c r="D1460" s="4">
        <v>24940.1</v>
      </c>
      <c r="E1460" s="4">
        <v>24493.7</v>
      </c>
      <c r="F1460" s="4">
        <v>24783.95</v>
      </c>
      <c r="G1460" s="4">
        <v>255410789</v>
      </c>
      <c r="H1460" s="4">
        <v>67213600000</v>
      </c>
      <c r="I1460" s="4">
        <f t="shared" si="113"/>
        <v>-779.95000000000073</v>
      </c>
      <c r="J1460" s="5">
        <f t="shared" si="114"/>
        <v>-3.0801644439354417E-2</v>
      </c>
      <c r="K1460" s="4">
        <f t="shared" si="111"/>
        <v>242.20000000000073</v>
      </c>
      <c r="L1460" s="5">
        <f t="shared" si="112"/>
        <v>9.8882569803664094E-3</v>
      </c>
    </row>
    <row r="1461" spans="1:12" hidden="1" x14ac:dyDescent="0.2">
      <c r="A1461" s="2">
        <v>43385</v>
      </c>
      <c r="B1461" s="2" t="str">
        <f t="shared" si="110"/>
        <v>Friday</v>
      </c>
      <c r="C1461" s="4">
        <v>25001.95</v>
      </c>
      <c r="D1461" s="4">
        <v>25484.2</v>
      </c>
      <c r="E1461" s="4">
        <v>24975.45</v>
      </c>
      <c r="F1461" s="4">
        <v>25395.85</v>
      </c>
      <c r="G1461" s="4">
        <v>200602244</v>
      </c>
      <c r="H1461" s="4">
        <v>58034500000</v>
      </c>
      <c r="I1461" s="4">
        <f t="shared" si="113"/>
        <v>218</v>
      </c>
      <c r="J1461" s="5">
        <f t="shared" si="114"/>
        <v>8.7960151630389824E-3</v>
      </c>
      <c r="K1461" s="4">
        <f t="shared" si="111"/>
        <v>393.89999999999782</v>
      </c>
      <c r="L1461" s="5">
        <f t="shared" si="112"/>
        <v>1.5771487600823923E-2</v>
      </c>
    </row>
    <row r="1462" spans="1:12" hidden="1" x14ac:dyDescent="0.2">
      <c r="A1462" s="2">
        <v>43388</v>
      </c>
      <c r="B1462" s="2" t="str">
        <f t="shared" si="110"/>
        <v>Monday</v>
      </c>
      <c r="C1462" s="4">
        <v>25444</v>
      </c>
      <c r="D1462" s="4">
        <v>25466.2</v>
      </c>
      <c r="E1462" s="4">
        <v>25147.8</v>
      </c>
      <c r="F1462" s="4">
        <v>25388.05</v>
      </c>
      <c r="G1462" s="4">
        <v>146636264</v>
      </c>
      <c r="H1462" s="4">
        <v>43932600000</v>
      </c>
      <c r="I1462" s="4">
        <f t="shared" si="113"/>
        <v>48.150000000001455</v>
      </c>
      <c r="J1462" s="5">
        <f t="shared" si="114"/>
        <v>1.8959790674461165E-3</v>
      </c>
      <c r="K1462" s="4">
        <f t="shared" si="111"/>
        <v>-55.950000000000728</v>
      </c>
      <c r="L1462" s="5">
        <f t="shared" si="112"/>
        <v>-2.224846706272546E-3</v>
      </c>
    </row>
    <row r="1463" spans="1:12" hidden="1" x14ac:dyDescent="0.2">
      <c r="A1463" s="2">
        <v>43389</v>
      </c>
      <c r="B1463" s="2" t="str">
        <f t="shared" si="110"/>
        <v>Tuesday</v>
      </c>
      <c r="C1463" s="4">
        <v>25414.2</v>
      </c>
      <c r="D1463" s="4">
        <v>25707.05</v>
      </c>
      <c r="E1463" s="4">
        <v>25351.8</v>
      </c>
      <c r="F1463" s="4">
        <v>25589.65</v>
      </c>
      <c r="G1463" s="4">
        <v>226063396</v>
      </c>
      <c r="H1463" s="4">
        <v>59174000000</v>
      </c>
      <c r="I1463" s="4">
        <f t="shared" si="113"/>
        <v>26.150000000001455</v>
      </c>
      <c r="J1463" s="5">
        <f t="shared" si="114"/>
        <v>1.0300121513862411E-3</v>
      </c>
      <c r="K1463" s="4">
        <f t="shared" si="111"/>
        <v>175.45000000000073</v>
      </c>
      <c r="L1463" s="5">
        <f t="shared" si="112"/>
        <v>6.9206131320064344E-3</v>
      </c>
    </row>
    <row r="1464" spans="1:12" hidden="1" x14ac:dyDescent="0.2">
      <c r="A1464" s="2">
        <v>43390</v>
      </c>
      <c r="B1464" s="2" t="str">
        <f t="shared" si="110"/>
        <v>Wednesday</v>
      </c>
      <c r="C1464" s="4">
        <v>25839.1</v>
      </c>
      <c r="D1464" s="4">
        <v>25915.35</v>
      </c>
      <c r="E1464" s="4">
        <v>25101.95</v>
      </c>
      <c r="F1464" s="4">
        <v>25188.6</v>
      </c>
      <c r="G1464" s="4">
        <v>182759960</v>
      </c>
      <c r="H1464" s="4">
        <v>49271899999.999992</v>
      </c>
      <c r="I1464" s="4">
        <f t="shared" si="113"/>
        <v>249.44999999999709</v>
      </c>
      <c r="J1464" s="5">
        <f t="shared" si="114"/>
        <v>9.7480817439862238E-3</v>
      </c>
      <c r="K1464" s="4">
        <f t="shared" si="111"/>
        <v>-650.5</v>
      </c>
      <c r="L1464" s="5">
        <f t="shared" si="112"/>
        <v>-2.5914321397341639E-2</v>
      </c>
    </row>
    <row r="1465" spans="1:12" hidden="1" x14ac:dyDescent="0.2">
      <c r="A1465" s="2">
        <v>43392</v>
      </c>
      <c r="B1465" s="2" t="str">
        <f t="shared" si="110"/>
        <v>Friday</v>
      </c>
      <c r="C1465" s="4">
        <v>24966.5</v>
      </c>
      <c r="D1465" s="4">
        <v>25277.9</v>
      </c>
      <c r="E1465" s="4">
        <v>24922.65</v>
      </c>
      <c r="F1465" s="4">
        <v>25085.8</v>
      </c>
      <c r="G1465" s="4">
        <v>200900442</v>
      </c>
      <c r="H1465" s="4">
        <v>53902700000.000008</v>
      </c>
      <c r="I1465" s="4">
        <f t="shared" si="113"/>
        <v>-222.09999999999854</v>
      </c>
      <c r="J1465" s="5">
        <f t="shared" si="114"/>
        <v>-8.817480923909965E-3</v>
      </c>
      <c r="K1465" s="4">
        <f t="shared" si="111"/>
        <v>119.29999999999927</v>
      </c>
      <c r="L1465" s="5">
        <f t="shared" si="112"/>
        <v>4.7868103913508101E-3</v>
      </c>
    </row>
    <row r="1466" spans="1:12" hidden="1" x14ac:dyDescent="0.2">
      <c r="A1466" s="2">
        <v>43395</v>
      </c>
      <c r="B1466" s="2" t="str">
        <f t="shared" si="110"/>
        <v>Monday</v>
      </c>
      <c r="C1466" s="4">
        <v>25484.25</v>
      </c>
      <c r="D1466" s="4">
        <v>25504.75</v>
      </c>
      <c r="E1466" s="4">
        <v>25021.35</v>
      </c>
      <c r="F1466" s="4">
        <v>25078.6</v>
      </c>
      <c r="G1466" s="4">
        <v>172423369</v>
      </c>
      <c r="H1466" s="4">
        <v>61366400000</v>
      </c>
      <c r="I1466" s="4">
        <f t="shared" si="113"/>
        <v>398.45000000000073</v>
      </c>
      <c r="J1466" s="5">
        <f t="shared" si="114"/>
        <v>1.5883487869631455E-2</v>
      </c>
      <c r="K1466" s="4">
        <f t="shared" si="111"/>
        <v>-405.65000000000146</v>
      </c>
      <c r="L1466" s="5">
        <f t="shared" si="112"/>
        <v>-1.6212154819783962E-2</v>
      </c>
    </row>
    <row r="1467" spans="1:12" hidden="1" x14ac:dyDescent="0.2">
      <c r="A1467" s="2">
        <v>43396</v>
      </c>
      <c r="B1467" s="2" t="str">
        <f t="shared" si="110"/>
        <v>Tuesday</v>
      </c>
      <c r="C1467" s="4">
        <v>24786.9</v>
      </c>
      <c r="D1467" s="4">
        <v>25124.6</v>
      </c>
      <c r="E1467" s="4">
        <v>24784.9</v>
      </c>
      <c r="F1467" s="4">
        <v>24972.45</v>
      </c>
      <c r="G1467" s="4">
        <v>144911236</v>
      </c>
      <c r="H1467" s="4">
        <v>53732800000</v>
      </c>
      <c r="I1467" s="4">
        <f t="shared" si="113"/>
        <v>-291.69999999999709</v>
      </c>
      <c r="J1467" s="5">
        <f t="shared" si="114"/>
        <v>-1.1631430781622463E-2</v>
      </c>
      <c r="K1467" s="4">
        <f t="shared" si="111"/>
        <v>185.54999999999927</v>
      </c>
      <c r="L1467" s="5">
        <f t="shared" si="112"/>
        <v>7.486413098297724E-3</v>
      </c>
    </row>
    <row r="1468" spans="1:12" hidden="1" x14ac:dyDescent="0.2">
      <c r="A1468" s="2">
        <v>43397</v>
      </c>
      <c r="B1468" s="2" t="str">
        <f t="shared" si="110"/>
        <v>Wednesday</v>
      </c>
      <c r="C1468" s="4">
        <v>25312.7</v>
      </c>
      <c r="D1468" s="4">
        <v>25356.9</v>
      </c>
      <c r="E1468" s="4">
        <v>24839.65</v>
      </c>
      <c r="F1468" s="4">
        <v>25064.2</v>
      </c>
      <c r="G1468" s="4">
        <v>176623910</v>
      </c>
      <c r="H1468" s="4">
        <v>53993900000</v>
      </c>
      <c r="I1468" s="4">
        <f t="shared" si="113"/>
        <v>340.25</v>
      </c>
      <c r="J1468" s="5">
        <f t="shared" si="114"/>
        <v>1.3625014766272432E-2</v>
      </c>
      <c r="K1468" s="4">
        <f t="shared" si="111"/>
        <v>-248.5</v>
      </c>
      <c r="L1468" s="5">
        <f t="shared" si="112"/>
        <v>-1.0004166725376564E-2</v>
      </c>
    </row>
    <row r="1469" spans="1:12" hidden="1" x14ac:dyDescent="0.2">
      <c r="A1469" s="2">
        <v>43398</v>
      </c>
      <c r="B1469" s="2" t="str">
        <f t="shared" si="110"/>
        <v>Thursday</v>
      </c>
      <c r="C1469" s="4">
        <v>24841.5</v>
      </c>
      <c r="D1469" s="4">
        <v>24977.35</v>
      </c>
      <c r="E1469" s="4">
        <v>24696.85</v>
      </c>
      <c r="F1469" s="4">
        <v>24817.45</v>
      </c>
      <c r="G1469" s="4">
        <v>215033794</v>
      </c>
      <c r="H1469" s="4">
        <v>68559100000</v>
      </c>
      <c r="I1469" s="4">
        <f t="shared" si="113"/>
        <v>-222.70000000000073</v>
      </c>
      <c r="J1469" s="5">
        <f t="shared" si="114"/>
        <v>-8.8851828504400987E-3</v>
      </c>
      <c r="K1469" s="4">
        <f t="shared" si="111"/>
        <v>-24.049999999999272</v>
      </c>
      <c r="L1469" s="5">
        <f t="shared" si="112"/>
        <v>-9.7380840066645232E-4</v>
      </c>
    </row>
    <row r="1470" spans="1:12" hidden="1" x14ac:dyDescent="0.2">
      <c r="A1470" s="2">
        <v>43399</v>
      </c>
      <c r="B1470" s="2" t="str">
        <f t="shared" si="110"/>
        <v>Friday</v>
      </c>
      <c r="C1470" s="4">
        <v>24771.85</v>
      </c>
      <c r="D1470" s="4">
        <v>24771.95</v>
      </c>
      <c r="E1470" s="4">
        <v>24353.1</v>
      </c>
      <c r="F1470" s="4">
        <v>24421.05</v>
      </c>
      <c r="G1470" s="4">
        <v>219130974</v>
      </c>
      <c r="H1470" s="4">
        <v>53705900000</v>
      </c>
      <c r="I1470" s="4">
        <f t="shared" si="113"/>
        <v>-45.600000000002183</v>
      </c>
      <c r="J1470" s="5">
        <f t="shared" si="114"/>
        <v>-1.8374168176022187E-3</v>
      </c>
      <c r="K1470" s="4">
        <f t="shared" si="111"/>
        <v>-350.79999999999927</v>
      </c>
      <c r="L1470" s="5">
        <f t="shared" si="112"/>
        <v>-1.4404736973937581E-2</v>
      </c>
    </row>
    <row r="1471" spans="1:12" hidden="1" x14ac:dyDescent="0.2">
      <c r="A1471" s="2">
        <v>43402</v>
      </c>
      <c r="B1471" s="2" t="str">
        <f t="shared" si="110"/>
        <v>Monday</v>
      </c>
      <c r="C1471" s="4">
        <v>24647.95</v>
      </c>
      <c r="D1471" s="4">
        <v>25023.75</v>
      </c>
      <c r="E1471" s="4">
        <v>24404.55</v>
      </c>
      <c r="F1471" s="4">
        <v>24959.7</v>
      </c>
      <c r="G1471" s="4">
        <v>279844102</v>
      </c>
      <c r="H1471" s="4">
        <v>81458300000</v>
      </c>
      <c r="I1471" s="4">
        <f t="shared" si="113"/>
        <v>226.90000000000146</v>
      </c>
      <c r="J1471" s="5">
        <f t="shared" si="114"/>
        <v>9.2911647943066111E-3</v>
      </c>
      <c r="K1471" s="4">
        <f t="shared" si="111"/>
        <v>311.75</v>
      </c>
      <c r="L1471" s="5">
        <f t="shared" si="112"/>
        <v>1.2774257259404497E-2</v>
      </c>
    </row>
    <row r="1472" spans="1:12" hidden="1" x14ac:dyDescent="0.2">
      <c r="A1472" s="2">
        <v>43403</v>
      </c>
      <c r="B1472" s="2" t="str">
        <f t="shared" si="110"/>
        <v>Tuesday</v>
      </c>
      <c r="C1472" s="4">
        <v>24924.75</v>
      </c>
      <c r="D1472" s="4">
        <v>25121.5</v>
      </c>
      <c r="E1472" s="4">
        <v>24686.85</v>
      </c>
      <c r="F1472" s="4">
        <v>24807.75</v>
      </c>
      <c r="G1472" s="4">
        <v>257591034</v>
      </c>
      <c r="H1472" s="4">
        <v>63208600000</v>
      </c>
      <c r="I1472" s="4">
        <f t="shared" si="113"/>
        <v>-34.950000000000728</v>
      </c>
      <c r="J1472" s="5">
        <f t="shared" si="114"/>
        <v>-1.4002572146300126E-3</v>
      </c>
      <c r="K1472" s="4">
        <f t="shared" si="111"/>
        <v>-117</v>
      </c>
      <c r="L1472" s="5">
        <f t="shared" si="112"/>
        <v>-4.7393652896177522E-3</v>
      </c>
    </row>
    <row r="1473" spans="1:12" hidden="1" x14ac:dyDescent="0.2">
      <c r="A1473" s="2">
        <v>43404</v>
      </c>
      <c r="B1473" s="2" t="str">
        <f t="shared" si="110"/>
        <v>Wednesday</v>
      </c>
      <c r="C1473" s="4">
        <v>24823.8</v>
      </c>
      <c r="D1473" s="4">
        <v>25201.3</v>
      </c>
      <c r="E1473" s="4">
        <v>24528.35</v>
      </c>
      <c r="F1473" s="4">
        <v>25153.25</v>
      </c>
      <c r="G1473" s="4">
        <v>241789641</v>
      </c>
      <c r="H1473" s="4">
        <v>68315200000.000008</v>
      </c>
      <c r="I1473" s="4">
        <f t="shared" si="113"/>
        <v>16.049999999999272</v>
      </c>
      <c r="J1473" s="5">
        <f t="shared" si="114"/>
        <v>6.4697523959243676E-4</v>
      </c>
      <c r="K1473" s="4">
        <f t="shared" si="111"/>
        <v>329.45000000000073</v>
      </c>
      <c r="L1473" s="5">
        <f t="shared" si="112"/>
        <v>1.3431396730721828E-2</v>
      </c>
    </row>
    <row r="1474" spans="1:12" hidden="1" x14ac:dyDescent="0.2">
      <c r="A1474" s="2">
        <v>43405</v>
      </c>
      <c r="B1474" s="2" t="str">
        <f t="shared" ref="B1474:B1537" si="115">TEXT(A1474,"dddd")</f>
        <v>Thursday</v>
      </c>
      <c r="C1474" s="4">
        <v>25285.200000000001</v>
      </c>
      <c r="D1474" s="4">
        <v>25401.599999999999</v>
      </c>
      <c r="E1474" s="4">
        <v>25129.45</v>
      </c>
      <c r="F1474" s="4">
        <v>25323.65</v>
      </c>
      <c r="G1474" s="4">
        <v>216612149</v>
      </c>
      <c r="H1474" s="4">
        <v>66293800000</v>
      </c>
      <c r="I1474" s="4">
        <f t="shared" si="113"/>
        <v>131.95000000000073</v>
      </c>
      <c r="J1474" s="5">
        <f t="shared" si="114"/>
        <v>5.2458429825171984E-3</v>
      </c>
      <c r="K1474" s="4">
        <f t="shared" ref="K1474:K1537" si="116">F1474-C1474</f>
        <v>38.450000000000728</v>
      </c>
      <c r="L1474" s="5">
        <f t="shared" ref="L1474:L1537" si="117">K1474/E1474</f>
        <v>1.5300772599480183E-3</v>
      </c>
    </row>
    <row r="1475" spans="1:12" hidden="1" x14ac:dyDescent="0.2">
      <c r="A1475" s="2">
        <v>43406</v>
      </c>
      <c r="B1475" s="2" t="str">
        <f t="shared" si="115"/>
        <v>Friday</v>
      </c>
      <c r="C1475" s="4">
        <v>25545.35</v>
      </c>
      <c r="D1475" s="4">
        <v>25856.25</v>
      </c>
      <c r="E1475" s="4">
        <v>25499.15</v>
      </c>
      <c r="F1475" s="4">
        <v>25701.65</v>
      </c>
      <c r="G1475" s="4">
        <v>297782501</v>
      </c>
      <c r="H1475" s="4">
        <v>77439400000</v>
      </c>
      <c r="I1475" s="4">
        <f t="shared" ref="I1475:I1538" si="118">C1475-F1474</f>
        <v>221.69999999999709</v>
      </c>
      <c r="J1475" s="5">
        <f t="shared" ref="J1475:J1538" si="119">I1475/F1474</f>
        <v>8.7546621438851467E-3</v>
      </c>
      <c r="K1475" s="4">
        <f t="shared" si="116"/>
        <v>156.30000000000291</v>
      </c>
      <c r="L1475" s="5">
        <f t="shared" si="117"/>
        <v>6.129616085242171E-3</v>
      </c>
    </row>
    <row r="1476" spans="1:12" hidden="1" x14ac:dyDescent="0.2">
      <c r="A1476" s="2">
        <v>43409</v>
      </c>
      <c r="B1476" s="2" t="str">
        <f t="shared" si="115"/>
        <v>Monday</v>
      </c>
      <c r="C1476" s="4">
        <v>25731.55</v>
      </c>
      <c r="D1476" s="4">
        <v>25788.2</v>
      </c>
      <c r="E1476" s="4">
        <v>25534.400000000001</v>
      </c>
      <c r="F1476" s="4">
        <v>25732.2</v>
      </c>
      <c r="G1476" s="4">
        <v>188023500</v>
      </c>
      <c r="H1476" s="4">
        <v>55300100000</v>
      </c>
      <c r="I1476" s="4">
        <f t="shared" si="118"/>
        <v>29.899999999997817</v>
      </c>
      <c r="J1476" s="5">
        <f t="shared" si="119"/>
        <v>1.163349434763831E-3</v>
      </c>
      <c r="K1476" s="4">
        <f t="shared" si="116"/>
        <v>0.65000000000145519</v>
      </c>
      <c r="L1476" s="5">
        <f t="shared" si="117"/>
        <v>2.5455855630108997E-5</v>
      </c>
    </row>
    <row r="1477" spans="1:12" hidden="1" x14ac:dyDescent="0.2">
      <c r="A1477" s="2">
        <v>43410</v>
      </c>
      <c r="B1477" s="2" t="str">
        <f t="shared" si="115"/>
        <v>Tuesday</v>
      </c>
      <c r="C1477" s="4">
        <v>25747.4</v>
      </c>
      <c r="D1477" s="4">
        <v>25860.75</v>
      </c>
      <c r="E1477" s="4">
        <v>25558.35</v>
      </c>
      <c r="F1477" s="4">
        <v>25598</v>
      </c>
      <c r="G1477" s="4">
        <v>162090341</v>
      </c>
      <c r="H1477" s="4">
        <v>50159700000</v>
      </c>
      <c r="I1477" s="4">
        <f t="shared" si="118"/>
        <v>15.200000000000728</v>
      </c>
      <c r="J1477" s="5">
        <f t="shared" si="119"/>
        <v>5.9069959039649653E-4</v>
      </c>
      <c r="K1477" s="4">
        <f t="shared" si="116"/>
        <v>-149.40000000000146</v>
      </c>
      <c r="L1477" s="5">
        <f t="shared" si="117"/>
        <v>-5.8454477695156952E-3</v>
      </c>
    </row>
    <row r="1478" spans="1:12" hidden="1" x14ac:dyDescent="0.2">
      <c r="A1478" s="2">
        <v>43411</v>
      </c>
      <c r="B1478" s="2" t="str">
        <f t="shared" si="115"/>
        <v>Wednesday</v>
      </c>
      <c r="C1478" s="4">
        <v>25818.1</v>
      </c>
      <c r="D1478" s="4">
        <v>25824.400000000001</v>
      </c>
      <c r="E1478" s="4">
        <v>25698.1</v>
      </c>
      <c r="F1478" s="4">
        <v>25737.5</v>
      </c>
      <c r="G1478" s="4">
        <v>18966564</v>
      </c>
      <c r="H1478" s="4">
        <v>4981200000</v>
      </c>
      <c r="I1478" s="4">
        <f t="shared" si="118"/>
        <v>220.09999999999854</v>
      </c>
      <c r="J1478" s="5">
        <f t="shared" si="119"/>
        <v>8.598327994374504E-3</v>
      </c>
      <c r="K1478" s="4">
        <f t="shared" si="116"/>
        <v>-80.599999999998545</v>
      </c>
      <c r="L1478" s="5">
        <f t="shared" si="117"/>
        <v>-3.1364186457363986E-3</v>
      </c>
    </row>
    <row r="1479" spans="1:12" hidden="1" x14ac:dyDescent="0.2">
      <c r="A1479" s="2">
        <v>43413</v>
      </c>
      <c r="B1479" s="2" t="str">
        <f t="shared" si="115"/>
        <v>Friday</v>
      </c>
      <c r="C1479" s="4">
        <v>25742.55</v>
      </c>
      <c r="D1479" s="4">
        <v>25822.75</v>
      </c>
      <c r="E1479" s="4">
        <v>25598.75</v>
      </c>
      <c r="F1479" s="4">
        <v>25771</v>
      </c>
      <c r="G1479" s="4">
        <v>145005871</v>
      </c>
      <c r="H1479" s="4">
        <v>42759600000</v>
      </c>
      <c r="I1479" s="4">
        <f t="shared" si="118"/>
        <v>5.0499999999992724</v>
      </c>
      <c r="J1479" s="5">
        <f t="shared" si="119"/>
        <v>1.9621175327826215E-4</v>
      </c>
      <c r="K1479" s="4">
        <f t="shared" si="116"/>
        <v>28.450000000000728</v>
      </c>
      <c r="L1479" s="5">
        <f t="shared" si="117"/>
        <v>1.1113823917183741E-3</v>
      </c>
    </row>
    <row r="1480" spans="1:12" hidden="1" x14ac:dyDescent="0.2">
      <c r="A1480" s="2">
        <v>43416</v>
      </c>
      <c r="B1480" s="2" t="str">
        <f t="shared" si="115"/>
        <v>Monday</v>
      </c>
      <c r="C1480" s="4">
        <v>25816.15</v>
      </c>
      <c r="D1480" s="4">
        <v>25907.200000000001</v>
      </c>
      <c r="E1480" s="4">
        <v>25495.1</v>
      </c>
      <c r="F1480" s="4">
        <v>25539.75</v>
      </c>
      <c r="G1480" s="4">
        <v>115950746</v>
      </c>
      <c r="H1480" s="4">
        <v>34095100000</v>
      </c>
      <c r="I1480" s="4">
        <f t="shared" si="118"/>
        <v>45.150000000001455</v>
      </c>
      <c r="J1480" s="5">
        <f t="shared" si="119"/>
        <v>1.7519692677816715E-3</v>
      </c>
      <c r="K1480" s="4">
        <f t="shared" si="116"/>
        <v>-276.40000000000146</v>
      </c>
      <c r="L1480" s="5">
        <f t="shared" si="117"/>
        <v>-1.0841298916262398E-2</v>
      </c>
    </row>
    <row r="1481" spans="1:12" hidden="1" x14ac:dyDescent="0.2">
      <c r="A1481" s="2">
        <v>43417</v>
      </c>
      <c r="B1481" s="2" t="str">
        <f t="shared" si="115"/>
        <v>Tuesday</v>
      </c>
      <c r="C1481" s="4">
        <v>25422</v>
      </c>
      <c r="D1481" s="4">
        <v>25796.5</v>
      </c>
      <c r="E1481" s="4">
        <v>25384.55</v>
      </c>
      <c r="F1481" s="4">
        <v>25768.6</v>
      </c>
      <c r="G1481" s="4">
        <v>141869413</v>
      </c>
      <c r="H1481" s="4">
        <v>39607100000</v>
      </c>
      <c r="I1481" s="4">
        <f t="shared" si="118"/>
        <v>-117.75</v>
      </c>
      <c r="J1481" s="5">
        <f t="shared" si="119"/>
        <v>-4.6104601650368542E-3</v>
      </c>
      <c r="K1481" s="4">
        <f t="shared" si="116"/>
        <v>346.59999999999854</v>
      </c>
      <c r="L1481" s="5">
        <f t="shared" si="117"/>
        <v>1.3653974563267758E-2</v>
      </c>
    </row>
    <row r="1482" spans="1:12" hidden="1" x14ac:dyDescent="0.2">
      <c r="A1482" s="2">
        <v>43418</v>
      </c>
      <c r="B1482" s="2" t="str">
        <f t="shared" si="115"/>
        <v>Wednesday</v>
      </c>
      <c r="C1482" s="4">
        <v>25952.400000000001</v>
      </c>
      <c r="D1482" s="4">
        <v>26045.05</v>
      </c>
      <c r="E1482" s="4">
        <v>25806.7</v>
      </c>
      <c r="F1482" s="4">
        <v>25930.15</v>
      </c>
      <c r="G1482" s="4">
        <v>194940269</v>
      </c>
      <c r="H1482" s="4">
        <v>62114500000</v>
      </c>
      <c r="I1482" s="4">
        <f t="shared" si="118"/>
        <v>183.80000000000291</v>
      </c>
      <c r="J1482" s="5">
        <f t="shared" si="119"/>
        <v>7.1327119051870459E-3</v>
      </c>
      <c r="K1482" s="4">
        <f t="shared" si="116"/>
        <v>-22.25</v>
      </c>
      <c r="L1482" s="5">
        <f t="shared" si="117"/>
        <v>-8.6217920152518535E-4</v>
      </c>
    </row>
    <row r="1483" spans="1:12" hidden="1" x14ac:dyDescent="0.2">
      <c r="A1483" s="2">
        <v>43419</v>
      </c>
      <c r="B1483" s="2" t="str">
        <f t="shared" si="115"/>
        <v>Thursday</v>
      </c>
      <c r="C1483" s="4">
        <v>25946.2</v>
      </c>
      <c r="D1483" s="4">
        <v>26197.599999999999</v>
      </c>
      <c r="E1483" s="4">
        <v>25728</v>
      </c>
      <c r="F1483" s="4">
        <v>26154.75</v>
      </c>
      <c r="G1483" s="4">
        <v>171790148</v>
      </c>
      <c r="H1483" s="4">
        <v>48425300000</v>
      </c>
      <c r="I1483" s="4">
        <f t="shared" si="118"/>
        <v>16.049999999999272</v>
      </c>
      <c r="J1483" s="5">
        <f t="shared" si="119"/>
        <v>6.1897058057895041E-4</v>
      </c>
      <c r="K1483" s="4">
        <f t="shared" si="116"/>
        <v>208.54999999999927</v>
      </c>
      <c r="L1483" s="5">
        <f t="shared" si="117"/>
        <v>8.1059546019900206E-3</v>
      </c>
    </row>
    <row r="1484" spans="1:12" hidden="1" x14ac:dyDescent="0.2">
      <c r="A1484" s="2">
        <v>43420</v>
      </c>
      <c r="B1484" s="2" t="str">
        <f t="shared" si="115"/>
        <v>Friday</v>
      </c>
      <c r="C1484" s="4">
        <v>26205.35</v>
      </c>
      <c r="D1484" s="4">
        <v>26332.75</v>
      </c>
      <c r="E1484" s="4">
        <v>26122.55</v>
      </c>
      <c r="F1484" s="4">
        <v>26245.55</v>
      </c>
      <c r="G1484" s="4">
        <v>235671044</v>
      </c>
      <c r="H1484" s="4">
        <v>61617299999.999992</v>
      </c>
      <c r="I1484" s="4">
        <f t="shared" si="118"/>
        <v>50.599999999998545</v>
      </c>
      <c r="J1484" s="5">
        <f t="shared" si="119"/>
        <v>1.9346390235042792E-3</v>
      </c>
      <c r="K1484" s="4">
        <f t="shared" si="116"/>
        <v>40.200000000000728</v>
      </c>
      <c r="L1484" s="5">
        <f t="shared" si="117"/>
        <v>1.5389002987840287E-3</v>
      </c>
    </row>
    <row r="1485" spans="1:12" hidden="1" x14ac:dyDescent="0.2">
      <c r="A1485" s="2">
        <v>43423</v>
      </c>
      <c r="B1485" s="2" t="str">
        <f t="shared" si="115"/>
        <v>Monday</v>
      </c>
      <c r="C1485" s="4">
        <v>26364.6</v>
      </c>
      <c r="D1485" s="4">
        <v>26379.1</v>
      </c>
      <c r="E1485" s="4">
        <v>26204.35</v>
      </c>
      <c r="F1485" s="4">
        <v>26300.7</v>
      </c>
      <c r="G1485" s="4">
        <v>172343045</v>
      </c>
      <c r="H1485" s="4">
        <v>45934600000</v>
      </c>
      <c r="I1485" s="4">
        <f t="shared" si="118"/>
        <v>119.04999999999927</v>
      </c>
      <c r="J1485" s="5">
        <f t="shared" si="119"/>
        <v>4.5360070564343016E-3</v>
      </c>
      <c r="K1485" s="4">
        <f t="shared" si="116"/>
        <v>-63.899999999997817</v>
      </c>
      <c r="L1485" s="5">
        <f t="shared" si="117"/>
        <v>-2.4385264278639928E-3</v>
      </c>
    </row>
    <row r="1486" spans="1:12" hidden="1" x14ac:dyDescent="0.2">
      <c r="A1486" s="2">
        <v>43424</v>
      </c>
      <c r="B1486" s="2" t="str">
        <f t="shared" si="115"/>
        <v>Tuesday</v>
      </c>
      <c r="C1486" s="4">
        <v>26211.5</v>
      </c>
      <c r="D1486" s="4">
        <v>26259.4</v>
      </c>
      <c r="E1486" s="4">
        <v>26041.8</v>
      </c>
      <c r="F1486" s="4">
        <v>26113.35</v>
      </c>
      <c r="G1486" s="4">
        <v>189681759</v>
      </c>
      <c r="H1486" s="4">
        <v>45479300000</v>
      </c>
      <c r="I1486" s="4">
        <f t="shared" si="118"/>
        <v>-89.200000000000728</v>
      </c>
      <c r="J1486" s="5">
        <f t="shared" si="119"/>
        <v>-3.391544711737738E-3</v>
      </c>
      <c r="K1486" s="4">
        <f t="shared" si="116"/>
        <v>-98.150000000001455</v>
      </c>
      <c r="L1486" s="5">
        <f t="shared" si="117"/>
        <v>-3.7689407030236564E-3</v>
      </c>
    </row>
    <row r="1487" spans="1:12" hidden="1" x14ac:dyDescent="0.2">
      <c r="A1487" s="2">
        <v>43425</v>
      </c>
      <c r="B1487" s="2" t="str">
        <f t="shared" si="115"/>
        <v>Wednesday</v>
      </c>
      <c r="C1487" s="4">
        <v>26105.45</v>
      </c>
      <c r="D1487" s="4">
        <v>26342.05</v>
      </c>
      <c r="E1487" s="4">
        <v>26060.55</v>
      </c>
      <c r="F1487" s="4">
        <v>26262.05</v>
      </c>
      <c r="G1487" s="4">
        <v>159319280</v>
      </c>
      <c r="H1487" s="4">
        <v>41055700000</v>
      </c>
      <c r="I1487" s="4">
        <f t="shared" si="118"/>
        <v>-7.8999999999978172</v>
      </c>
      <c r="J1487" s="5">
        <f t="shared" si="119"/>
        <v>-3.0252725138665924E-4</v>
      </c>
      <c r="K1487" s="4">
        <f t="shared" si="116"/>
        <v>156.59999999999854</v>
      </c>
      <c r="L1487" s="5">
        <f t="shared" si="117"/>
        <v>6.0090826939569022E-3</v>
      </c>
    </row>
    <row r="1488" spans="1:12" hidden="1" x14ac:dyDescent="0.2">
      <c r="A1488" s="2">
        <v>43426</v>
      </c>
      <c r="B1488" s="2" t="str">
        <f t="shared" si="115"/>
        <v>Thursday</v>
      </c>
      <c r="C1488" s="4">
        <v>26233.65</v>
      </c>
      <c r="D1488" s="4">
        <v>26323.95</v>
      </c>
      <c r="E1488" s="4">
        <v>25947.85</v>
      </c>
      <c r="F1488" s="4">
        <v>25999.45</v>
      </c>
      <c r="G1488" s="4">
        <v>153931487</v>
      </c>
      <c r="H1488" s="4">
        <v>35782900000</v>
      </c>
      <c r="I1488" s="4">
        <f t="shared" si="118"/>
        <v>-28.399999999997817</v>
      </c>
      <c r="J1488" s="5">
        <f t="shared" si="119"/>
        <v>-1.0814083439791569E-3</v>
      </c>
      <c r="K1488" s="4">
        <f t="shared" si="116"/>
        <v>-234.20000000000073</v>
      </c>
      <c r="L1488" s="5">
        <f t="shared" si="117"/>
        <v>-9.0257959715352425E-3</v>
      </c>
    </row>
    <row r="1489" spans="1:12" hidden="1" x14ac:dyDescent="0.2">
      <c r="A1489" s="2">
        <v>43430</v>
      </c>
      <c r="B1489" s="2" t="str">
        <f t="shared" si="115"/>
        <v>Monday</v>
      </c>
      <c r="C1489" s="4">
        <v>26096</v>
      </c>
      <c r="D1489" s="4">
        <v>26396.6</v>
      </c>
      <c r="E1489" s="4">
        <v>26025.05</v>
      </c>
      <c r="F1489" s="4">
        <v>26365.599999999999</v>
      </c>
      <c r="G1489" s="4">
        <v>174542785</v>
      </c>
      <c r="H1489" s="4">
        <v>48517400000</v>
      </c>
      <c r="I1489" s="4">
        <f t="shared" si="118"/>
        <v>96.549999999999272</v>
      </c>
      <c r="J1489" s="5">
        <f t="shared" si="119"/>
        <v>3.7135400941173476E-3</v>
      </c>
      <c r="K1489" s="4">
        <f t="shared" si="116"/>
        <v>269.59999999999854</v>
      </c>
      <c r="L1489" s="5">
        <f t="shared" si="117"/>
        <v>1.0359250030259252E-2</v>
      </c>
    </row>
    <row r="1490" spans="1:12" hidden="1" x14ac:dyDescent="0.2">
      <c r="A1490" s="2">
        <v>43431</v>
      </c>
      <c r="B1490" s="2" t="str">
        <f t="shared" si="115"/>
        <v>Tuesday</v>
      </c>
      <c r="C1490" s="4">
        <v>26286.1</v>
      </c>
      <c r="D1490" s="4">
        <v>26491.25</v>
      </c>
      <c r="E1490" s="4">
        <v>26268.65</v>
      </c>
      <c r="F1490" s="4">
        <v>26443.1</v>
      </c>
      <c r="G1490" s="4">
        <v>176101916</v>
      </c>
      <c r="H1490" s="4">
        <v>48784100000</v>
      </c>
      <c r="I1490" s="4">
        <f t="shared" si="118"/>
        <v>-79.5</v>
      </c>
      <c r="J1490" s="5">
        <f t="shared" si="119"/>
        <v>-3.015292654064387E-3</v>
      </c>
      <c r="K1490" s="4">
        <f t="shared" si="116"/>
        <v>157</v>
      </c>
      <c r="L1490" s="5">
        <f t="shared" si="117"/>
        <v>5.9767060735896205E-3</v>
      </c>
    </row>
    <row r="1491" spans="1:12" hidden="1" x14ac:dyDescent="0.2">
      <c r="A1491" s="2">
        <v>43432</v>
      </c>
      <c r="B1491" s="2" t="str">
        <f t="shared" si="115"/>
        <v>Wednesday</v>
      </c>
      <c r="C1491" s="4">
        <v>26489.65</v>
      </c>
      <c r="D1491" s="4">
        <v>26584.95</v>
      </c>
      <c r="E1491" s="4">
        <v>26419.65</v>
      </c>
      <c r="F1491" s="4">
        <v>26457.95</v>
      </c>
      <c r="G1491" s="4">
        <v>255358541</v>
      </c>
      <c r="H1491" s="4">
        <v>60559399999.999992</v>
      </c>
      <c r="I1491" s="4">
        <f t="shared" si="118"/>
        <v>46.55000000000291</v>
      </c>
      <c r="J1491" s="5">
        <f t="shared" si="119"/>
        <v>1.7603836161419392E-3</v>
      </c>
      <c r="K1491" s="4">
        <f t="shared" si="116"/>
        <v>-31.700000000000728</v>
      </c>
      <c r="L1491" s="5">
        <f t="shared" si="117"/>
        <v>-1.1998644947984068E-3</v>
      </c>
    </row>
    <row r="1492" spans="1:12" hidden="1" x14ac:dyDescent="0.2">
      <c r="A1492" s="2">
        <v>43433</v>
      </c>
      <c r="B1492" s="2" t="str">
        <f t="shared" si="115"/>
        <v>Thursday</v>
      </c>
      <c r="C1492" s="4">
        <v>26641.599999999999</v>
      </c>
      <c r="D1492" s="4">
        <v>27003.75</v>
      </c>
      <c r="E1492" s="4">
        <v>26577.15</v>
      </c>
      <c r="F1492" s="4">
        <v>26939.599999999999</v>
      </c>
      <c r="G1492" s="4">
        <v>472107464</v>
      </c>
      <c r="H1492" s="4">
        <v>116972300000</v>
      </c>
      <c r="I1492" s="4">
        <f t="shared" si="118"/>
        <v>183.64999999999782</v>
      </c>
      <c r="J1492" s="5">
        <f t="shared" si="119"/>
        <v>6.9412029276643807E-3</v>
      </c>
      <c r="K1492" s="4">
        <f t="shared" si="116"/>
        <v>298</v>
      </c>
      <c r="L1492" s="5">
        <f t="shared" si="117"/>
        <v>1.1212639428983167E-2</v>
      </c>
    </row>
    <row r="1493" spans="1:12" hidden="1" x14ac:dyDescent="0.2">
      <c r="A1493" s="2">
        <v>43434</v>
      </c>
      <c r="B1493" s="2" t="str">
        <f t="shared" si="115"/>
        <v>Friday</v>
      </c>
      <c r="C1493" s="4">
        <v>27009.3</v>
      </c>
      <c r="D1493" s="4">
        <v>27012.7</v>
      </c>
      <c r="E1493" s="4">
        <v>26764.9</v>
      </c>
      <c r="F1493" s="4">
        <v>26862.95</v>
      </c>
      <c r="G1493" s="4">
        <v>228852954</v>
      </c>
      <c r="H1493" s="4">
        <v>57682299999.999992</v>
      </c>
      <c r="I1493" s="4">
        <f t="shared" si="118"/>
        <v>69.700000000000728</v>
      </c>
      <c r="J1493" s="5">
        <f t="shared" si="119"/>
        <v>2.5872692987275511E-3</v>
      </c>
      <c r="K1493" s="4">
        <f t="shared" si="116"/>
        <v>-146.34999999999854</v>
      </c>
      <c r="L1493" s="5">
        <f t="shared" si="117"/>
        <v>-5.4679823201281728E-3</v>
      </c>
    </row>
    <row r="1494" spans="1:12" hidden="1" x14ac:dyDescent="0.2">
      <c r="A1494" s="2">
        <v>43437</v>
      </c>
      <c r="B1494" s="2" t="str">
        <f t="shared" si="115"/>
        <v>Monday</v>
      </c>
      <c r="C1494" s="4">
        <v>27032.9</v>
      </c>
      <c r="D1494" s="4">
        <v>27037.1</v>
      </c>
      <c r="E1494" s="4">
        <v>26791.65</v>
      </c>
      <c r="F1494" s="4">
        <v>26857.55</v>
      </c>
      <c r="G1494" s="4">
        <v>205823981</v>
      </c>
      <c r="H1494" s="4">
        <v>49581899999.999992</v>
      </c>
      <c r="I1494" s="4">
        <f t="shared" si="118"/>
        <v>169.95000000000073</v>
      </c>
      <c r="J1494" s="5">
        <f t="shared" si="119"/>
        <v>6.3265575820973018E-3</v>
      </c>
      <c r="K1494" s="4">
        <f t="shared" si="116"/>
        <v>-175.35000000000218</v>
      </c>
      <c r="L1494" s="5">
        <f t="shared" si="117"/>
        <v>-6.544949639160043E-3</v>
      </c>
    </row>
    <row r="1495" spans="1:12" hidden="1" x14ac:dyDescent="0.2">
      <c r="A1495" s="2">
        <v>43438</v>
      </c>
      <c r="B1495" s="2" t="str">
        <f t="shared" si="115"/>
        <v>Tuesday</v>
      </c>
      <c r="C1495" s="4">
        <v>26809.5</v>
      </c>
      <c r="D1495" s="4">
        <v>26843.8</v>
      </c>
      <c r="E1495" s="4">
        <v>26644.75</v>
      </c>
      <c r="F1495" s="4">
        <v>26693.8</v>
      </c>
      <c r="G1495" s="4">
        <v>172608502</v>
      </c>
      <c r="H1495" s="4">
        <v>40954300000</v>
      </c>
      <c r="I1495" s="4">
        <f t="shared" si="118"/>
        <v>-48.049999999999272</v>
      </c>
      <c r="J1495" s="5">
        <f t="shared" si="119"/>
        <v>-1.7890686231618028E-3</v>
      </c>
      <c r="K1495" s="4">
        <f t="shared" si="116"/>
        <v>-115.70000000000073</v>
      </c>
      <c r="L1495" s="5">
        <f t="shared" si="117"/>
        <v>-4.3423188432993639E-3</v>
      </c>
    </row>
    <row r="1496" spans="1:12" hidden="1" x14ac:dyDescent="0.2">
      <c r="A1496" s="2">
        <v>43439</v>
      </c>
      <c r="B1496" s="2" t="str">
        <f t="shared" si="115"/>
        <v>Wednesday</v>
      </c>
      <c r="C1496" s="4">
        <v>26572.1</v>
      </c>
      <c r="D1496" s="4">
        <v>26627.35</v>
      </c>
      <c r="E1496" s="4">
        <v>26443.65</v>
      </c>
      <c r="F1496" s="4">
        <v>26519.599999999999</v>
      </c>
      <c r="G1496" s="4">
        <v>144478743</v>
      </c>
      <c r="H1496" s="4">
        <v>40262800000</v>
      </c>
      <c r="I1496" s="4">
        <f t="shared" si="118"/>
        <v>-121.70000000000073</v>
      </c>
      <c r="J1496" s="5">
        <f t="shared" si="119"/>
        <v>-4.5591111044512482E-3</v>
      </c>
      <c r="K1496" s="4">
        <f t="shared" si="116"/>
        <v>-52.5</v>
      </c>
      <c r="L1496" s="5">
        <f t="shared" si="117"/>
        <v>-1.9853537616781342E-3</v>
      </c>
    </row>
    <row r="1497" spans="1:12" hidden="1" x14ac:dyDescent="0.2">
      <c r="A1497" s="2">
        <v>43440</v>
      </c>
      <c r="B1497" s="2" t="str">
        <f t="shared" si="115"/>
        <v>Thursday</v>
      </c>
      <c r="C1497" s="4">
        <v>26339.1</v>
      </c>
      <c r="D1497" s="4">
        <v>26359.9</v>
      </c>
      <c r="E1497" s="4">
        <v>26149.45</v>
      </c>
      <c r="F1497" s="4">
        <v>26198.3</v>
      </c>
      <c r="G1497" s="4">
        <v>139141747</v>
      </c>
      <c r="H1497" s="4">
        <v>37589100000</v>
      </c>
      <c r="I1497" s="4">
        <f t="shared" si="118"/>
        <v>-180.5</v>
      </c>
      <c r="J1497" s="5">
        <f t="shared" si="119"/>
        <v>-6.8062866709905131E-3</v>
      </c>
      <c r="K1497" s="4">
        <f t="shared" si="116"/>
        <v>-140.79999999999927</v>
      </c>
      <c r="L1497" s="5">
        <f t="shared" si="117"/>
        <v>-5.3844344718531082E-3</v>
      </c>
    </row>
    <row r="1498" spans="1:12" hidden="1" x14ac:dyDescent="0.2">
      <c r="A1498" s="2">
        <v>43441</v>
      </c>
      <c r="B1498" s="2" t="str">
        <f t="shared" si="115"/>
        <v>Friday</v>
      </c>
      <c r="C1498" s="4">
        <v>26307.4</v>
      </c>
      <c r="D1498" s="4">
        <v>26659.7</v>
      </c>
      <c r="E1498" s="4">
        <v>26252.1</v>
      </c>
      <c r="F1498" s="4">
        <v>26594.3</v>
      </c>
      <c r="G1498" s="4">
        <v>185529990</v>
      </c>
      <c r="H1498" s="4">
        <v>79501500000</v>
      </c>
      <c r="I1498" s="4">
        <f t="shared" si="118"/>
        <v>109.10000000000218</v>
      </c>
      <c r="J1498" s="5">
        <f t="shared" si="119"/>
        <v>4.1643923460683401E-3</v>
      </c>
      <c r="K1498" s="4">
        <f t="shared" si="116"/>
        <v>286.89999999999782</v>
      </c>
      <c r="L1498" s="5">
        <f t="shared" si="117"/>
        <v>1.0928649517562321E-2</v>
      </c>
    </row>
    <row r="1499" spans="1:12" hidden="1" x14ac:dyDescent="0.2">
      <c r="A1499" s="2">
        <v>43444</v>
      </c>
      <c r="B1499" s="2" t="str">
        <f t="shared" si="115"/>
        <v>Monday</v>
      </c>
      <c r="C1499" s="4">
        <v>26073.65</v>
      </c>
      <c r="D1499" s="4">
        <v>26336.2</v>
      </c>
      <c r="E1499" s="4">
        <v>26072</v>
      </c>
      <c r="F1499" s="4">
        <v>26102.65</v>
      </c>
      <c r="G1499" s="4">
        <v>156932519</v>
      </c>
      <c r="H1499" s="4">
        <v>58579900000</v>
      </c>
      <c r="I1499" s="4">
        <f t="shared" si="118"/>
        <v>-520.64999999999782</v>
      </c>
      <c r="J1499" s="5">
        <f t="shared" si="119"/>
        <v>-1.9577503449987321E-2</v>
      </c>
      <c r="K1499" s="4">
        <f t="shared" si="116"/>
        <v>29</v>
      </c>
      <c r="L1499" s="5">
        <f t="shared" si="117"/>
        <v>1.1123043878490334E-3</v>
      </c>
    </row>
    <row r="1500" spans="1:12" hidden="1" x14ac:dyDescent="0.2">
      <c r="A1500" s="2">
        <v>43445</v>
      </c>
      <c r="B1500" s="2" t="str">
        <f t="shared" si="115"/>
        <v>Tuesday</v>
      </c>
      <c r="C1500" s="4">
        <v>25602.25</v>
      </c>
      <c r="D1500" s="4">
        <v>26227.9</v>
      </c>
      <c r="E1500" s="4">
        <v>25598.95</v>
      </c>
      <c r="F1500" s="4">
        <v>26163.4</v>
      </c>
      <c r="G1500" s="4">
        <v>264187458</v>
      </c>
      <c r="H1500" s="4">
        <v>77378700000</v>
      </c>
      <c r="I1500" s="4">
        <f t="shared" si="118"/>
        <v>-500.40000000000146</v>
      </c>
      <c r="J1500" s="5">
        <f t="shared" si="119"/>
        <v>-1.9170467366340253E-2</v>
      </c>
      <c r="K1500" s="4">
        <f t="shared" si="116"/>
        <v>561.15000000000146</v>
      </c>
      <c r="L1500" s="5">
        <f t="shared" si="117"/>
        <v>2.1920820971172702E-2</v>
      </c>
    </row>
    <row r="1501" spans="1:12" hidden="1" x14ac:dyDescent="0.2">
      <c r="A1501" s="2">
        <v>43446</v>
      </c>
      <c r="B1501" s="2" t="str">
        <f t="shared" si="115"/>
        <v>Wednesday</v>
      </c>
      <c r="C1501" s="4">
        <v>26286.25</v>
      </c>
      <c r="D1501" s="4">
        <v>26672.7</v>
      </c>
      <c r="E1501" s="4">
        <v>26214.75</v>
      </c>
      <c r="F1501" s="4">
        <v>26643.85</v>
      </c>
      <c r="G1501" s="4">
        <v>215679380</v>
      </c>
      <c r="H1501" s="4">
        <v>56124399999.999992</v>
      </c>
      <c r="I1501" s="4">
        <f t="shared" si="118"/>
        <v>122.84999999999854</v>
      </c>
      <c r="J1501" s="5">
        <f t="shared" si="119"/>
        <v>4.6954906472399813E-3</v>
      </c>
      <c r="K1501" s="4">
        <f t="shared" si="116"/>
        <v>357.59999999999854</v>
      </c>
      <c r="L1501" s="5">
        <f t="shared" si="117"/>
        <v>1.3641175292535635E-2</v>
      </c>
    </row>
    <row r="1502" spans="1:12" hidden="1" x14ac:dyDescent="0.2">
      <c r="A1502" s="2">
        <v>43447</v>
      </c>
      <c r="B1502" s="2" t="str">
        <f t="shared" si="115"/>
        <v>Thursday</v>
      </c>
      <c r="C1502" s="4">
        <v>26844.15</v>
      </c>
      <c r="D1502" s="4">
        <v>26951.45</v>
      </c>
      <c r="E1502" s="4">
        <v>26723.65</v>
      </c>
      <c r="F1502" s="4">
        <v>26816.35</v>
      </c>
      <c r="G1502" s="4">
        <v>236399763</v>
      </c>
      <c r="H1502" s="4">
        <v>56110200000.000008</v>
      </c>
      <c r="I1502" s="4">
        <f t="shared" si="118"/>
        <v>200.30000000000291</v>
      </c>
      <c r="J1502" s="5">
        <f t="shared" si="119"/>
        <v>7.5176823169325353E-3</v>
      </c>
      <c r="K1502" s="4">
        <f t="shared" si="116"/>
        <v>-27.80000000000291</v>
      </c>
      <c r="L1502" s="5">
        <f t="shared" si="117"/>
        <v>-1.0402770579618769E-3</v>
      </c>
    </row>
    <row r="1503" spans="1:12" hidden="1" x14ac:dyDescent="0.2">
      <c r="A1503" s="2">
        <v>43448</v>
      </c>
      <c r="B1503" s="2" t="str">
        <f t="shared" si="115"/>
        <v>Friday</v>
      </c>
      <c r="C1503" s="4">
        <v>26810.85</v>
      </c>
      <c r="D1503" s="4">
        <v>26909</v>
      </c>
      <c r="E1503" s="4">
        <v>26732.7</v>
      </c>
      <c r="F1503" s="4">
        <v>26826</v>
      </c>
      <c r="G1503" s="4">
        <v>168458080</v>
      </c>
      <c r="H1503" s="4">
        <v>37067200000</v>
      </c>
      <c r="I1503" s="4">
        <f t="shared" si="118"/>
        <v>-5.5</v>
      </c>
      <c r="J1503" s="5">
        <f t="shared" si="119"/>
        <v>-2.0509875505055685E-4</v>
      </c>
      <c r="K1503" s="4">
        <f t="shared" si="116"/>
        <v>15.150000000001455</v>
      </c>
      <c r="L1503" s="5">
        <f t="shared" si="117"/>
        <v>5.6672165550062119E-4</v>
      </c>
    </row>
    <row r="1504" spans="1:12" hidden="1" x14ac:dyDescent="0.2">
      <c r="A1504" s="2">
        <v>43451</v>
      </c>
      <c r="B1504" s="2" t="str">
        <f t="shared" si="115"/>
        <v>Monday</v>
      </c>
      <c r="C1504" s="4">
        <v>26915.45</v>
      </c>
      <c r="D1504" s="4">
        <v>27051.4</v>
      </c>
      <c r="E1504" s="4">
        <v>26908.6</v>
      </c>
      <c r="F1504" s="4">
        <v>27015.8</v>
      </c>
      <c r="G1504" s="4">
        <v>118695599</v>
      </c>
      <c r="H1504" s="4">
        <v>38133000000</v>
      </c>
      <c r="I1504" s="4">
        <f t="shared" si="118"/>
        <v>89.450000000000728</v>
      </c>
      <c r="J1504" s="5">
        <f t="shared" si="119"/>
        <v>3.3344516513830139E-3</v>
      </c>
      <c r="K1504" s="4">
        <f t="shared" si="116"/>
        <v>100.34999999999854</v>
      </c>
      <c r="L1504" s="5">
        <f t="shared" si="117"/>
        <v>3.7292910073358906E-3</v>
      </c>
    </row>
    <row r="1505" spans="1:12" hidden="1" x14ac:dyDescent="0.2">
      <c r="A1505" s="2">
        <v>43452</v>
      </c>
      <c r="B1505" s="2" t="str">
        <f t="shared" si="115"/>
        <v>Tuesday</v>
      </c>
      <c r="C1505" s="4">
        <v>26917.3</v>
      </c>
      <c r="D1505" s="4">
        <v>27210.05</v>
      </c>
      <c r="E1505" s="4">
        <v>26840.799999999999</v>
      </c>
      <c r="F1505" s="4">
        <v>27174.7</v>
      </c>
      <c r="G1505" s="4">
        <v>158144343</v>
      </c>
      <c r="H1505" s="4">
        <v>37555400000</v>
      </c>
      <c r="I1505" s="4">
        <f t="shared" si="118"/>
        <v>-98.5</v>
      </c>
      <c r="J1505" s="5">
        <f t="shared" si="119"/>
        <v>-3.6460145544459171E-3</v>
      </c>
      <c r="K1505" s="4">
        <f t="shared" si="116"/>
        <v>257.40000000000146</v>
      </c>
      <c r="L1505" s="5">
        <f t="shared" si="117"/>
        <v>9.589878096032959E-3</v>
      </c>
    </row>
    <row r="1506" spans="1:12" hidden="1" x14ac:dyDescent="0.2">
      <c r="A1506" s="2">
        <v>43453</v>
      </c>
      <c r="B1506" s="2" t="str">
        <f t="shared" si="115"/>
        <v>Wednesday</v>
      </c>
      <c r="C1506" s="4">
        <v>27229.05</v>
      </c>
      <c r="D1506" s="4">
        <v>27364.35</v>
      </c>
      <c r="E1506" s="4">
        <v>27214.3</v>
      </c>
      <c r="F1506" s="4">
        <v>27298.400000000001</v>
      </c>
      <c r="G1506" s="4">
        <v>215616915</v>
      </c>
      <c r="H1506" s="4">
        <v>51992800000</v>
      </c>
      <c r="I1506" s="4">
        <f t="shared" si="118"/>
        <v>54.349999999998545</v>
      </c>
      <c r="J1506" s="5">
        <f t="shared" si="119"/>
        <v>2.0000220793605283E-3</v>
      </c>
      <c r="K1506" s="4">
        <f t="shared" si="116"/>
        <v>69.350000000002183</v>
      </c>
      <c r="L1506" s="5">
        <f t="shared" si="117"/>
        <v>2.5482926255682558E-3</v>
      </c>
    </row>
    <row r="1507" spans="1:12" hidden="1" x14ac:dyDescent="0.2">
      <c r="A1507" s="2">
        <v>43454</v>
      </c>
      <c r="B1507" s="2" t="str">
        <f t="shared" si="115"/>
        <v>Thursday</v>
      </c>
      <c r="C1507" s="4">
        <v>27128.65</v>
      </c>
      <c r="D1507" s="4">
        <v>27309.1</v>
      </c>
      <c r="E1507" s="4">
        <v>27084.5</v>
      </c>
      <c r="F1507" s="4">
        <v>27275.1</v>
      </c>
      <c r="G1507" s="4">
        <v>191698257</v>
      </c>
      <c r="H1507" s="4">
        <v>44275800000</v>
      </c>
      <c r="I1507" s="4">
        <f t="shared" si="118"/>
        <v>-169.75</v>
      </c>
      <c r="J1507" s="5">
        <f t="shared" si="119"/>
        <v>-6.2183131612109132E-3</v>
      </c>
      <c r="K1507" s="4">
        <f t="shared" si="116"/>
        <v>146.44999999999709</v>
      </c>
      <c r="L1507" s="5">
        <f t="shared" si="117"/>
        <v>5.4071516919270094E-3</v>
      </c>
    </row>
    <row r="1508" spans="1:12" hidden="1" x14ac:dyDescent="0.2">
      <c r="A1508" s="2">
        <v>43455</v>
      </c>
      <c r="B1508" s="2" t="str">
        <f t="shared" si="115"/>
        <v>Friday</v>
      </c>
      <c r="C1508" s="4">
        <v>27261.25</v>
      </c>
      <c r="D1508" s="4">
        <v>27369.1</v>
      </c>
      <c r="E1508" s="4">
        <v>26823.1</v>
      </c>
      <c r="F1508" s="4">
        <v>26869.65</v>
      </c>
      <c r="G1508" s="4">
        <v>177065617</v>
      </c>
      <c r="H1508" s="4">
        <v>40994500000</v>
      </c>
      <c r="I1508" s="4">
        <f t="shared" si="118"/>
        <v>-13.849999999998545</v>
      </c>
      <c r="J1508" s="5">
        <f t="shared" si="119"/>
        <v>-5.0778915567673618E-4</v>
      </c>
      <c r="K1508" s="4">
        <f t="shared" si="116"/>
        <v>-391.59999999999854</v>
      </c>
      <c r="L1508" s="5">
        <f t="shared" si="117"/>
        <v>-1.4599356524786418E-2</v>
      </c>
    </row>
    <row r="1509" spans="1:12" hidden="1" x14ac:dyDescent="0.2">
      <c r="A1509" s="2">
        <v>43458</v>
      </c>
      <c r="B1509" s="2" t="str">
        <f t="shared" si="115"/>
        <v>Monday</v>
      </c>
      <c r="C1509" s="4">
        <v>26877.05</v>
      </c>
      <c r="D1509" s="4">
        <v>26934.85</v>
      </c>
      <c r="E1509" s="4">
        <v>26676.95</v>
      </c>
      <c r="F1509" s="4">
        <v>26714.75</v>
      </c>
      <c r="G1509" s="4">
        <v>128003648</v>
      </c>
      <c r="H1509" s="4">
        <v>27725200000</v>
      </c>
      <c r="I1509" s="4">
        <f t="shared" si="118"/>
        <v>7.3999999999978172</v>
      </c>
      <c r="J1509" s="5">
        <f t="shared" si="119"/>
        <v>2.7540366175211873E-4</v>
      </c>
      <c r="K1509" s="4">
        <f t="shared" si="116"/>
        <v>-162.29999999999927</v>
      </c>
      <c r="L1509" s="5">
        <f t="shared" si="117"/>
        <v>-6.0839038945606329E-3</v>
      </c>
    </row>
    <row r="1510" spans="1:12" hidden="1" x14ac:dyDescent="0.2">
      <c r="A1510" s="2">
        <v>43460</v>
      </c>
      <c r="B1510" s="2" t="str">
        <f t="shared" si="115"/>
        <v>Wednesday</v>
      </c>
      <c r="C1510" s="4">
        <v>26634</v>
      </c>
      <c r="D1510" s="4">
        <v>27029.15</v>
      </c>
      <c r="E1510" s="4">
        <v>26408.15</v>
      </c>
      <c r="F1510" s="4">
        <v>26986.799999999999</v>
      </c>
      <c r="G1510" s="4">
        <v>148910853</v>
      </c>
      <c r="H1510" s="4">
        <v>34473900000</v>
      </c>
      <c r="I1510" s="4">
        <f t="shared" si="118"/>
        <v>-80.75</v>
      </c>
      <c r="J1510" s="5">
        <f t="shared" si="119"/>
        <v>-3.0226747396101404E-3</v>
      </c>
      <c r="K1510" s="4">
        <f t="shared" si="116"/>
        <v>352.79999999999927</v>
      </c>
      <c r="L1510" s="5">
        <f t="shared" si="117"/>
        <v>1.3359512120311315E-2</v>
      </c>
    </row>
    <row r="1511" spans="1:12" hidden="1" x14ac:dyDescent="0.2">
      <c r="A1511" s="2">
        <v>43461</v>
      </c>
      <c r="B1511" s="2" t="str">
        <f t="shared" si="115"/>
        <v>Thursday</v>
      </c>
      <c r="C1511" s="4">
        <v>27200.65</v>
      </c>
      <c r="D1511" s="4">
        <v>27239.95</v>
      </c>
      <c r="E1511" s="4">
        <v>26845.1</v>
      </c>
      <c r="F1511" s="4">
        <v>26878.55</v>
      </c>
      <c r="G1511" s="4">
        <v>169903194</v>
      </c>
      <c r="H1511" s="4">
        <v>43476600000</v>
      </c>
      <c r="I1511" s="4">
        <f t="shared" si="118"/>
        <v>213.85000000000218</v>
      </c>
      <c r="J1511" s="5">
        <f t="shared" si="119"/>
        <v>7.9242444454326634E-3</v>
      </c>
      <c r="K1511" s="4">
        <f t="shared" si="116"/>
        <v>-322.10000000000218</v>
      </c>
      <c r="L1511" s="5">
        <f t="shared" si="117"/>
        <v>-1.19984652692671E-2</v>
      </c>
    </row>
    <row r="1512" spans="1:12" hidden="1" x14ac:dyDescent="0.2">
      <c r="A1512" s="2">
        <v>43462</v>
      </c>
      <c r="B1512" s="2" t="str">
        <f t="shared" si="115"/>
        <v>Friday</v>
      </c>
      <c r="C1512" s="4">
        <v>27048.400000000001</v>
      </c>
      <c r="D1512" s="4">
        <v>27213.45</v>
      </c>
      <c r="E1512" s="4">
        <v>27039.599999999999</v>
      </c>
      <c r="F1512" s="4">
        <v>27125.25</v>
      </c>
      <c r="G1512" s="4">
        <v>109836090</v>
      </c>
      <c r="H1512" s="4">
        <v>30951100000</v>
      </c>
      <c r="I1512" s="4">
        <f t="shared" si="118"/>
        <v>169.85000000000218</v>
      </c>
      <c r="J1512" s="5">
        <f t="shared" si="119"/>
        <v>6.3191652823534825E-3</v>
      </c>
      <c r="K1512" s="4">
        <f t="shared" si="116"/>
        <v>76.849999999998545</v>
      </c>
      <c r="L1512" s="5">
        <f t="shared" si="117"/>
        <v>2.8421278421277884E-3</v>
      </c>
    </row>
    <row r="1513" spans="1:12" hidden="1" x14ac:dyDescent="0.2">
      <c r="A1513" s="2">
        <v>43465</v>
      </c>
      <c r="B1513" s="2" t="str">
        <f t="shared" si="115"/>
        <v>Monday</v>
      </c>
      <c r="C1513" s="4">
        <v>27267.8</v>
      </c>
      <c r="D1513" s="4">
        <v>27286.5</v>
      </c>
      <c r="E1513" s="4">
        <v>27105</v>
      </c>
      <c r="F1513" s="4">
        <v>27160.2</v>
      </c>
      <c r="G1513" s="4">
        <v>83813951</v>
      </c>
      <c r="H1513" s="4">
        <v>23742300000</v>
      </c>
      <c r="I1513" s="4">
        <f t="shared" si="118"/>
        <v>142.54999999999927</v>
      </c>
      <c r="J1513" s="5">
        <f t="shared" si="119"/>
        <v>5.2552511036764371E-3</v>
      </c>
      <c r="K1513" s="4">
        <f t="shared" si="116"/>
        <v>-107.59999999999854</v>
      </c>
      <c r="L1513" s="5">
        <f t="shared" si="117"/>
        <v>-3.9697472790997433E-3</v>
      </c>
    </row>
    <row r="1514" spans="1:12" hidden="1" x14ac:dyDescent="0.2">
      <c r="A1514" s="2">
        <v>43466</v>
      </c>
      <c r="B1514" s="2" t="str">
        <f t="shared" si="115"/>
        <v>Tuesday</v>
      </c>
      <c r="C1514" s="4">
        <v>27231.4</v>
      </c>
      <c r="D1514" s="4">
        <v>27430.55</v>
      </c>
      <c r="E1514" s="4">
        <v>27019.05</v>
      </c>
      <c r="F1514" s="4">
        <v>27392.400000000001</v>
      </c>
      <c r="G1514" s="4">
        <v>116379065</v>
      </c>
      <c r="H1514" s="4">
        <v>34973900000</v>
      </c>
      <c r="I1514" s="4">
        <f t="shared" si="118"/>
        <v>71.200000000000728</v>
      </c>
      <c r="J1514" s="5">
        <f t="shared" si="119"/>
        <v>2.6214829051332731E-3</v>
      </c>
      <c r="K1514" s="4">
        <f t="shared" si="116"/>
        <v>161</v>
      </c>
      <c r="L1514" s="5">
        <f t="shared" si="117"/>
        <v>5.9587587276384623E-3</v>
      </c>
    </row>
    <row r="1515" spans="1:12" hidden="1" x14ac:dyDescent="0.2">
      <c r="A1515" s="2">
        <v>43467</v>
      </c>
      <c r="B1515" s="2" t="str">
        <f t="shared" si="115"/>
        <v>Wednesday</v>
      </c>
      <c r="C1515" s="4">
        <v>27297</v>
      </c>
      <c r="D1515" s="4">
        <v>27397.55</v>
      </c>
      <c r="E1515" s="4">
        <v>27077.599999999999</v>
      </c>
      <c r="F1515" s="4">
        <v>27174.7</v>
      </c>
      <c r="G1515" s="4">
        <v>176599164</v>
      </c>
      <c r="H1515" s="4">
        <v>44224399999.999992</v>
      </c>
      <c r="I1515" s="4">
        <f t="shared" si="118"/>
        <v>-95.400000000001455</v>
      </c>
      <c r="J1515" s="5">
        <f t="shared" si="119"/>
        <v>-3.4827178341438302E-3</v>
      </c>
      <c r="K1515" s="4">
        <f t="shared" si="116"/>
        <v>-122.29999999999927</v>
      </c>
      <c r="L1515" s="5">
        <f t="shared" si="117"/>
        <v>-4.5166484474251515E-3</v>
      </c>
    </row>
    <row r="1516" spans="1:12" hidden="1" x14ac:dyDescent="0.2">
      <c r="A1516" s="2">
        <v>43468</v>
      </c>
      <c r="B1516" s="2" t="str">
        <f t="shared" si="115"/>
        <v>Thursday</v>
      </c>
      <c r="C1516" s="4">
        <v>27181.599999999999</v>
      </c>
      <c r="D1516" s="4">
        <v>27206.2</v>
      </c>
      <c r="E1516" s="4">
        <v>26923.75</v>
      </c>
      <c r="F1516" s="4">
        <v>26959.85</v>
      </c>
      <c r="G1516" s="4">
        <v>151201387</v>
      </c>
      <c r="H1516" s="4">
        <v>40328300000</v>
      </c>
      <c r="I1516" s="4">
        <f t="shared" si="118"/>
        <v>6.8999999999978172</v>
      </c>
      <c r="J1516" s="5">
        <f t="shared" si="119"/>
        <v>2.5391264668967156E-4</v>
      </c>
      <c r="K1516" s="4">
        <f t="shared" si="116"/>
        <v>-221.75</v>
      </c>
      <c r="L1516" s="5">
        <f t="shared" si="117"/>
        <v>-8.2362226658619243E-3</v>
      </c>
    </row>
    <row r="1517" spans="1:12" hidden="1" x14ac:dyDescent="0.2">
      <c r="A1517" s="2">
        <v>43469</v>
      </c>
      <c r="B1517" s="2" t="str">
        <f t="shared" si="115"/>
        <v>Friday</v>
      </c>
      <c r="C1517" s="4">
        <v>26999.7</v>
      </c>
      <c r="D1517" s="4">
        <v>27274.5</v>
      </c>
      <c r="E1517" s="4">
        <v>26926.1</v>
      </c>
      <c r="F1517" s="4">
        <v>27195</v>
      </c>
      <c r="G1517" s="4">
        <v>189451222</v>
      </c>
      <c r="H1517" s="4">
        <v>44407900000</v>
      </c>
      <c r="I1517" s="4">
        <f t="shared" si="118"/>
        <v>39.850000000002183</v>
      </c>
      <c r="J1517" s="5">
        <f t="shared" si="119"/>
        <v>1.4781239509864552E-3</v>
      </c>
      <c r="K1517" s="4">
        <f t="shared" si="116"/>
        <v>195.29999999999927</v>
      </c>
      <c r="L1517" s="5">
        <f t="shared" si="117"/>
        <v>7.2531855708773008E-3</v>
      </c>
    </row>
    <row r="1518" spans="1:12" hidden="1" x14ac:dyDescent="0.2">
      <c r="A1518" s="2">
        <v>43472</v>
      </c>
      <c r="B1518" s="2" t="str">
        <f t="shared" si="115"/>
        <v>Monday</v>
      </c>
      <c r="C1518" s="4">
        <v>27378.65</v>
      </c>
      <c r="D1518" s="4">
        <v>27477.8</v>
      </c>
      <c r="E1518" s="4">
        <v>27279.55</v>
      </c>
      <c r="F1518" s="4">
        <v>27304.55</v>
      </c>
      <c r="G1518" s="4">
        <v>161026470</v>
      </c>
      <c r="H1518" s="4">
        <v>41128400000</v>
      </c>
      <c r="I1518" s="4">
        <f t="shared" si="118"/>
        <v>183.65000000000146</v>
      </c>
      <c r="J1518" s="5">
        <f t="shared" si="119"/>
        <v>6.7530796102225205E-3</v>
      </c>
      <c r="K1518" s="4">
        <f t="shared" si="116"/>
        <v>-74.100000000002183</v>
      </c>
      <c r="L1518" s="5">
        <f t="shared" si="117"/>
        <v>-2.7163204671632113E-3</v>
      </c>
    </row>
    <row r="1519" spans="1:12" hidden="1" x14ac:dyDescent="0.2">
      <c r="A1519" s="2">
        <v>43473</v>
      </c>
      <c r="B1519" s="2" t="str">
        <f t="shared" si="115"/>
        <v>Tuesday</v>
      </c>
      <c r="C1519" s="4">
        <v>27301.9</v>
      </c>
      <c r="D1519" s="4">
        <v>27542.400000000001</v>
      </c>
      <c r="E1519" s="4">
        <v>27161.95</v>
      </c>
      <c r="F1519" s="4">
        <v>27509.5</v>
      </c>
      <c r="G1519" s="4">
        <v>150550286</v>
      </c>
      <c r="H1519" s="4">
        <v>43594300000</v>
      </c>
      <c r="I1519" s="4">
        <f t="shared" si="118"/>
        <v>-2.6499999999978172</v>
      </c>
      <c r="J1519" s="5">
        <f t="shared" si="119"/>
        <v>-9.7053421499267232E-5</v>
      </c>
      <c r="K1519" s="4">
        <f t="shared" si="116"/>
        <v>207.59999999999854</v>
      </c>
      <c r="L1519" s="5">
        <f t="shared" si="117"/>
        <v>7.643044774031266E-3</v>
      </c>
    </row>
    <row r="1520" spans="1:12" hidden="1" x14ac:dyDescent="0.2">
      <c r="A1520" s="2">
        <v>43474</v>
      </c>
      <c r="B1520" s="2" t="str">
        <f t="shared" si="115"/>
        <v>Wednesday</v>
      </c>
      <c r="C1520" s="4">
        <v>27651.25</v>
      </c>
      <c r="D1520" s="4">
        <v>27754.45</v>
      </c>
      <c r="E1520" s="4">
        <v>27409.5</v>
      </c>
      <c r="F1520" s="4">
        <v>27720.400000000001</v>
      </c>
      <c r="G1520" s="4">
        <v>199818392</v>
      </c>
      <c r="H1520" s="4">
        <v>61487400000</v>
      </c>
      <c r="I1520" s="4">
        <f t="shared" si="118"/>
        <v>141.75</v>
      </c>
      <c r="J1520" s="5">
        <f t="shared" si="119"/>
        <v>5.1527654083134916E-3</v>
      </c>
      <c r="K1520" s="4">
        <f t="shared" si="116"/>
        <v>69.150000000001455</v>
      </c>
      <c r="L1520" s="5">
        <f t="shared" si="117"/>
        <v>2.522847917692824E-3</v>
      </c>
    </row>
    <row r="1521" spans="1:12" hidden="1" x14ac:dyDescent="0.2">
      <c r="A1521" s="2">
        <v>43475</v>
      </c>
      <c r="B1521" s="2" t="str">
        <f t="shared" si="115"/>
        <v>Thursday</v>
      </c>
      <c r="C1521" s="4">
        <v>27713.55</v>
      </c>
      <c r="D1521" s="4">
        <v>27713.55</v>
      </c>
      <c r="E1521" s="4">
        <v>27488.2</v>
      </c>
      <c r="F1521" s="4">
        <v>27528.55</v>
      </c>
      <c r="G1521" s="4">
        <v>139266179</v>
      </c>
      <c r="H1521" s="4">
        <v>43089399999.999992</v>
      </c>
      <c r="I1521" s="4">
        <f t="shared" si="118"/>
        <v>-6.8500000000021828</v>
      </c>
      <c r="J1521" s="5">
        <f t="shared" si="119"/>
        <v>-2.4711043130698626E-4</v>
      </c>
      <c r="K1521" s="4">
        <f t="shared" si="116"/>
        <v>-185</v>
      </c>
      <c r="L1521" s="5">
        <f t="shared" si="117"/>
        <v>-6.7301605779934662E-3</v>
      </c>
    </row>
    <row r="1522" spans="1:12" hidden="1" x14ac:dyDescent="0.2">
      <c r="A1522" s="2">
        <v>43476</v>
      </c>
      <c r="B1522" s="2" t="str">
        <f t="shared" si="115"/>
        <v>Friday</v>
      </c>
      <c r="C1522" s="4">
        <v>27602.799999999999</v>
      </c>
      <c r="D1522" s="4">
        <v>27612.45</v>
      </c>
      <c r="E1522" s="4">
        <v>27382.45</v>
      </c>
      <c r="F1522" s="4">
        <v>27453.9</v>
      </c>
      <c r="G1522" s="4">
        <v>116552104</v>
      </c>
      <c r="H1522" s="4">
        <v>35106300000</v>
      </c>
      <c r="I1522" s="4">
        <f t="shared" si="118"/>
        <v>74.25</v>
      </c>
      <c r="J1522" s="5">
        <f t="shared" si="119"/>
        <v>2.6971998161908275E-3</v>
      </c>
      <c r="K1522" s="4">
        <f t="shared" si="116"/>
        <v>-148.89999999999782</v>
      </c>
      <c r="L1522" s="5">
        <f t="shared" si="117"/>
        <v>-5.4377895330767635E-3</v>
      </c>
    </row>
    <row r="1523" spans="1:12" hidden="1" x14ac:dyDescent="0.2">
      <c r="A1523" s="2">
        <v>43479</v>
      </c>
      <c r="B1523" s="2" t="str">
        <f t="shared" si="115"/>
        <v>Monday</v>
      </c>
      <c r="C1523" s="4">
        <v>27389.200000000001</v>
      </c>
      <c r="D1523" s="4">
        <v>27389.8</v>
      </c>
      <c r="E1523" s="4">
        <v>27182.2</v>
      </c>
      <c r="F1523" s="4">
        <v>27248.25</v>
      </c>
      <c r="G1523" s="4">
        <v>212863498</v>
      </c>
      <c r="H1523" s="4">
        <v>48593200000</v>
      </c>
      <c r="I1523" s="4">
        <f t="shared" si="118"/>
        <v>-64.700000000000728</v>
      </c>
      <c r="J1523" s="5">
        <f t="shared" si="119"/>
        <v>-2.3566779218981903E-3</v>
      </c>
      <c r="K1523" s="4">
        <f t="shared" si="116"/>
        <v>-140.95000000000073</v>
      </c>
      <c r="L1523" s="5">
        <f t="shared" si="117"/>
        <v>-5.1853786669217618E-3</v>
      </c>
    </row>
    <row r="1524" spans="1:12" hidden="1" x14ac:dyDescent="0.2">
      <c r="A1524" s="2">
        <v>43480</v>
      </c>
      <c r="B1524" s="2" t="str">
        <f t="shared" si="115"/>
        <v>Tuesday</v>
      </c>
      <c r="C1524" s="4">
        <v>27317.55</v>
      </c>
      <c r="D1524" s="4">
        <v>27447.55</v>
      </c>
      <c r="E1524" s="4">
        <v>27317.1</v>
      </c>
      <c r="F1524" s="4">
        <v>27400.75</v>
      </c>
      <c r="G1524" s="4">
        <v>161396521</v>
      </c>
      <c r="H1524" s="4">
        <v>38844000000</v>
      </c>
      <c r="I1524" s="4">
        <f t="shared" si="118"/>
        <v>69.299999999999272</v>
      </c>
      <c r="J1524" s="5">
        <f t="shared" si="119"/>
        <v>2.54328259613E-3</v>
      </c>
      <c r="K1524" s="4">
        <f t="shared" si="116"/>
        <v>83.200000000000728</v>
      </c>
      <c r="L1524" s="5">
        <f t="shared" si="117"/>
        <v>3.0457112943907197E-3</v>
      </c>
    </row>
    <row r="1525" spans="1:12" hidden="1" x14ac:dyDescent="0.2">
      <c r="A1525" s="2">
        <v>43481</v>
      </c>
      <c r="B1525" s="2" t="str">
        <f t="shared" si="115"/>
        <v>Wednesday</v>
      </c>
      <c r="C1525" s="4">
        <v>27405.65</v>
      </c>
      <c r="D1525" s="4">
        <v>27554.75</v>
      </c>
      <c r="E1525" s="4">
        <v>27403.05</v>
      </c>
      <c r="F1525" s="4">
        <v>27483.7</v>
      </c>
      <c r="G1525" s="4">
        <v>183688179</v>
      </c>
      <c r="H1525" s="4">
        <v>41559300000</v>
      </c>
      <c r="I1525" s="4">
        <f t="shared" si="118"/>
        <v>4.9000000000014552</v>
      </c>
      <c r="J1525" s="5">
        <f t="shared" si="119"/>
        <v>1.7882722188266581E-4</v>
      </c>
      <c r="K1525" s="4">
        <f t="shared" si="116"/>
        <v>78.049999999999272</v>
      </c>
      <c r="L1525" s="5">
        <f t="shared" si="117"/>
        <v>2.8482230992535238E-3</v>
      </c>
    </row>
    <row r="1526" spans="1:12" hidden="1" x14ac:dyDescent="0.2">
      <c r="A1526" s="2">
        <v>43482</v>
      </c>
      <c r="B1526" s="2" t="str">
        <f t="shared" si="115"/>
        <v>Thursday</v>
      </c>
      <c r="C1526" s="4">
        <v>27568.6</v>
      </c>
      <c r="D1526" s="4">
        <v>27611.55</v>
      </c>
      <c r="E1526" s="4">
        <v>27335.15</v>
      </c>
      <c r="F1526" s="4">
        <v>27528.75</v>
      </c>
      <c r="G1526" s="4">
        <v>212321274</v>
      </c>
      <c r="H1526" s="4">
        <v>49410900000</v>
      </c>
      <c r="I1526" s="4">
        <f t="shared" si="118"/>
        <v>84.899999999997817</v>
      </c>
      <c r="J1526" s="5">
        <f t="shared" si="119"/>
        <v>3.0891037232977296E-3</v>
      </c>
      <c r="K1526" s="4">
        <f t="shared" si="116"/>
        <v>-39.849999999998545</v>
      </c>
      <c r="L1526" s="5">
        <f t="shared" si="117"/>
        <v>-1.4578299369126762E-3</v>
      </c>
    </row>
    <row r="1527" spans="1:12" hidden="1" x14ac:dyDescent="0.2">
      <c r="A1527" s="2">
        <v>43483</v>
      </c>
      <c r="B1527" s="2" t="str">
        <f t="shared" si="115"/>
        <v>Friday</v>
      </c>
      <c r="C1527" s="4">
        <v>27550.05</v>
      </c>
      <c r="D1527" s="4">
        <v>27576.45</v>
      </c>
      <c r="E1527" s="4">
        <v>27410.65</v>
      </c>
      <c r="F1527" s="4">
        <v>27456.7</v>
      </c>
      <c r="G1527" s="4">
        <v>129067258</v>
      </c>
      <c r="H1527" s="4">
        <v>33438100000</v>
      </c>
      <c r="I1527" s="4">
        <f t="shared" si="118"/>
        <v>21.299999999999272</v>
      </c>
      <c r="J1527" s="5">
        <f t="shared" si="119"/>
        <v>7.7373654815417604E-4</v>
      </c>
      <c r="K1527" s="4">
        <f t="shared" si="116"/>
        <v>-93.349999999998545</v>
      </c>
      <c r="L1527" s="5">
        <f t="shared" si="117"/>
        <v>-3.4056105929629009E-3</v>
      </c>
    </row>
    <row r="1528" spans="1:12" hidden="1" x14ac:dyDescent="0.2">
      <c r="A1528" s="2">
        <v>43486</v>
      </c>
      <c r="B1528" s="2" t="str">
        <f t="shared" si="115"/>
        <v>Monday</v>
      </c>
      <c r="C1528" s="4">
        <v>27514.55</v>
      </c>
      <c r="D1528" s="4">
        <v>27622.2</v>
      </c>
      <c r="E1528" s="4">
        <v>27388.5</v>
      </c>
      <c r="F1528" s="4">
        <v>27533.599999999999</v>
      </c>
      <c r="G1528" s="4">
        <v>128881764</v>
      </c>
      <c r="H1528" s="4">
        <v>46267700000.000008</v>
      </c>
      <c r="I1528" s="4">
        <f t="shared" si="118"/>
        <v>57.849999999998545</v>
      </c>
      <c r="J1528" s="5">
        <f t="shared" si="119"/>
        <v>2.106953858256766E-3</v>
      </c>
      <c r="K1528" s="4">
        <f t="shared" si="116"/>
        <v>19.049999999999272</v>
      </c>
      <c r="L1528" s="5">
        <f t="shared" si="117"/>
        <v>6.955474012815332E-4</v>
      </c>
    </row>
    <row r="1529" spans="1:12" hidden="1" x14ac:dyDescent="0.2">
      <c r="A1529" s="2">
        <v>43487</v>
      </c>
      <c r="B1529" s="2" t="str">
        <f t="shared" si="115"/>
        <v>Tuesday</v>
      </c>
      <c r="C1529" s="4">
        <v>27526.55</v>
      </c>
      <c r="D1529" s="4">
        <v>27533.35</v>
      </c>
      <c r="E1529" s="4">
        <v>27385.4</v>
      </c>
      <c r="F1529" s="4">
        <v>27482.25</v>
      </c>
      <c r="G1529" s="4">
        <v>138997867</v>
      </c>
      <c r="H1529" s="4">
        <v>46615100000</v>
      </c>
      <c r="I1529" s="4">
        <f t="shared" si="118"/>
        <v>-7.0499999999992724</v>
      </c>
      <c r="J1529" s="5">
        <f t="shared" si="119"/>
        <v>-2.560507888543188E-4</v>
      </c>
      <c r="K1529" s="4">
        <f t="shared" si="116"/>
        <v>-44.299999999999272</v>
      </c>
      <c r="L1529" s="5">
        <f t="shared" si="117"/>
        <v>-1.6176502808065345E-3</v>
      </c>
    </row>
    <row r="1530" spans="1:12" hidden="1" x14ac:dyDescent="0.2">
      <c r="A1530" s="2">
        <v>43488</v>
      </c>
      <c r="B1530" s="2" t="str">
        <f t="shared" si="115"/>
        <v>Wednesday</v>
      </c>
      <c r="C1530" s="4">
        <v>27493.1</v>
      </c>
      <c r="D1530" s="4">
        <v>27564.7</v>
      </c>
      <c r="E1530" s="4">
        <v>27189.599999999999</v>
      </c>
      <c r="F1530" s="4">
        <v>27250.75</v>
      </c>
      <c r="G1530" s="4">
        <v>126935738</v>
      </c>
      <c r="H1530" s="4">
        <v>35252300000</v>
      </c>
      <c r="I1530" s="4">
        <f t="shared" si="118"/>
        <v>10.849999999998545</v>
      </c>
      <c r="J1530" s="5">
        <f t="shared" si="119"/>
        <v>3.9480028018079106E-4</v>
      </c>
      <c r="K1530" s="4">
        <f t="shared" si="116"/>
        <v>-242.34999999999854</v>
      </c>
      <c r="L1530" s="5">
        <f t="shared" si="117"/>
        <v>-8.9133345102538671E-3</v>
      </c>
    </row>
    <row r="1531" spans="1:12" hidden="1" x14ac:dyDescent="0.2">
      <c r="A1531" s="2">
        <v>43489</v>
      </c>
      <c r="B1531" s="2" t="str">
        <f t="shared" si="115"/>
        <v>Thursday</v>
      </c>
      <c r="C1531" s="4">
        <v>27273.5</v>
      </c>
      <c r="D1531" s="4">
        <v>27342.35</v>
      </c>
      <c r="E1531" s="4">
        <v>27142.799999999999</v>
      </c>
      <c r="F1531" s="4">
        <v>27266.400000000001</v>
      </c>
      <c r="G1531" s="4">
        <v>210279603</v>
      </c>
      <c r="H1531" s="4">
        <v>53734200000</v>
      </c>
      <c r="I1531" s="4">
        <f t="shared" si="118"/>
        <v>22.75</v>
      </c>
      <c r="J1531" s="5">
        <f t="shared" si="119"/>
        <v>8.3483940808968561E-4</v>
      </c>
      <c r="K1531" s="4">
        <f t="shared" si="116"/>
        <v>-7.0999999999985448</v>
      </c>
      <c r="L1531" s="5">
        <f t="shared" si="117"/>
        <v>-2.6157949806204756E-4</v>
      </c>
    </row>
    <row r="1532" spans="1:12" hidden="1" x14ac:dyDescent="0.2">
      <c r="A1532" s="2">
        <v>43490</v>
      </c>
      <c r="B1532" s="2" t="str">
        <f t="shared" si="115"/>
        <v>Friday</v>
      </c>
      <c r="C1532" s="4">
        <v>27261.45</v>
      </c>
      <c r="D1532" s="4">
        <v>27433.55</v>
      </c>
      <c r="E1532" s="4">
        <v>27045.200000000001</v>
      </c>
      <c r="F1532" s="4">
        <v>27115.3</v>
      </c>
      <c r="G1532" s="4">
        <v>284535180</v>
      </c>
      <c r="H1532" s="4">
        <v>72694900000</v>
      </c>
      <c r="I1532" s="4">
        <f t="shared" si="118"/>
        <v>-4.9500000000007276</v>
      </c>
      <c r="J1532" s="5">
        <f t="shared" si="119"/>
        <v>-1.8154211777134962E-4</v>
      </c>
      <c r="K1532" s="4">
        <f t="shared" si="116"/>
        <v>-146.15000000000146</v>
      </c>
      <c r="L1532" s="5">
        <f t="shared" si="117"/>
        <v>-5.4039164066082505E-3</v>
      </c>
    </row>
    <row r="1533" spans="1:12" hidden="1" x14ac:dyDescent="0.2">
      <c r="A1533" s="2">
        <v>43493</v>
      </c>
      <c r="B1533" s="2" t="str">
        <f t="shared" si="115"/>
        <v>Monday</v>
      </c>
      <c r="C1533" s="4">
        <v>27041.45</v>
      </c>
      <c r="D1533" s="4">
        <v>27134.2</v>
      </c>
      <c r="E1533" s="4">
        <v>26587.95</v>
      </c>
      <c r="F1533" s="4">
        <v>26653.05</v>
      </c>
      <c r="G1533" s="4">
        <v>181836992</v>
      </c>
      <c r="H1533" s="4">
        <v>54046300000</v>
      </c>
      <c r="I1533" s="4">
        <f t="shared" si="118"/>
        <v>-73.849999999998545</v>
      </c>
      <c r="J1533" s="5">
        <f t="shared" si="119"/>
        <v>-2.7235545983263524E-3</v>
      </c>
      <c r="K1533" s="4">
        <f t="shared" si="116"/>
        <v>-388.40000000000146</v>
      </c>
      <c r="L1533" s="5">
        <f t="shared" si="117"/>
        <v>-1.4608121348204786E-2</v>
      </c>
    </row>
    <row r="1534" spans="1:12" hidden="1" x14ac:dyDescent="0.2">
      <c r="A1534" s="2">
        <v>43494</v>
      </c>
      <c r="B1534" s="2" t="str">
        <f t="shared" si="115"/>
        <v>Tuesday</v>
      </c>
      <c r="C1534" s="4">
        <v>26616.25</v>
      </c>
      <c r="D1534" s="4">
        <v>26743.85</v>
      </c>
      <c r="E1534" s="4">
        <v>26441.55</v>
      </c>
      <c r="F1534" s="4">
        <v>26573.4</v>
      </c>
      <c r="G1534" s="4">
        <v>194369347</v>
      </c>
      <c r="H1534" s="4">
        <v>52351500000</v>
      </c>
      <c r="I1534" s="4">
        <f t="shared" si="118"/>
        <v>-36.799999999999272</v>
      </c>
      <c r="J1534" s="5">
        <f t="shared" si="119"/>
        <v>-1.3807050225020879E-3</v>
      </c>
      <c r="K1534" s="4">
        <f t="shared" si="116"/>
        <v>-42.849999999998545</v>
      </c>
      <c r="L1534" s="5">
        <f t="shared" si="117"/>
        <v>-1.6205555271910515E-3</v>
      </c>
    </row>
    <row r="1535" spans="1:12" hidden="1" x14ac:dyDescent="0.2">
      <c r="A1535" s="2">
        <v>43495</v>
      </c>
      <c r="B1535" s="2" t="str">
        <f t="shared" si="115"/>
        <v>Wednesday</v>
      </c>
      <c r="C1535" s="4">
        <v>26789.75</v>
      </c>
      <c r="D1535" s="4">
        <v>26916.25</v>
      </c>
      <c r="E1535" s="4">
        <v>26693.7</v>
      </c>
      <c r="F1535" s="4">
        <v>26825.5</v>
      </c>
      <c r="G1535" s="4">
        <v>249270714</v>
      </c>
      <c r="H1535" s="4">
        <v>89558100000</v>
      </c>
      <c r="I1535" s="4">
        <f t="shared" si="118"/>
        <v>216.34999999999854</v>
      </c>
      <c r="J1535" s="5">
        <f t="shared" si="119"/>
        <v>8.1416002468633498E-3</v>
      </c>
      <c r="K1535" s="4">
        <f t="shared" si="116"/>
        <v>35.75</v>
      </c>
      <c r="L1535" s="5">
        <f t="shared" si="117"/>
        <v>1.3392673177566243E-3</v>
      </c>
    </row>
    <row r="1536" spans="1:12" hidden="1" x14ac:dyDescent="0.2">
      <c r="A1536" s="2">
        <v>43496</v>
      </c>
      <c r="B1536" s="2" t="str">
        <f t="shared" si="115"/>
        <v>Thursday</v>
      </c>
      <c r="C1536" s="4">
        <v>26969.15</v>
      </c>
      <c r="D1536" s="4">
        <v>27325.05</v>
      </c>
      <c r="E1536" s="4">
        <v>26891.05</v>
      </c>
      <c r="F1536" s="4">
        <v>27295.45</v>
      </c>
      <c r="G1536" s="4">
        <v>306292995</v>
      </c>
      <c r="H1536" s="4">
        <v>99854800000</v>
      </c>
      <c r="I1536" s="4">
        <f t="shared" si="118"/>
        <v>143.65000000000146</v>
      </c>
      <c r="J1536" s="5">
        <f t="shared" si="119"/>
        <v>5.3549794039254237E-3</v>
      </c>
      <c r="K1536" s="4">
        <f t="shared" si="116"/>
        <v>326.29999999999927</v>
      </c>
      <c r="L1536" s="5">
        <f t="shared" si="117"/>
        <v>1.2134148722344397E-2</v>
      </c>
    </row>
    <row r="1537" spans="1:12" hidden="1" x14ac:dyDescent="0.2">
      <c r="A1537" s="2">
        <v>43497</v>
      </c>
      <c r="B1537" s="2" t="str">
        <f t="shared" si="115"/>
        <v>Friday</v>
      </c>
      <c r="C1537" s="4">
        <v>27334.55</v>
      </c>
      <c r="D1537" s="4">
        <v>27533.05</v>
      </c>
      <c r="E1537" s="4">
        <v>26930.45</v>
      </c>
      <c r="F1537" s="4">
        <v>27085.95</v>
      </c>
      <c r="G1537" s="4">
        <v>238794913</v>
      </c>
      <c r="H1537" s="4">
        <v>68131500000</v>
      </c>
      <c r="I1537" s="4">
        <f t="shared" si="118"/>
        <v>39.099999999998545</v>
      </c>
      <c r="J1537" s="5">
        <f t="shared" si="119"/>
        <v>1.4324731777640063E-3</v>
      </c>
      <c r="K1537" s="4">
        <f t="shared" si="116"/>
        <v>-248.59999999999854</v>
      </c>
      <c r="L1537" s="5">
        <f t="shared" si="117"/>
        <v>-9.2311862594200451E-3</v>
      </c>
    </row>
    <row r="1538" spans="1:12" hidden="1" x14ac:dyDescent="0.2">
      <c r="A1538" s="2">
        <v>43500</v>
      </c>
      <c r="B1538" s="2" t="str">
        <f t="shared" ref="B1538:B1601" si="120">TEXT(A1538,"dddd")</f>
        <v>Monday</v>
      </c>
      <c r="C1538" s="4">
        <v>26974</v>
      </c>
      <c r="D1538" s="4">
        <v>27243.8</v>
      </c>
      <c r="E1538" s="4">
        <v>26825.55</v>
      </c>
      <c r="F1538" s="4">
        <v>27186.6</v>
      </c>
      <c r="G1538" s="4">
        <v>173078574</v>
      </c>
      <c r="H1538" s="4">
        <v>43420700000</v>
      </c>
      <c r="I1538" s="4">
        <f t="shared" si="118"/>
        <v>-111.95000000000073</v>
      </c>
      <c r="J1538" s="5">
        <f t="shared" si="119"/>
        <v>-4.133139136711126E-3</v>
      </c>
      <c r="K1538" s="4">
        <f t="shared" ref="K1538:K1601" si="121">F1538-C1538</f>
        <v>212.59999999999854</v>
      </c>
      <c r="L1538" s="5">
        <f t="shared" ref="L1538:L1601" si="122">K1538/E1538</f>
        <v>7.9252801899680914E-3</v>
      </c>
    </row>
    <row r="1539" spans="1:12" hidden="1" x14ac:dyDescent="0.2">
      <c r="A1539" s="2">
        <v>43501</v>
      </c>
      <c r="B1539" s="2" t="str">
        <f t="shared" si="120"/>
        <v>Tuesday</v>
      </c>
      <c r="C1539" s="4">
        <v>27226.05</v>
      </c>
      <c r="D1539" s="4">
        <v>27348.25</v>
      </c>
      <c r="E1539" s="4">
        <v>27153.200000000001</v>
      </c>
      <c r="F1539" s="4">
        <v>27271.7</v>
      </c>
      <c r="G1539" s="4">
        <v>189860429</v>
      </c>
      <c r="H1539" s="4">
        <v>41602700000.000008</v>
      </c>
      <c r="I1539" s="4">
        <f t="shared" ref="I1539:I1602" si="123">C1539-F1538</f>
        <v>39.450000000000728</v>
      </c>
      <c r="J1539" s="5">
        <f t="shared" ref="J1539:J1602" si="124">I1539/F1538</f>
        <v>1.4510825185937459E-3</v>
      </c>
      <c r="K1539" s="4">
        <f t="shared" si="121"/>
        <v>45.650000000001455</v>
      </c>
      <c r="L1539" s="5">
        <f t="shared" si="122"/>
        <v>1.6812014790154183E-3</v>
      </c>
    </row>
    <row r="1540" spans="1:12" hidden="1" x14ac:dyDescent="0.2">
      <c r="A1540" s="2">
        <v>43502</v>
      </c>
      <c r="B1540" s="2" t="str">
        <f t="shared" si="120"/>
        <v>Wednesday</v>
      </c>
      <c r="C1540" s="4">
        <v>27326.2</v>
      </c>
      <c r="D1540" s="4">
        <v>27428.65</v>
      </c>
      <c r="E1540" s="4">
        <v>27294.1</v>
      </c>
      <c r="F1540" s="4">
        <v>27402.35</v>
      </c>
      <c r="G1540" s="4">
        <v>164747849</v>
      </c>
      <c r="H1540" s="4">
        <v>38165100000</v>
      </c>
      <c r="I1540" s="4">
        <f t="shared" si="123"/>
        <v>54.5</v>
      </c>
      <c r="J1540" s="5">
        <f t="shared" si="124"/>
        <v>1.9984086067241866E-3</v>
      </c>
      <c r="K1540" s="4">
        <f t="shared" si="121"/>
        <v>76.149999999997817</v>
      </c>
      <c r="L1540" s="5">
        <f t="shared" si="122"/>
        <v>2.7899802521423244E-3</v>
      </c>
    </row>
    <row r="1541" spans="1:12" hidden="1" x14ac:dyDescent="0.2">
      <c r="A1541" s="2">
        <v>43503</v>
      </c>
      <c r="B1541" s="2" t="str">
        <f t="shared" si="120"/>
        <v>Thursday</v>
      </c>
      <c r="C1541" s="4">
        <v>27424.1</v>
      </c>
      <c r="D1541" s="4">
        <v>27589.75</v>
      </c>
      <c r="E1541" s="4">
        <v>27322.95</v>
      </c>
      <c r="F1541" s="4">
        <v>27387.15</v>
      </c>
      <c r="G1541" s="4">
        <v>156626117</v>
      </c>
      <c r="H1541" s="4">
        <v>36370600000</v>
      </c>
      <c r="I1541" s="4">
        <f t="shared" si="123"/>
        <v>21.75</v>
      </c>
      <c r="J1541" s="5">
        <f t="shared" si="124"/>
        <v>7.9372754526527839E-4</v>
      </c>
      <c r="K1541" s="4">
        <f t="shared" si="121"/>
        <v>-36.94999999999709</v>
      </c>
      <c r="L1541" s="5">
        <f t="shared" si="122"/>
        <v>-1.352342993710309E-3</v>
      </c>
    </row>
    <row r="1542" spans="1:12" hidden="1" x14ac:dyDescent="0.2">
      <c r="A1542" s="2">
        <v>43504</v>
      </c>
      <c r="B1542" s="2" t="str">
        <f t="shared" si="120"/>
        <v>Friday</v>
      </c>
      <c r="C1542" s="4">
        <v>27302.65</v>
      </c>
      <c r="D1542" s="4">
        <v>27482.1</v>
      </c>
      <c r="E1542" s="4">
        <v>27221.25</v>
      </c>
      <c r="F1542" s="4">
        <v>27294.400000000001</v>
      </c>
      <c r="G1542" s="4">
        <v>142258447</v>
      </c>
      <c r="H1542" s="4">
        <v>38382900000</v>
      </c>
      <c r="I1542" s="4">
        <f t="shared" si="123"/>
        <v>-84.5</v>
      </c>
      <c r="J1542" s="5">
        <f t="shared" si="124"/>
        <v>-3.0853885855227723E-3</v>
      </c>
      <c r="K1542" s="4">
        <f t="shared" si="121"/>
        <v>-8.25</v>
      </c>
      <c r="L1542" s="5">
        <f t="shared" si="122"/>
        <v>-3.0307204849152778E-4</v>
      </c>
    </row>
    <row r="1543" spans="1:12" hidden="1" x14ac:dyDescent="0.2">
      <c r="A1543" s="2">
        <v>43507</v>
      </c>
      <c r="B1543" s="2" t="str">
        <f t="shared" si="120"/>
        <v>Monday</v>
      </c>
      <c r="C1543" s="4">
        <v>27240.5</v>
      </c>
      <c r="D1543" s="4">
        <v>27305.9</v>
      </c>
      <c r="E1543" s="4">
        <v>27151.55</v>
      </c>
      <c r="F1543" s="4">
        <v>27227.8</v>
      </c>
      <c r="G1543" s="4">
        <v>117311228</v>
      </c>
      <c r="H1543" s="4">
        <v>31863800000</v>
      </c>
      <c r="I1543" s="4">
        <f t="shared" si="123"/>
        <v>-53.900000000001455</v>
      </c>
      <c r="J1543" s="5">
        <f t="shared" si="124"/>
        <v>-1.9747640541650101E-3</v>
      </c>
      <c r="K1543" s="4">
        <f t="shared" si="121"/>
        <v>-12.700000000000728</v>
      </c>
      <c r="L1543" s="5">
        <f t="shared" si="122"/>
        <v>-4.6774493537204054E-4</v>
      </c>
    </row>
    <row r="1544" spans="1:12" hidden="1" x14ac:dyDescent="0.2">
      <c r="A1544" s="2">
        <v>43508</v>
      </c>
      <c r="B1544" s="2" t="str">
        <f t="shared" si="120"/>
        <v>Tuesday</v>
      </c>
      <c r="C1544" s="4">
        <v>27166.9</v>
      </c>
      <c r="D1544" s="4">
        <v>27286.65</v>
      </c>
      <c r="E1544" s="4">
        <v>26988.9</v>
      </c>
      <c r="F1544" s="4">
        <v>27010.75</v>
      </c>
      <c r="G1544" s="4">
        <v>117431255</v>
      </c>
      <c r="H1544" s="4">
        <v>36974300000</v>
      </c>
      <c r="I1544" s="4">
        <f t="shared" si="123"/>
        <v>-60.899999999997817</v>
      </c>
      <c r="J1544" s="5">
        <f t="shared" si="124"/>
        <v>-2.2366845650400626E-3</v>
      </c>
      <c r="K1544" s="4">
        <f t="shared" si="121"/>
        <v>-156.15000000000146</v>
      </c>
      <c r="L1544" s="5">
        <f t="shared" si="122"/>
        <v>-5.7857119037827195E-3</v>
      </c>
    </row>
    <row r="1545" spans="1:12" hidden="1" x14ac:dyDescent="0.2">
      <c r="A1545" s="2">
        <v>43509</v>
      </c>
      <c r="B1545" s="2" t="str">
        <f t="shared" si="120"/>
        <v>Wednesday</v>
      </c>
      <c r="C1545" s="4">
        <v>27068.85</v>
      </c>
      <c r="D1545" s="4">
        <v>27108</v>
      </c>
      <c r="E1545" s="4">
        <v>26839.05</v>
      </c>
      <c r="F1545" s="4">
        <v>26885.4</v>
      </c>
      <c r="G1545" s="4">
        <v>112116513</v>
      </c>
      <c r="H1545" s="4">
        <v>32883200000</v>
      </c>
      <c r="I1545" s="4">
        <f t="shared" si="123"/>
        <v>58.099999999998545</v>
      </c>
      <c r="J1545" s="5">
        <f t="shared" si="124"/>
        <v>2.1509954370018806E-3</v>
      </c>
      <c r="K1545" s="4">
        <f t="shared" si="121"/>
        <v>-183.44999999999709</v>
      </c>
      <c r="L1545" s="5">
        <f t="shared" si="122"/>
        <v>-6.8351897701296096E-3</v>
      </c>
    </row>
    <row r="1546" spans="1:12" hidden="1" x14ac:dyDescent="0.2">
      <c r="A1546" s="2">
        <v>43510</v>
      </c>
      <c r="B1546" s="2" t="str">
        <f t="shared" si="120"/>
        <v>Thursday</v>
      </c>
      <c r="C1546" s="4">
        <v>26978</v>
      </c>
      <c r="D1546" s="4">
        <v>27030</v>
      </c>
      <c r="E1546" s="4">
        <v>26818.05</v>
      </c>
      <c r="F1546" s="4">
        <v>26970.6</v>
      </c>
      <c r="G1546" s="4">
        <v>374943572</v>
      </c>
      <c r="H1546" s="4">
        <v>89594100000</v>
      </c>
      <c r="I1546" s="4">
        <f t="shared" si="123"/>
        <v>92.599999999998545</v>
      </c>
      <c r="J1546" s="5">
        <f t="shared" si="124"/>
        <v>3.4442485512582496E-3</v>
      </c>
      <c r="K1546" s="4">
        <f t="shared" si="121"/>
        <v>-7.4000000000014552</v>
      </c>
      <c r="L1546" s="5">
        <f t="shared" si="122"/>
        <v>-2.7593355967348319E-4</v>
      </c>
    </row>
    <row r="1547" spans="1:12" hidden="1" x14ac:dyDescent="0.2">
      <c r="A1547" s="2">
        <v>43511</v>
      </c>
      <c r="B1547" s="2" t="str">
        <f t="shared" si="120"/>
        <v>Friday</v>
      </c>
      <c r="C1547" s="4">
        <v>27017.200000000001</v>
      </c>
      <c r="D1547" s="4">
        <v>27029.95</v>
      </c>
      <c r="E1547" s="4">
        <v>26635.25</v>
      </c>
      <c r="F1547" s="4">
        <v>26794.25</v>
      </c>
      <c r="G1547" s="4">
        <v>252673681</v>
      </c>
      <c r="H1547" s="4">
        <v>64443900000</v>
      </c>
      <c r="I1547" s="4">
        <f t="shared" si="123"/>
        <v>46.600000000002183</v>
      </c>
      <c r="J1547" s="5">
        <f t="shared" si="124"/>
        <v>1.7278073161146651E-3</v>
      </c>
      <c r="K1547" s="4">
        <f t="shared" si="121"/>
        <v>-222.95000000000073</v>
      </c>
      <c r="L1547" s="5">
        <f t="shared" si="122"/>
        <v>-8.3704864793835519E-3</v>
      </c>
    </row>
    <row r="1548" spans="1:12" hidden="1" x14ac:dyDescent="0.2">
      <c r="A1548" s="2">
        <v>43514</v>
      </c>
      <c r="B1548" s="2" t="str">
        <f t="shared" si="120"/>
        <v>Monday</v>
      </c>
      <c r="C1548" s="4">
        <v>26754.6</v>
      </c>
      <c r="D1548" s="4">
        <v>26829.95</v>
      </c>
      <c r="E1548" s="4">
        <v>26617.7</v>
      </c>
      <c r="F1548" s="4">
        <v>26654.25</v>
      </c>
      <c r="G1548" s="4">
        <v>175449436</v>
      </c>
      <c r="H1548" s="4">
        <v>42315000000</v>
      </c>
      <c r="I1548" s="4">
        <f t="shared" si="123"/>
        <v>-39.650000000001455</v>
      </c>
      <c r="J1548" s="5">
        <f t="shared" si="124"/>
        <v>-1.4797951052931675E-3</v>
      </c>
      <c r="K1548" s="4">
        <f t="shared" si="121"/>
        <v>-100.34999999999854</v>
      </c>
      <c r="L1548" s="5">
        <f t="shared" si="122"/>
        <v>-3.7700477501812157E-3</v>
      </c>
    </row>
    <row r="1549" spans="1:12" hidden="1" x14ac:dyDescent="0.2">
      <c r="A1549" s="2">
        <v>43515</v>
      </c>
      <c r="B1549" s="2" t="str">
        <f t="shared" si="120"/>
        <v>Tuesday</v>
      </c>
      <c r="C1549" s="4">
        <v>26666.55</v>
      </c>
      <c r="D1549" s="4">
        <v>26996.45</v>
      </c>
      <c r="E1549" s="4">
        <v>26625.599999999999</v>
      </c>
      <c r="F1549" s="4">
        <v>26684.85</v>
      </c>
      <c r="G1549" s="4">
        <v>129759984</v>
      </c>
      <c r="H1549" s="4">
        <v>32829400000</v>
      </c>
      <c r="I1549" s="4">
        <f t="shared" si="123"/>
        <v>12.299999999999272</v>
      </c>
      <c r="J1549" s="5">
        <f t="shared" si="124"/>
        <v>4.6146486957987086E-4</v>
      </c>
      <c r="K1549" s="4">
        <f t="shared" si="121"/>
        <v>18.299999999999272</v>
      </c>
      <c r="L1549" s="5">
        <f t="shared" si="122"/>
        <v>6.8730845502070468E-4</v>
      </c>
    </row>
    <row r="1550" spans="1:12" hidden="1" x14ac:dyDescent="0.2">
      <c r="A1550" s="2">
        <v>43516</v>
      </c>
      <c r="B1550" s="2" t="str">
        <f t="shared" si="120"/>
        <v>Wednesday</v>
      </c>
      <c r="C1550" s="4">
        <v>26786</v>
      </c>
      <c r="D1550" s="4">
        <v>26985.5</v>
      </c>
      <c r="E1550" s="4">
        <v>26732.65</v>
      </c>
      <c r="F1550" s="4">
        <v>26955.5</v>
      </c>
      <c r="G1550" s="4">
        <v>130711905</v>
      </c>
      <c r="H1550" s="4">
        <v>32567100000</v>
      </c>
      <c r="I1550" s="4">
        <f t="shared" si="123"/>
        <v>101.15000000000146</v>
      </c>
      <c r="J1550" s="5">
        <f t="shared" si="124"/>
        <v>3.7905403253157303E-3</v>
      </c>
      <c r="K1550" s="4">
        <f t="shared" si="121"/>
        <v>169.5</v>
      </c>
      <c r="L1550" s="5">
        <f t="shared" si="122"/>
        <v>6.3405610741920455E-3</v>
      </c>
    </row>
    <row r="1551" spans="1:12" hidden="1" x14ac:dyDescent="0.2">
      <c r="A1551" s="2">
        <v>43517</v>
      </c>
      <c r="B1551" s="2" t="str">
        <f t="shared" si="120"/>
        <v>Thursday</v>
      </c>
      <c r="C1551" s="4">
        <v>26994.75</v>
      </c>
      <c r="D1551" s="4">
        <v>27100.9</v>
      </c>
      <c r="E1551" s="4">
        <v>26973</v>
      </c>
      <c r="F1551" s="4">
        <v>27052.400000000001</v>
      </c>
      <c r="G1551" s="4">
        <v>148275410</v>
      </c>
      <c r="H1551" s="4">
        <v>35740900000</v>
      </c>
      <c r="I1551" s="4">
        <f t="shared" si="123"/>
        <v>39.25</v>
      </c>
      <c r="J1551" s="5">
        <f t="shared" si="124"/>
        <v>1.4561035781194933E-3</v>
      </c>
      <c r="K1551" s="4">
        <f t="shared" si="121"/>
        <v>57.650000000001455</v>
      </c>
      <c r="L1551" s="5">
        <f t="shared" si="122"/>
        <v>2.1373225076929321E-3</v>
      </c>
    </row>
    <row r="1552" spans="1:12" hidden="1" x14ac:dyDescent="0.2">
      <c r="A1552" s="2">
        <v>43518</v>
      </c>
      <c r="B1552" s="2" t="str">
        <f t="shared" si="120"/>
        <v>Friday</v>
      </c>
      <c r="C1552" s="4">
        <v>26960.05</v>
      </c>
      <c r="D1552" s="4">
        <v>26997.35</v>
      </c>
      <c r="E1552" s="4">
        <v>26847.8</v>
      </c>
      <c r="F1552" s="4">
        <v>26867.55</v>
      </c>
      <c r="G1552" s="4">
        <v>221450091</v>
      </c>
      <c r="H1552" s="4">
        <v>139580700000</v>
      </c>
      <c r="I1552" s="4">
        <f t="shared" si="123"/>
        <v>-92.350000000002183</v>
      </c>
      <c r="J1552" s="5">
        <f t="shared" si="124"/>
        <v>-3.4137451760288249E-3</v>
      </c>
      <c r="K1552" s="4">
        <f t="shared" si="121"/>
        <v>-92.5</v>
      </c>
      <c r="L1552" s="5">
        <f t="shared" si="122"/>
        <v>-3.4453474772607067E-3</v>
      </c>
    </row>
    <row r="1553" spans="1:12" hidden="1" x14ac:dyDescent="0.2">
      <c r="A1553" s="2">
        <v>43521</v>
      </c>
      <c r="B1553" s="2" t="str">
        <f t="shared" si="120"/>
        <v>Monday</v>
      </c>
      <c r="C1553" s="4">
        <v>26934.2</v>
      </c>
      <c r="D1553" s="4">
        <v>27197.1</v>
      </c>
      <c r="E1553" s="4">
        <v>26932.65</v>
      </c>
      <c r="F1553" s="4">
        <v>27159.25</v>
      </c>
      <c r="G1553" s="4">
        <v>141100629</v>
      </c>
      <c r="H1553" s="4">
        <v>42543800000</v>
      </c>
      <c r="I1553" s="4">
        <f t="shared" si="123"/>
        <v>66.650000000001455</v>
      </c>
      <c r="J1553" s="5">
        <f t="shared" si="124"/>
        <v>2.4806876696982587E-3</v>
      </c>
      <c r="K1553" s="4">
        <f t="shared" si="121"/>
        <v>225.04999999999927</v>
      </c>
      <c r="L1553" s="5">
        <f t="shared" si="122"/>
        <v>8.3560288348899659E-3</v>
      </c>
    </row>
    <row r="1554" spans="1:12" hidden="1" x14ac:dyDescent="0.2">
      <c r="A1554" s="2">
        <v>43522</v>
      </c>
      <c r="B1554" s="2" t="str">
        <f t="shared" si="120"/>
        <v>Tuesday</v>
      </c>
      <c r="C1554" s="4">
        <v>26853.8</v>
      </c>
      <c r="D1554" s="4">
        <v>27127.25</v>
      </c>
      <c r="E1554" s="4">
        <v>26736.6</v>
      </c>
      <c r="F1554" s="4">
        <v>26952.95</v>
      </c>
      <c r="G1554" s="4">
        <v>201083249</v>
      </c>
      <c r="H1554" s="4">
        <v>53905900000</v>
      </c>
      <c r="I1554" s="4">
        <f t="shared" si="123"/>
        <v>-305.45000000000073</v>
      </c>
      <c r="J1554" s="5">
        <f t="shared" si="124"/>
        <v>-1.1246628680836207E-2</v>
      </c>
      <c r="K1554" s="4">
        <f t="shared" si="121"/>
        <v>99.150000000001455</v>
      </c>
      <c r="L1554" s="5">
        <f t="shared" si="122"/>
        <v>3.7083997217298185E-3</v>
      </c>
    </row>
    <row r="1555" spans="1:12" hidden="1" x14ac:dyDescent="0.2">
      <c r="A1555" s="2">
        <v>43523</v>
      </c>
      <c r="B1555" s="2" t="str">
        <f t="shared" si="120"/>
        <v>Wednesday</v>
      </c>
      <c r="C1555" s="4">
        <v>27078.1</v>
      </c>
      <c r="D1555" s="4">
        <v>27189.45</v>
      </c>
      <c r="E1555" s="4">
        <v>26719.4</v>
      </c>
      <c r="F1555" s="4">
        <v>26799.3</v>
      </c>
      <c r="G1555" s="4">
        <v>193745424</v>
      </c>
      <c r="H1555" s="4">
        <v>56045900000</v>
      </c>
      <c r="I1555" s="4">
        <f t="shared" si="123"/>
        <v>125.14999999999782</v>
      </c>
      <c r="J1555" s="5">
        <f t="shared" si="124"/>
        <v>4.6432765244619903E-3</v>
      </c>
      <c r="K1555" s="4">
        <f t="shared" si="121"/>
        <v>-278.79999999999927</v>
      </c>
      <c r="L1555" s="5">
        <f t="shared" si="122"/>
        <v>-1.0434366041153591E-2</v>
      </c>
    </row>
    <row r="1556" spans="1:12" hidden="1" x14ac:dyDescent="0.2">
      <c r="A1556" s="2">
        <v>43524</v>
      </c>
      <c r="B1556" s="2" t="str">
        <f t="shared" si="120"/>
        <v>Thursday</v>
      </c>
      <c r="C1556" s="4">
        <v>26878</v>
      </c>
      <c r="D1556" s="4">
        <v>26920.5</v>
      </c>
      <c r="E1556" s="4">
        <v>26762.55</v>
      </c>
      <c r="F1556" s="4">
        <v>26789.9</v>
      </c>
      <c r="G1556" s="4">
        <v>191588675</v>
      </c>
      <c r="H1556" s="4">
        <v>69262100000</v>
      </c>
      <c r="I1556" s="4">
        <f t="shared" si="123"/>
        <v>78.700000000000728</v>
      </c>
      <c r="J1556" s="5">
        <f t="shared" si="124"/>
        <v>2.9366438675637323E-3</v>
      </c>
      <c r="K1556" s="4">
        <f t="shared" si="121"/>
        <v>-88.099999999998545</v>
      </c>
      <c r="L1556" s="5">
        <f t="shared" si="122"/>
        <v>-3.291913513473064E-3</v>
      </c>
    </row>
    <row r="1557" spans="1:12" hidden="1" x14ac:dyDescent="0.2">
      <c r="A1557" s="2">
        <v>43525</v>
      </c>
      <c r="B1557" s="2" t="str">
        <f t="shared" si="120"/>
        <v>Friday</v>
      </c>
      <c r="C1557" s="4">
        <v>26941</v>
      </c>
      <c r="D1557" s="4">
        <v>27076.55</v>
      </c>
      <c r="E1557" s="4">
        <v>26928.9</v>
      </c>
      <c r="F1557" s="4">
        <v>27043.9</v>
      </c>
      <c r="G1557" s="4">
        <v>189425878</v>
      </c>
      <c r="H1557" s="4">
        <v>45313700000</v>
      </c>
      <c r="I1557" s="4">
        <f t="shared" si="123"/>
        <v>151.09999999999854</v>
      </c>
      <c r="J1557" s="5">
        <f t="shared" si="124"/>
        <v>5.6401852937113814E-3</v>
      </c>
      <c r="K1557" s="4">
        <f t="shared" si="121"/>
        <v>102.90000000000146</v>
      </c>
      <c r="L1557" s="5">
        <f t="shared" si="122"/>
        <v>3.8211735347526803E-3</v>
      </c>
    </row>
    <row r="1558" spans="1:12" hidden="1" x14ac:dyDescent="0.2">
      <c r="A1558" s="2">
        <v>43529</v>
      </c>
      <c r="B1558" s="2" t="str">
        <f t="shared" si="120"/>
        <v>Tuesday</v>
      </c>
      <c r="C1558" s="4">
        <v>27068.15</v>
      </c>
      <c r="D1558" s="4">
        <v>27580.75</v>
      </c>
      <c r="E1558" s="4">
        <v>26958.1</v>
      </c>
      <c r="F1558" s="4">
        <v>27554.05</v>
      </c>
      <c r="G1558" s="4">
        <v>207435129</v>
      </c>
      <c r="H1558" s="4">
        <v>51222500000</v>
      </c>
      <c r="I1558" s="4">
        <f t="shared" si="123"/>
        <v>24.25</v>
      </c>
      <c r="J1558" s="5">
        <f t="shared" si="124"/>
        <v>8.9669019631044339E-4</v>
      </c>
      <c r="K1558" s="4">
        <f t="shared" si="121"/>
        <v>485.89999999999782</v>
      </c>
      <c r="L1558" s="5">
        <f t="shared" si="122"/>
        <v>1.8024267288866715E-2</v>
      </c>
    </row>
    <row r="1559" spans="1:12" hidden="1" x14ac:dyDescent="0.2">
      <c r="A1559" s="2">
        <v>43530</v>
      </c>
      <c r="B1559" s="2" t="str">
        <f t="shared" si="120"/>
        <v>Wednesday</v>
      </c>
      <c r="C1559" s="4">
        <v>27618.1</v>
      </c>
      <c r="D1559" s="4">
        <v>27681.65</v>
      </c>
      <c r="E1559" s="4">
        <v>27492.05</v>
      </c>
      <c r="F1559" s="4">
        <v>27625.65</v>
      </c>
      <c r="G1559" s="4">
        <v>179778089</v>
      </c>
      <c r="H1559" s="4">
        <v>49666899999.999992</v>
      </c>
      <c r="I1559" s="4">
        <f t="shared" si="123"/>
        <v>64.049999999999272</v>
      </c>
      <c r="J1559" s="5">
        <f t="shared" si="124"/>
        <v>2.3245221664328574E-3</v>
      </c>
      <c r="K1559" s="4">
        <f t="shared" si="121"/>
        <v>7.5500000000029104</v>
      </c>
      <c r="L1559" s="5">
        <f t="shared" si="122"/>
        <v>2.7462484609197605E-4</v>
      </c>
    </row>
    <row r="1560" spans="1:12" hidden="1" x14ac:dyDescent="0.2">
      <c r="A1560" s="2">
        <v>43531</v>
      </c>
      <c r="B1560" s="2" t="str">
        <f t="shared" si="120"/>
        <v>Thursday</v>
      </c>
      <c r="C1560" s="4">
        <v>27661</v>
      </c>
      <c r="D1560" s="4">
        <v>27815.5</v>
      </c>
      <c r="E1560" s="4">
        <v>27560</v>
      </c>
      <c r="F1560" s="4">
        <v>27764.6</v>
      </c>
      <c r="G1560" s="4">
        <v>208017462</v>
      </c>
      <c r="H1560" s="4">
        <v>47155400000</v>
      </c>
      <c r="I1560" s="4">
        <f t="shared" si="123"/>
        <v>35.349999999998545</v>
      </c>
      <c r="J1560" s="5">
        <f t="shared" si="124"/>
        <v>1.2796079006285298E-3</v>
      </c>
      <c r="K1560" s="4">
        <f t="shared" si="121"/>
        <v>103.59999999999854</v>
      </c>
      <c r="L1560" s="5">
        <f t="shared" si="122"/>
        <v>3.7590711175616307E-3</v>
      </c>
    </row>
    <row r="1561" spans="1:12" hidden="1" x14ac:dyDescent="0.2">
      <c r="A1561" s="2">
        <v>43532</v>
      </c>
      <c r="B1561" s="2" t="str">
        <f t="shared" si="120"/>
        <v>Friday</v>
      </c>
      <c r="C1561" s="4">
        <v>27686.15</v>
      </c>
      <c r="D1561" s="4">
        <v>27811.35</v>
      </c>
      <c r="E1561" s="4">
        <v>27645.4</v>
      </c>
      <c r="F1561" s="4">
        <v>27761.8</v>
      </c>
      <c r="G1561" s="4">
        <v>140524297</v>
      </c>
      <c r="H1561" s="4">
        <v>37112400000</v>
      </c>
      <c r="I1561" s="4">
        <f t="shared" si="123"/>
        <v>-78.44999999999709</v>
      </c>
      <c r="J1561" s="5">
        <f t="shared" si="124"/>
        <v>-2.8255404363829156E-3</v>
      </c>
      <c r="K1561" s="4">
        <f t="shared" si="121"/>
        <v>75.649999999997817</v>
      </c>
      <c r="L1561" s="5">
        <f t="shared" si="122"/>
        <v>2.736440782191533E-3</v>
      </c>
    </row>
    <row r="1562" spans="1:12" hidden="1" x14ac:dyDescent="0.2">
      <c r="A1562" s="2">
        <v>43535</v>
      </c>
      <c r="B1562" s="2" t="str">
        <f t="shared" si="120"/>
        <v>Monday</v>
      </c>
      <c r="C1562" s="4">
        <v>27840.1</v>
      </c>
      <c r="D1562" s="4">
        <v>28035.599999999999</v>
      </c>
      <c r="E1562" s="4">
        <v>27791.25</v>
      </c>
      <c r="F1562" s="4">
        <v>27966.65</v>
      </c>
      <c r="G1562" s="4">
        <v>148235712</v>
      </c>
      <c r="H1562" s="4">
        <v>43814700000</v>
      </c>
      <c r="I1562" s="4">
        <f t="shared" si="123"/>
        <v>78.299999999999272</v>
      </c>
      <c r="J1562" s="5">
        <f t="shared" si="124"/>
        <v>2.820422306910909E-3</v>
      </c>
      <c r="K1562" s="4">
        <f t="shared" si="121"/>
        <v>126.55000000000291</v>
      </c>
      <c r="L1562" s="5">
        <f t="shared" si="122"/>
        <v>4.553591508118667E-3</v>
      </c>
    </row>
    <row r="1563" spans="1:12" hidden="1" x14ac:dyDescent="0.2">
      <c r="A1563" s="2">
        <v>43536</v>
      </c>
      <c r="B1563" s="2" t="str">
        <f t="shared" si="120"/>
        <v>Tuesday</v>
      </c>
      <c r="C1563" s="4">
        <v>28168.2</v>
      </c>
      <c r="D1563" s="4">
        <v>28488.1</v>
      </c>
      <c r="E1563" s="4">
        <v>28142.25</v>
      </c>
      <c r="F1563" s="4">
        <v>28443.7</v>
      </c>
      <c r="G1563" s="4">
        <v>184260495</v>
      </c>
      <c r="H1563" s="4">
        <v>64275700000</v>
      </c>
      <c r="I1563" s="4">
        <f t="shared" si="123"/>
        <v>201.54999999999927</v>
      </c>
      <c r="J1563" s="5">
        <f t="shared" si="124"/>
        <v>7.2067980970191015E-3</v>
      </c>
      <c r="K1563" s="4">
        <f t="shared" si="121"/>
        <v>275.5</v>
      </c>
      <c r="L1563" s="5">
        <f t="shared" si="122"/>
        <v>9.7895512974264676E-3</v>
      </c>
    </row>
    <row r="1564" spans="1:12" hidden="1" x14ac:dyDescent="0.2">
      <c r="A1564" s="2">
        <v>43537</v>
      </c>
      <c r="B1564" s="2" t="str">
        <f t="shared" si="120"/>
        <v>Wednesday</v>
      </c>
      <c r="C1564" s="4">
        <v>28480.3</v>
      </c>
      <c r="D1564" s="4">
        <v>28927.7</v>
      </c>
      <c r="E1564" s="4">
        <v>28353.65</v>
      </c>
      <c r="F1564" s="4">
        <v>28884.3</v>
      </c>
      <c r="G1564" s="4">
        <v>206998023</v>
      </c>
      <c r="H1564" s="4">
        <v>91247500000</v>
      </c>
      <c r="I1564" s="4">
        <f t="shared" si="123"/>
        <v>36.599999999998545</v>
      </c>
      <c r="J1564" s="5">
        <f t="shared" si="124"/>
        <v>1.2867524267236169E-3</v>
      </c>
      <c r="K1564" s="4">
        <f t="shared" si="121"/>
        <v>404</v>
      </c>
      <c r="L1564" s="5">
        <f t="shared" si="122"/>
        <v>1.4248606440440648E-2</v>
      </c>
    </row>
    <row r="1565" spans="1:12" hidden="1" x14ac:dyDescent="0.2">
      <c r="A1565" s="2">
        <v>43538</v>
      </c>
      <c r="B1565" s="2" t="str">
        <f t="shared" si="120"/>
        <v>Thursday</v>
      </c>
      <c r="C1565" s="4">
        <v>29028.9</v>
      </c>
      <c r="D1565" s="4">
        <v>29070.35</v>
      </c>
      <c r="E1565" s="4">
        <v>28819.75</v>
      </c>
      <c r="F1565" s="4">
        <v>28923.1</v>
      </c>
      <c r="G1565" s="4">
        <v>187139544</v>
      </c>
      <c r="H1565" s="4">
        <v>61381100000</v>
      </c>
      <c r="I1565" s="4">
        <f t="shared" si="123"/>
        <v>144.60000000000218</v>
      </c>
      <c r="J1565" s="5">
        <f t="shared" si="124"/>
        <v>5.0061798277957984E-3</v>
      </c>
      <c r="K1565" s="4">
        <f t="shared" si="121"/>
        <v>-105.80000000000291</v>
      </c>
      <c r="L1565" s="5">
        <f t="shared" si="122"/>
        <v>-3.6710936076823327E-3</v>
      </c>
    </row>
    <row r="1566" spans="1:12" hidden="1" x14ac:dyDescent="0.2">
      <c r="A1566" s="2">
        <v>43539</v>
      </c>
      <c r="B1566" s="2" t="str">
        <f t="shared" si="120"/>
        <v>Friday</v>
      </c>
      <c r="C1566" s="4">
        <v>29007</v>
      </c>
      <c r="D1566" s="4">
        <v>29520.7</v>
      </c>
      <c r="E1566" s="4">
        <v>28990.85</v>
      </c>
      <c r="F1566" s="4">
        <v>29381.45</v>
      </c>
      <c r="G1566" s="4">
        <v>296217360</v>
      </c>
      <c r="H1566" s="4">
        <v>96073700000.000015</v>
      </c>
      <c r="I1566" s="4">
        <f t="shared" si="123"/>
        <v>83.900000000001455</v>
      </c>
      <c r="J1566" s="5">
        <f t="shared" si="124"/>
        <v>2.900795557875935E-3</v>
      </c>
      <c r="K1566" s="4">
        <f t="shared" si="121"/>
        <v>374.45000000000073</v>
      </c>
      <c r="L1566" s="5">
        <f t="shared" si="122"/>
        <v>1.2916144231714515E-2</v>
      </c>
    </row>
    <row r="1567" spans="1:12" hidden="1" x14ac:dyDescent="0.2">
      <c r="A1567" s="2">
        <v>43542</v>
      </c>
      <c r="B1567" s="2" t="str">
        <f t="shared" si="120"/>
        <v>Monday</v>
      </c>
      <c r="C1567" s="4">
        <v>29521.599999999999</v>
      </c>
      <c r="D1567" s="4">
        <v>29812</v>
      </c>
      <c r="E1567" s="4">
        <v>29361.65</v>
      </c>
      <c r="F1567" s="4">
        <v>29596.1</v>
      </c>
      <c r="G1567" s="4">
        <v>185741004</v>
      </c>
      <c r="H1567" s="4">
        <v>58359200000</v>
      </c>
      <c r="I1567" s="4">
        <f t="shared" si="123"/>
        <v>140.14999999999782</v>
      </c>
      <c r="J1567" s="5">
        <f t="shared" si="124"/>
        <v>4.770016455961085E-3</v>
      </c>
      <c r="K1567" s="4">
        <f t="shared" si="121"/>
        <v>74.5</v>
      </c>
      <c r="L1567" s="5">
        <f t="shared" si="122"/>
        <v>2.537323345247968E-3</v>
      </c>
    </row>
    <row r="1568" spans="1:12" hidden="1" x14ac:dyDescent="0.2">
      <c r="A1568" s="2">
        <v>43543</v>
      </c>
      <c r="B1568" s="2" t="str">
        <f t="shared" si="120"/>
        <v>Tuesday</v>
      </c>
      <c r="C1568" s="4">
        <v>29702.6</v>
      </c>
      <c r="D1568" s="4">
        <v>29799.75</v>
      </c>
      <c r="E1568" s="4">
        <v>29547.7</v>
      </c>
      <c r="F1568" s="4">
        <v>29767.85</v>
      </c>
      <c r="G1568" s="4">
        <v>222296391</v>
      </c>
      <c r="H1568" s="4">
        <v>52953000000</v>
      </c>
      <c r="I1568" s="4">
        <f t="shared" si="123"/>
        <v>106.5</v>
      </c>
      <c r="J1568" s="5">
        <f t="shared" si="124"/>
        <v>3.5984470926912668E-3</v>
      </c>
      <c r="K1568" s="4">
        <f t="shared" si="121"/>
        <v>65.25</v>
      </c>
      <c r="L1568" s="5">
        <f t="shared" si="122"/>
        <v>2.2082937081397197E-3</v>
      </c>
    </row>
    <row r="1569" spans="1:12" hidden="1" x14ac:dyDescent="0.2">
      <c r="A1569" s="2">
        <v>43544</v>
      </c>
      <c r="B1569" s="2" t="str">
        <f t="shared" si="120"/>
        <v>Wednesday</v>
      </c>
      <c r="C1569" s="4">
        <v>29769.65</v>
      </c>
      <c r="D1569" s="4">
        <v>29885.200000000001</v>
      </c>
      <c r="E1569" s="4">
        <v>29633.5</v>
      </c>
      <c r="F1569" s="4">
        <v>29832.2</v>
      </c>
      <c r="G1569" s="4">
        <v>194921072</v>
      </c>
      <c r="H1569" s="4">
        <v>51968100000.000008</v>
      </c>
      <c r="I1569" s="4">
        <f t="shared" si="123"/>
        <v>1.8000000000029104</v>
      </c>
      <c r="J1569" s="5">
        <f t="shared" si="124"/>
        <v>6.0467920928213173E-5</v>
      </c>
      <c r="K1569" s="4">
        <f t="shared" si="121"/>
        <v>62.549999999999272</v>
      </c>
      <c r="L1569" s="5">
        <f t="shared" si="122"/>
        <v>2.1107867784770371E-3</v>
      </c>
    </row>
    <row r="1570" spans="1:12" hidden="1" x14ac:dyDescent="0.2">
      <c r="A1570" s="2">
        <v>43546</v>
      </c>
      <c r="B1570" s="2" t="str">
        <f t="shared" si="120"/>
        <v>Friday</v>
      </c>
      <c r="C1570" s="4">
        <v>29920.75</v>
      </c>
      <c r="D1570" s="4">
        <v>30008.1</v>
      </c>
      <c r="E1570" s="4">
        <v>29508.7</v>
      </c>
      <c r="F1570" s="4">
        <v>29582.5</v>
      </c>
      <c r="G1570" s="4">
        <v>219823784</v>
      </c>
      <c r="H1570" s="4">
        <v>66222700000.000008</v>
      </c>
      <c r="I1570" s="4">
        <f t="shared" si="123"/>
        <v>88.549999999999272</v>
      </c>
      <c r="J1570" s="5">
        <f t="shared" si="124"/>
        <v>2.9682691856450167E-3</v>
      </c>
      <c r="K1570" s="4">
        <f t="shared" si="121"/>
        <v>-338.25</v>
      </c>
      <c r="L1570" s="5">
        <f t="shared" si="122"/>
        <v>-1.1462721163589044E-2</v>
      </c>
    </row>
    <row r="1571" spans="1:12" hidden="1" x14ac:dyDescent="0.2">
      <c r="A1571" s="2">
        <v>43549</v>
      </c>
      <c r="B1571" s="2" t="str">
        <f t="shared" si="120"/>
        <v>Monday</v>
      </c>
      <c r="C1571" s="4">
        <v>29329.4</v>
      </c>
      <c r="D1571" s="4">
        <v>29329.4</v>
      </c>
      <c r="E1571" s="4">
        <v>29156.25</v>
      </c>
      <c r="F1571" s="4">
        <v>29281.200000000001</v>
      </c>
      <c r="G1571" s="4">
        <v>132018394</v>
      </c>
      <c r="H1571" s="4">
        <v>38760700000</v>
      </c>
      <c r="I1571" s="4">
        <f t="shared" si="123"/>
        <v>-253.09999999999854</v>
      </c>
      <c r="J1571" s="5">
        <f t="shared" si="124"/>
        <v>-8.5557339643369743E-3</v>
      </c>
      <c r="K1571" s="4">
        <f t="shared" si="121"/>
        <v>-48.200000000000728</v>
      </c>
      <c r="L1571" s="5">
        <f t="shared" si="122"/>
        <v>-1.6531618435155662E-3</v>
      </c>
    </row>
    <row r="1572" spans="1:12" hidden="1" x14ac:dyDescent="0.2">
      <c r="A1572" s="2">
        <v>43550</v>
      </c>
      <c r="B1572" s="2" t="str">
        <f t="shared" si="120"/>
        <v>Tuesday</v>
      </c>
      <c r="C1572" s="4">
        <v>29300.400000000001</v>
      </c>
      <c r="D1572" s="4">
        <v>29950.15</v>
      </c>
      <c r="E1572" s="4">
        <v>29278.5</v>
      </c>
      <c r="F1572" s="4">
        <v>29882.15</v>
      </c>
      <c r="G1572" s="4">
        <v>131212876</v>
      </c>
      <c r="H1572" s="4">
        <v>41595900000</v>
      </c>
      <c r="I1572" s="4">
        <f t="shared" si="123"/>
        <v>19.200000000000728</v>
      </c>
      <c r="J1572" s="5">
        <f t="shared" si="124"/>
        <v>6.5571083152332307E-4</v>
      </c>
      <c r="K1572" s="4">
        <f t="shared" si="121"/>
        <v>581.75</v>
      </c>
      <c r="L1572" s="5">
        <f t="shared" si="122"/>
        <v>1.9869528835152073E-2</v>
      </c>
    </row>
    <row r="1573" spans="1:12" hidden="1" x14ac:dyDescent="0.2">
      <c r="A1573" s="2">
        <v>43551</v>
      </c>
      <c r="B1573" s="2" t="str">
        <f t="shared" si="120"/>
        <v>Wednesday</v>
      </c>
      <c r="C1573" s="4">
        <v>30034.15</v>
      </c>
      <c r="D1573" s="4">
        <v>30262.55</v>
      </c>
      <c r="E1573" s="4">
        <v>29790.25</v>
      </c>
      <c r="F1573" s="4">
        <v>30019.8</v>
      </c>
      <c r="G1573" s="4">
        <v>260544922</v>
      </c>
      <c r="H1573" s="4">
        <v>80063000000</v>
      </c>
      <c r="I1573" s="4">
        <f t="shared" si="123"/>
        <v>152</v>
      </c>
      <c r="J1573" s="5">
        <f t="shared" si="124"/>
        <v>5.086648718382044E-3</v>
      </c>
      <c r="K1573" s="4">
        <f t="shared" si="121"/>
        <v>-14.350000000002183</v>
      </c>
      <c r="L1573" s="5">
        <f t="shared" si="122"/>
        <v>-4.8170122775076352E-4</v>
      </c>
    </row>
    <row r="1574" spans="1:12" hidden="1" x14ac:dyDescent="0.2">
      <c r="A1574" s="2">
        <v>43552</v>
      </c>
      <c r="B1574" s="2" t="str">
        <f t="shared" si="120"/>
        <v>Thursday</v>
      </c>
      <c r="C1574" s="4">
        <v>30064.799999999999</v>
      </c>
      <c r="D1574" s="4">
        <v>30496.05</v>
      </c>
      <c r="E1574" s="4">
        <v>29969.1</v>
      </c>
      <c r="F1574" s="4">
        <v>30420.55</v>
      </c>
      <c r="G1574" s="4">
        <v>292110701</v>
      </c>
      <c r="H1574" s="4">
        <v>95239000000</v>
      </c>
      <c r="I1574" s="4">
        <f t="shared" si="123"/>
        <v>45</v>
      </c>
      <c r="J1574" s="5">
        <f t="shared" si="124"/>
        <v>1.4990106529690404E-3</v>
      </c>
      <c r="K1574" s="4">
        <f t="shared" si="121"/>
        <v>355.75</v>
      </c>
      <c r="L1574" s="5">
        <f t="shared" si="122"/>
        <v>1.1870560010143782E-2</v>
      </c>
    </row>
    <row r="1575" spans="1:12" hidden="1" x14ac:dyDescent="0.2">
      <c r="A1575" s="2">
        <v>43553</v>
      </c>
      <c r="B1575" s="2" t="str">
        <f t="shared" si="120"/>
        <v>Friday</v>
      </c>
      <c r="C1575" s="4">
        <v>30480.35</v>
      </c>
      <c r="D1575" s="4">
        <v>30499.15</v>
      </c>
      <c r="E1575" s="4">
        <v>30235.9</v>
      </c>
      <c r="F1575" s="4">
        <v>30426.799999999999</v>
      </c>
      <c r="G1575" s="4">
        <v>219687116</v>
      </c>
      <c r="H1575" s="4">
        <v>62177299999.999992</v>
      </c>
      <c r="I1575" s="4">
        <f t="shared" si="123"/>
        <v>59.799999999999272</v>
      </c>
      <c r="J1575" s="5">
        <f t="shared" si="124"/>
        <v>1.9657764241606175E-3</v>
      </c>
      <c r="K1575" s="4">
        <f t="shared" si="121"/>
        <v>-53.549999999999272</v>
      </c>
      <c r="L1575" s="5">
        <f t="shared" si="122"/>
        <v>-1.7710734590337734E-3</v>
      </c>
    </row>
    <row r="1576" spans="1:12" hidden="1" x14ac:dyDescent="0.2">
      <c r="A1576" s="2">
        <v>43556</v>
      </c>
      <c r="B1576" s="2" t="str">
        <f t="shared" si="120"/>
        <v>Monday</v>
      </c>
      <c r="C1576" s="4">
        <v>30537.599999999999</v>
      </c>
      <c r="D1576" s="4">
        <v>30648.1</v>
      </c>
      <c r="E1576" s="4">
        <v>30218.35</v>
      </c>
      <c r="F1576" s="4">
        <v>30326.5</v>
      </c>
      <c r="G1576" s="4">
        <v>224440509</v>
      </c>
      <c r="H1576" s="4">
        <v>55949100000</v>
      </c>
      <c r="I1576" s="4">
        <f t="shared" si="123"/>
        <v>110.79999999999927</v>
      </c>
      <c r="J1576" s="5">
        <f t="shared" si="124"/>
        <v>3.6415265489633899E-3</v>
      </c>
      <c r="K1576" s="4">
        <f t="shared" si="121"/>
        <v>-211.09999999999854</v>
      </c>
      <c r="L1576" s="5">
        <f t="shared" si="122"/>
        <v>-6.9858215289715867E-3</v>
      </c>
    </row>
    <row r="1577" spans="1:12" hidden="1" x14ac:dyDescent="0.2">
      <c r="A1577" s="2">
        <v>43557</v>
      </c>
      <c r="B1577" s="2" t="str">
        <f t="shared" si="120"/>
        <v>Tuesday</v>
      </c>
      <c r="C1577" s="4">
        <v>30450.1</v>
      </c>
      <c r="D1577" s="4">
        <v>30452.9</v>
      </c>
      <c r="E1577" s="4">
        <v>30155.85</v>
      </c>
      <c r="F1577" s="4">
        <v>30354.25</v>
      </c>
      <c r="G1577" s="4">
        <v>196482019</v>
      </c>
      <c r="H1577" s="4">
        <v>52053800000</v>
      </c>
      <c r="I1577" s="4">
        <f t="shared" si="123"/>
        <v>123.59999999999854</v>
      </c>
      <c r="J1577" s="5">
        <f t="shared" si="124"/>
        <v>4.0756434141756732E-3</v>
      </c>
      <c r="K1577" s="4">
        <f t="shared" si="121"/>
        <v>-95.849999999998545</v>
      </c>
      <c r="L1577" s="5">
        <f t="shared" si="122"/>
        <v>-3.1784877561069759E-3</v>
      </c>
    </row>
    <row r="1578" spans="1:12" hidden="1" x14ac:dyDescent="0.2">
      <c r="A1578" s="2">
        <v>43558</v>
      </c>
      <c r="B1578" s="2" t="str">
        <f t="shared" si="120"/>
        <v>Wednesday</v>
      </c>
      <c r="C1578" s="4">
        <v>30440.85</v>
      </c>
      <c r="D1578" s="4">
        <v>30602.55</v>
      </c>
      <c r="E1578" s="4">
        <v>30036.25</v>
      </c>
      <c r="F1578" s="4">
        <v>30093.3</v>
      </c>
      <c r="G1578" s="4">
        <v>193071867</v>
      </c>
      <c r="H1578" s="4">
        <v>52039500000</v>
      </c>
      <c r="I1578" s="4">
        <f t="shared" si="123"/>
        <v>86.599999999998545</v>
      </c>
      <c r="J1578" s="5">
        <f t="shared" si="124"/>
        <v>2.852977754350661E-3</v>
      </c>
      <c r="K1578" s="4">
        <f t="shared" si="121"/>
        <v>-347.54999999999927</v>
      </c>
      <c r="L1578" s="5">
        <f t="shared" si="122"/>
        <v>-1.1571018352823648E-2</v>
      </c>
    </row>
    <row r="1579" spans="1:12" hidden="1" x14ac:dyDescent="0.2">
      <c r="A1579" s="2">
        <v>43559</v>
      </c>
      <c r="B1579" s="2" t="str">
        <f t="shared" si="120"/>
        <v>Thursday</v>
      </c>
      <c r="C1579" s="4">
        <v>30147.3</v>
      </c>
      <c r="D1579" s="4">
        <v>30245.7</v>
      </c>
      <c r="E1579" s="4">
        <v>29809.9</v>
      </c>
      <c r="F1579" s="4">
        <v>29904.9</v>
      </c>
      <c r="G1579" s="4">
        <v>199631082</v>
      </c>
      <c r="H1579" s="4">
        <v>54602700000.000008</v>
      </c>
      <c r="I1579" s="4">
        <f t="shared" si="123"/>
        <v>54</v>
      </c>
      <c r="J1579" s="5">
        <f t="shared" si="124"/>
        <v>1.7944193558034514E-3</v>
      </c>
      <c r="K1579" s="4">
        <f t="shared" si="121"/>
        <v>-242.39999999999782</v>
      </c>
      <c r="L1579" s="5">
        <f t="shared" si="122"/>
        <v>-8.1315267746620359E-3</v>
      </c>
    </row>
    <row r="1580" spans="1:12" hidden="1" x14ac:dyDescent="0.2">
      <c r="A1580" s="2">
        <v>43560</v>
      </c>
      <c r="B1580" s="2" t="str">
        <f t="shared" si="120"/>
        <v>Friday</v>
      </c>
      <c r="C1580" s="4">
        <v>30002.85</v>
      </c>
      <c r="D1580" s="4">
        <v>30174</v>
      </c>
      <c r="E1580" s="4">
        <v>29850</v>
      </c>
      <c r="F1580" s="4">
        <v>30084.65</v>
      </c>
      <c r="G1580" s="4">
        <v>154141037</v>
      </c>
      <c r="H1580" s="4">
        <v>41308400000</v>
      </c>
      <c r="I1580" s="4">
        <f t="shared" si="123"/>
        <v>97.94999999999709</v>
      </c>
      <c r="J1580" s="5">
        <f t="shared" si="124"/>
        <v>3.2753829639957694E-3</v>
      </c>
      <c r="K1580" s="4">
        <f t="shared" si="121"/>
        <v>81.80000000000291</v>
      </c>
      <c r="L1580" s="5">
        <f t="shared" si="122"/>
        <v>2.7403685092128277E-3</v>
      </c>
    </row>
    <row r="1581" spans="1:12" hidden="1" x14ac:dyDescent="0.2">
      <c r="A1581" s="2">
        <v>43563</v>
      </c>
      <c r="B1581" s="2" t="str">
        <f t="shared" si="120"/>
        <v>Monday</v>
      </c>
      <c r="C1581" s="4">
        <v>30201.5</v>
      </c>
      <c r="D1581" s="4">
        <v>30232.05</v>
      </c>
      <c r="E1581" s="4">
        <v>29716.6</v>
      </c>
      <c r="F1581" s="4">
        <v>29845.3</v>
      </c>
      <c r="G1581" s="4">
        <v>147201421</v>
      </c>
      <c r="H1581" s="4">
        <v>36878900000</v>
      </c>
      <c r="I1581" s="4">
        <f t="shared" si="123"/>
        <v>116.84999999999854</v>
      </c>
      <c r="J1581" s="5">
        <f t="shared" si="124"/>
        <v>3.884040532297984E-3</v>
      </c>
      <c r="K1581" s="4">
        <f t="shared" si="121"/>
        <v>-356.20000000000073</v>
      </c>
      <c r="L1581" s="5">
        <f t="shared" si="122"/>
        <v>-1.1986566430883774E-2</v>
      </c>
    </row>
    <row r="1582" spans="1:12" hidden="1" x14ac:dyDescent="0.2">
      <c r="A1582" s="2">
        <v>43564</v>
      </c>
      <c r="B1582" s="2" t="str">
        <f t="shared" si="120"/>
        <v>Tuesday</v>
      </c>
      <c r="C1582" s="4">
        <v>29901.5</v>
      </c>
      <c r="D1582" s="4">
        <v>30165.05</v>
      </c>
      <c r="E1582" s="4">
        <v>29703.55</v>
      </c>
      <c r="F1582" s="4">
        <v>30113.85</v>
      </c>
      <c r="G1582" s="4">
        <v>165462138</v>
      </c>
      <c r="H1582" s="4">
        <v>47883400000</v>
      </c>
      <c r="I1582" s="4">
        <f t="shared" si="123"/>
        <v>56.200000000000728</v>
      </c>
      <c r="J1582" s="5">
        <f t="shared" si="124"/>
        <v>1.8830435612977833E-3</v>
      </c>
      <c r="K1582" s="4">
        <f t="shared" si="121"/>
        <v>212.34999999999854</v>
      </c>
      <c r="L1582" s="5">
        <f t="shared" si="122"/>
        <v>7.1489771424627204E-3</v>
      </c>
    </row>
    <row r="1583" spans="1:12" hidden="1" x14ac:dyDescent="0.2">
      <c r="A1583" s="2">
        <v>43565</v>
      </c>
      <c r="B1583" s="2" t="str">
        <f t="shared" si="120"/>
        <v>Wednesday</v>
      </c>
      <c r="C1583" s="4">
        <v>29916.6</v>
      </c>
      <c r="D1583" s="4">
        <v>30155.75</v>
      </c>
      <c r="E1583" s="4">
        <v>29768.1</v>
      </c>
      <c r="F1583" s="4">
        <v>29803.5</v>
      </c>
      <c r="G1583" s="4">
        <v>165250173</v>
      </c>
      <c r="H1583" s="4">
        <v>99469599999.999985</v>
      </c>
      <c r="I1583" s="4">
        <f t="shared" si="123"/>
        <v>-197.25</v>
      </c>
      <c r="J1583" s="5">
        <f t="shared" si="124"/>
        <v>-6.550142210311867E-3</v>
      </c>
      <c r="K1583" s="4">
        <f t="shared" si="121"/>
        <v>-113.09999999999854</v>
      </c>
      <c r="L1583" s="5">
        <f t="shared" si="122"/>
        <v>-3.7993691233232404E-3</v>
      </c>
    </row>
    <row r="1584" spans="1:12" hidden="1" x14ac:dyDescent="0.2">
      <c r="A1584" s="2">
        <v>43566</v>
      </c>
      <c r="B1584" s="2" t="str">
        <f t="shared" si="120"/>
        <v>Thursday</v>
      </c>
      <c r="C1584" s="4">
        <v>29841.85</v>
      </c>
      <c r="D1584" s="4">
        <v>29852.25</v>
      </c>
      <c r="E1584" s="4">
        <v>29640.25</v>
      </c>
      <c r="F1584" s="4">
        <v>29786.1</v>
      </c>
      <c r="G1584" s="4">
        <v>108247929</v>
      </c>
      <c r="H1584" s="4">
        <v>31684600000</v>
      </c>
      <c r="I1584" s="4">
        <f t="shared" si="123"/>
        <v>38.349999999998545</v>
      </c>
      <c r="J1584" s="5">
        <f t="shared" si="124"/>
        <v>1.2867616219571039E-3</v>
      </c>
      <c r="K1584" s="4">
        <f t="shared" si="121"/>
        <v>-55.75</v>
      </c>
      <c r="L1584" s="5">
        <f t="shared" si="122"/>
        <v>-1.880888319093125E-3</v>
      </c>
    </row>
    <row r="1585" spans="1:12" hidden="1" x14ac:dyDescent="0.2">
      <c r="A1585" s="2">
        <v>43567</v>
      </c>
      <c r="B1585" s="2" t="str">
        <f t="shared" si="120"/>
        <v>Friday</v>
      </c>
      <c r="C1585" s="4">
        <v>29780.55</v>
      </c>
      <c r="D1585" s="4">
        <v>30000.95</v>
      </c>
      <c r="E1585" s="4">
        <v>29707</v>
      </c>
      <c r="F1585" s="4">
        <v>29938.55</v>
      </c>
      <c r="G1585" s="4">
        <v>104858970</v>
      </c>
      <c r="H1585" s="4">
        <v>31377400000</v>
      </c>
      <c r="I1585" s="4">
        <f t="shared" si="123"/>
        <v>-5.5499999999992724</v>
      </c>
      <c r="J1585" s="5">
        <f t="shared" si="124"/>
        <v>-1.8632852236443416E-4</v>
      </c>
      <c r="K1585" s="4">
        <f t="shared" si="121"/>
        <v>158</v>
      </c>
      <c r="L1585" s="5">
        <f t="shared" si="122"/>
        <v>5.3186117750025248E-3</v>
      </c>
    </row>
    <row r="1586" spans="1:12" hidden="1" x14ac:dyDescent="0.2">
      <c r="A1586" s="2">
        <v>43570</v>
      </c>
      <c r="B1586" s="2" t="str">
        <f t="shared" si="120"/>
        <v>Monday</v>
      </c>
      <c r="C1586" s="4">
        <v>29983.5</v>
      </c>
      <c r="D1586" s="4">
        <v>30163.1</v>
      </c>
      <c r="E1586" s="4">
        <v>29919.1</v>
      </c>
      <c r="F1586" s="4">
        <v>30104.25</v>
      </c>
      <c r="G1586" s="4">
        <v>90613632</v>
      </c>
      <c r="H1586" s="4">
        <v>30711800000</v>
      </c>
      <c r="I1586" s="4">
        <f t="shared" si="123"/>
        <v>44.950000000000728</v>
      </c>
      <c r="J1586" s="5">
        <f t="shared" si="124"/>
        <v>1.5014087188591541E-3</v>
      </c>
      <c r="K1586" s="4">
        <f t="shared" si="121"/>
        <v>120.75</v>
      </c>
      <c r="L1586" s="5">
        <f t="shared" si="122"/>
        <v>4.0358834323224969E-3</v>
      </c>
    </row>
    <row r="1587" spans="1:12" hidden="1" x14ac:dyDescent="0.2">
      <c r="A1587" s="2">
        <v>43571</v>
      </c>
      <c r="B1587" s="2" t="str">
        <f t="shared" si="120"/>
        <v>Tuesday</v>
      </c>
      <c r="C1587" s="4">
        <v>30236.25</v>
      </c>
      <c r="D1587" s="4">
        <v>30590.95</v>
      </c>
      <c r="E1587" s="4">
        <v>30228.2</v>
      </c>
      <c r="F1587" s="4">
        <v>30531.35</v>
      </c>
      <c r="G1587" s="4">
        <v>117822281</v>
      </c>
      <c r="H1587" s="4">
        <v>42237400000</v>
      </c>
      <c r="I1587" s="4">
        <f t="shared" si="123"/>
        <v>132</v>
      </c>
      <c r="J1587" s="5">
        <f t="shared" si="124"/>
        <v>4.3847629487530834E-3</v>
      </c>
      <c r="K1587" s="4">
        <f t="shared" si="121"/>
        <v>295.09999999999854</v>
      </c>
      <c r="L1587" s="5">
        <f t="shared" si="122"/>
        <v>9.7624072885583169E-3</v>
      </c>
    </row>
    <row r="1588" spans="1:12" hidden="1" x14ac:dyDescent="0.2">
      <c r="A1588" s="2">
        <v>43573</v>
      </c>
      <c r="B1588" s="2" t="str">
        <f t="shared" si="120"/>
        <v>Thursday</v>
      </c>
      <c r="C1588" s="4">
        <v>30656.5</v>
      </c>
      <c r="D1588" s="4">
        <v>30669.8</v>
      </c>
      <c r="E1588" s="4">
        <v>30142.2</v>
      </c>
      <c r="F1588" s="4">
        <v>30223.4</v>
      </c>
      <c r="G1588" s="4">
        <v>141697748</v>
      </c>
      <c r="H1588" s="4">
        <v>46106800000</v>
      </c>
      <c r="I1588" s="4">
        <f t="shared" si="123"/>
        <v>125.15000000000146</v>
      </c>
      <c r="J1588" s="5">
        <f t="shared" si="124"/>
        <v>4.0990653868892618E-3</v>
      </c>
      <c r="K1588" s="4">
        <f t="shared" si="121"/>
        <v>-433.09999999999854</v>
      </c>
      <c r="L1588" s="5">
        <f t="shared" si="122"/>
        <v>-1.4368559693718393E-2</v>
      </c>
    </row>
    <row r="1589" spans="1:12" hidden="1" x14ac:dyDescent="0.2">
      <c r="A1589" s="2">
        <v>43577</v>
      </c>
      <c r="B1589" s="2" t="str">
        <f t="shared" si="120"/>
        <v>Monday</v>
      </c>
      <c r="C1589" s="4">
        <v>30282.5</v>
      </c>
      <c r="D1589" s="4">
        <v>30289.9</v>
      </c>
      <c r="E1589" s="4">
        <v>29647.55</v>
      </c>
      <c r="F1589" s="4">
        <v>29687.95</v>
      </c>
      <c r="G1589" s="4">
        <v>132778018</v>
      </c>
      <c r="H1589" s="4">
        <v>46470400000</v>
      </c>
      <c r="I1589" s="4">
        <f t="shared" si="123"/>
        <v>59.099999999998545</v>
      </c>
      <c r="J1589" s="5">
        <f t="shared" si="124"/>
        <v>1.9554385012936514E-3</v>
      </c>
      <c r="K1589" s="4">
        <f t="shared" si="121"/>
        <v>-594.54999999999927</v>
      </c>
      <c r="L1589" s="5">
        <f t="shared" si="122"/>
        <v>-2.0053933630266221E-2</v>
      </c>
    </row>
    <row r="1590" spans="1:12" hidden="1" x14ac:dyDescent="0.2">
      <c r="A1590" s="2">
        <v>43578</v>
      </c>
      <c r="B1590" s="2" t="str">
        <f t="shared" si="120"/>
        <v>Tuesday</v>
      </c>
      <c r="C1590" s="4">
        <v>29761.95</v>
      </c>
      <c r="D1590" s="4">
        <v>29906.5</v>
      </c>
      <c r="E1590" s="4">
        <v>29455.45</v>
      </c>
      <c r="F1590" s="4">
        <v>29479.7</v>
      </c>
      <c r="G1590" s="4">
        <v>145857126</v>
      </c>
      <c r="H1590" s="4">
        <v>45029300000</v>
      </c>
      <c r="I1590" s="4">
        <f t="shared" si="123"/>
        <v>74</v>
      </c>
      <c r="J1590" s="5">
        <f t="shared" si="124"/>
        <v>2.4925937964729796E-3</v>
      </c>
      <c r="K1590" s="4">
        <f t="shared" si="121"/>
        <v>-282.25</v>
      </c>
      <c r="L1590" s="5">
        <f t="shared" si="122"/>
        <v>-9.5822674581444185E-3</v>
      </c>
    </row>
    <row r="1591" spans="1:12" hidden="1" x14ac:dyDescent="0.2">
      <c r="A1591" s="2">
        <v>43579</v>
      </c>
      <c r="B1591" s="2" t="str">
        <f t="shared" si="120"/>
        <v>Wednesday</v>
      </c>
      <c r="C1591" s="4">
        <v>29550.5</v>
      </c>
      <c r="D1591" s="4">
        <v>29914.85</v>
      </c>
      <c r="E1591" s="4">
        <v>29435.05</v>
      </c>
      <c r="F1591" s="4">
        <v>29860.799999999999</v>
      </c>
      <c r="G1591" s="4">
        <v>129529258</v>
      </c>
      <c r="H1591" s="4">
        <v>44772700000.000008</v>
      </c>
      <c r="I1591" s="4">
        <f t="shared" si="123"/>
        <v>70.799999999999272</v>
      </c>
      <c r="J1591" s="5">
        <f t="shared" si="124"/>
        <v>2.4016526626797177E-3</v>
      </c>
      <c r="K1591" s="4">
        <f t="shared" si="121"/>
        <v>310.29999999999927</v>
      </c>
      <c r="L1591" s="5">
        <f t="shared" si="122"/>
        <v>1.0541854014176951E-2</v>
      </c>
    </row>
    <row r="1592" spans="1:12" hidden="1" x14ac:dyDescent="0.2">
      <c r="A1592" s="2">
        <v>43580</v>
      </c>
      <c r="B1592" s="2" t="str">
        <f t="shared" si="120"/>
        <v>Thursday</v>
      </c>
      <c r="C1592" s="4">
        <v>29927.05</v>
      </c>
      <c r="D1592" s="4">
        <v>30057.7</v>
      </c>
      <c r="E1592" s="4">
        <v>29511.95</v>
      </c>
      <c r="F1592" s="4">
        <v>29561.35</v>
      </c>
      <c r="G1592" s="4">
        <v>201016367</v>
      </c>
      <c r="H1592" s="4">
        <v>65260900000</v>
      </c>
      <c r="I1592" s="4">
        <f t="shared" si="123"/>
        <v>66.25</v>
      </c>
      <c r="J1592" s="5">
        <f t="shared" si="124"/>
        <v>2.2186277661683544E-3</v>
      </c>
      <c r="K1592" s="4">
        <f t="shared" si="121"/>
        <v>-365.70000000000073</v>
      </c>
      <c r="L1592" s="5">
        <f t="shared" si="122"/>
        <v>-1.2391590525194056E-2</v>
      </c>
    </row>
    <row r="1593" spans="1:12" hidden="1" x14ac:dyDescent="0.2">
      <c r="A1593" s="2">
        <v>43581</v>
      </c>
      <c r="B1593" s="2" t="str">
        <f t="shared" si="120"/>
        <v>Friday</v>
      </c>
      <c r="C1593" s="4">
        <v>29764.85</v>
      </c>
      <c r="D1593" s="4">
        <v>30048.2</v>
      </c>
      <c r="E1593" s="4">
        <v>29563.15</v>
      </c>
      <c r="F1593" s="4">
        <v>30013.5</v>
      </c>
      <c r="G1593" s="4">
        <v>158188658</v>
      </c>
      <c r="H1593" s="4">
        <v>57362900000</v>
      </c>
      <c r="I1593" s="4">
        <f t="shared" si="123"/>
        <v>203.5</v>
      </c>
      <c r="J1593" s="5">
        <f t="shared" si="124"/>
        <v>6.8839887217600013E-3</v>
      </c>
      <c r="K1593" s="4">
        <f t="shared" si="121"/>
        <v>248.65000000000146</v>
      </c>
      <c r="L1593" s="5">
        <f t="shared" si="122"/>
        <v>8.4108087264043729E-3</v>
      </c>
    </row>
    <row r="1594" spans="1:12" hidden="1" x14ac:dyDescent="0.2">
      <c r="A1594" s="2">
        <v>43585</v>
      </c>
      <c r="B1594" s="2" t="str">
        <f t="shared" si="120"/>
        <v>Tuesday</v>
      </c>
      <c r="C1594" s="4">
        <v>29920.400000000001</v>
      </c>
      <c r="D1594" s="4">
        <v>29920.400000000001</v>
      </c>
      <c r="E1594" s="4">
        <v>29550.05</v>
      </c>
      <c r="F1594" s="4">
        <v>29764.799999999999</v>
      </c>
      <c r="G1594" s="4">
        <v>362563145</v>
      </c>
      <c r="H1594" s="4">
        <v>92577500000</v>
      </c>
      <c r="I1594" s="4">
        <f t="shared" si="123"/>
        <v>-93.099999999998545</v>
      </c>
      <c r="J1594" s="5">
        <f t="shared" si="124"/>
        <v>-3.1019374614756207E-3</v>
      </c>
      <c r="K1594" s="4">
        <f t="shared" si="121"/>
        <v>-155.60000000000218</v>
      </c>
      <c r="L1594" s="5">
        <f t="shared" si="122"/>
        <v>-5.2656425285237144E-3</v>
      </c>
    </row>
    <row r="1595" spans="1:12" hidden="1" x14ac:dyDescent="0.2">
      <c r="A1595" s="2">
        <v>43587</v>
      </c>
      <c r="B1595" s="2" t="str">
        <f t="shared" si="120"/>
        <v>Thursday</v>
      </c>
      <c r="C1595" s="4">
        <v>29699.8</v>
      </c>
      <c r="D1595" s="4">
        <v>29919.35</v>
      </c>
      <c r="E1595" s="4">
        <v>29638.799999999999</v>
      </c>
      <c r="F1595" s="4">
        <v>29708.6</v>
      </c>
      <c r="G1595" s="4">
        <v>242309997</v>
      </c>
      <c r="H1595" s="4">
        <v>68304900000</v>
      </c>
      <c r="I1595" s="4">
        <f t="shared" si="123"/>
        <v>-65</v>
      </c>
      <c r="J1595" s="5">
        <f t="shared" si="124"/>
        <v>-2.1837875611460519E-3</v>
      </c>
      <c r="K1595" s="4">
        <f t="shared" si="121"/>
        <v>8.7999999999992724</v>
      </c>
      <c r="L1595" s="5">
        <f t="shared" si="122"/>
        <v>2.9690810694087724E-4</v>
      </c>
    </row>
    <row r="1596" spans="1:12" hidden="1" x14ac:dyDescent="0.2">
      <c r="A1596" s="2">
        <v>43588</v>
      </c>
      <c r="B1596" s="2" t="str">
        <f t="shared" si="120"/>
        <v>Friday</v>
      </c>
      <c r="C1596" s="4">
        <v>29811.65</v>
      </c>
      <c r="D1596" s="4">
        <v>30121.75</v>
      </c>
      <c r="E1596" s="4">
        <v>29795.1</v>
      </c>
      <c r="F1596" s="4">
        <v>29954.15</v>
      </c>
      <c r="G1596" s="4">
        <v>181379119</v>
      </c>
      <c r="H1596" s="4">
        <v>52481000000</v>
      </c>
      <c r="I1596" s="4">
        <f t="shared" si="123"/>
        <v>103.05000000000291</v>
      </c>
      <c r="J1596" s="5">
        <f t="shared" si="124"/>
        <v>3.4686925671355406E-3</v>
      </c>
      <c r="K1596" s="4">
        <f t="shared" si="121"/>
        <v>142.5</v>
      </c>
      <c r="L1596" s="5">
        <f t="shared" si="122"/>
        <v>4.7826656060895919E-3</v>
      </c>
    </row>
    <row r="1597" spans="1:12" hidden="1" x14ac:dyDescent="0.2">
      <c r="A1597" s="2">
        <v>43591</v>
      </c>
      <c r="B1597" s="2" t="str">
        <f t="shared" si="120"/>
        <v>Monday</v>
      </c>
      <c r="C1597" s="4">
        <v>29626.5</v>
      </c>
      <c r="D1597" s="4">
        <v>29757.4</v>
      </c>
      <c r="E1597" s="4">
        <v>29528.6</v>
      </c>
      <c r="F1597" s="4">
        <v>29618.45</v>
      </c>
      <c r="G1597" s="4">
        <v>188230212</v>
      </c>
      <c r="H1597" s="4">
        <v>47871100000</v>
      </c>
      <c r="I1597" s="4">
        <f t="shared" si="123"/>
        <v>-327.65000000000146</v>
      </c>
      <c r="J1597" s="5">
        <f t="shared" si="124"/>
        <v>-1.0938384163797051E-2</v>
      </c>
      <c r="K1597" s="4">
        <f t="shared" si="121"/>
        <v>-8.0499999999992724</v>
      </c>
      <c r="L1597" s="5">
        <f t="shared" si="122"/>
        <v>-2.726170560066943E-4</v>
      </c>
    </row>
    <row r="1598" spans="1:12" hidden="1" x14ac:dyDescent="0.2">
      <c r="A1598" s="2">
        <v>43592</v>
      </c>
      <c r="B1598" s="2" t="str">
        <f t="shared" si="120"/>
        <v>Tuesday</v>
      </c>
      <c r="C1598" s="4">
        <v>29749.55</v>
      </c>
      <c r="D1598" s="4">
        <v>29835.5</v>
      </c>
      <c r="E1598" s="4">
        <v>29244.25</v>
      </c>
      <c r="F1598" s="4">
        <v>29288.2</v>
      </c>
      <c r="G1598" s="4">
        <v>180581999</v>
      </c>
      <c r="H1598" s="4">
        <v>53400500000</v>
      </c>
      <c r="I1598" s="4">
        <f t="shared" si="123"/>
        <v>131.09999999999854</v>
      </c>
      <c r="J1598" s="5">
        <f t="shared" si="124"/>
        <v>4.4262950964685374E-3</v>
      </c>
      <c r="K1598" s="4">
        <f t="shared" si="121"/>
        <v>-461.34999999999854</v>
      </c>
      <c r="L1598" s="5">
        <f t="shared" si="122"/>
        <v>-1.5775750788616517E-2</v>
      </c>
    </row>
    <row r="1599" spans="1:12" hidden="1" x14ac:dyDescent="0.2">
      <c r="A1599" s="2">
        <v>43593</v>
      </c>
      <c r="B1599" s="2" t="str">
        <f t="shared" si="120"/>
        <v>Wednesday</v>
      </c>
      <c r="C1599" s="4">
        <v>29261.3</v>
      </c>
      <c r="D1599" s="4">
        <v>29261.3</v>
      </c>
      <c r="E1599" s="4">
        <v>28951.35</v>
      </c>
      <c r="F1599" s="4">
        <v>28994.400000000001</v>
      </c>
      <c r="G1599" s="4">
        <v>179421775</v>
      </c>
      <c r="H1599" s="4">
        <v>49260200000.000008</v>
      </c>
      <c r="I1599" s="4">
        <f t="shared" si="123"/>
        <v>-26.900000000001455</v>
      </c>
      <c r="J1599" s="5">
        <f t="shared" si="124"/>
        <v>-9.1845862838964005E-4</v>
      </c>
      <c r="K1599" s="4">
        <f t="shared" si="121"/>
        <v>-266.89999999999782</v>
      </c>
      <c r="L1599" s="5">
        <f t="shared" si="122"/>
        <v>-9.2189137984929146E-3</v>
      </c>
    </row>
    <row r="1600" spans="1:12" hidden="1" x14ac:dyDescent="0.2">
      <c r="A1600" s="2">
        <v>43594</v>
      </c>
      <c r="B1600" s="2" t="str">
        <f t="shared" si="120"/>
        <v>Thursday</v>
      </c>
      <c r="C1600" s="4">
        <v>28893.95</v>
      </c>
      <c r="D1600" s="4">
        <v>29040.3</v>
      </c>
      <c r="E1600" s="4">
        <v>28784.65</v>
      </c>
      <c r="F1600" s="4">
        <v>28884.6</v>
      </c>
      <c r="G1600" s="4">
        <v>206029474</v>
      </c>
      <c r="H1600" s="4">
        <v>51968700000</v>
      </c>
      <c r="I1600" s="4">
        <f t="shared" si="123"/>
        <v>-100.45000000000073</v>
      </c>
      <c r="J1600" s="5">
        <f t="shared" si="124"/>
        <v>-3.4644621030268164E-3</v>
      </c>
      <c r="K1600" s="4">
        <f t="shared" si="121"/>
        <v>-9.3500000000021828</v>
      </c>
      <c r="L1600" s="5">
        <f t="shared" si="122"/>
        <v>-3.248259054740003E-4</v>
      </c>
    </row>
    <row r="1601" spans="1:12" hidden="1" x14ac:dyDescent="0.2">
      <c r="A1601" s="2">
        <v>43595</v>
      </c>
      <c r="B1601" s="2" t="str">
        <f t="shared" si="120"/>
        <v>Friday</v>
      </c>
      <c r="C1601" s="4">
        <v>28927.599999999999</v>
      </c>
      <c r="D1601" s="4">
        <v>29202.85</v>
      </c>
      <c r="E1601" s="4">
        <v>28900.1</v>
      </c>
      <c r="F1601" s="4">
        <v>29040.5</v>
      </c>
      <c r="G1601" s="4">
        <v>223514610</v>
      </c>
      <c r="H1601" s="4">
        <v>60706300000</v>
      </c>
      <c r="I1601" s="4">
        <f t="shared" si="123"/>
        <v>43</v>
      </c>
      <c r="J1601" s="5">
        <f t="shared" si="124"/>
        <v>1.488682550563276E-3</v>
      </c>
      <c r="K1601" s="4">
        <f t="shared" si="121"/>
        <v>112.90000000000146</v>
      </c>
      <c r="L1601" s="5">
        <f t="shared" si="122"/>
        <v>3.9065608769520335E-3</v>
      </c>
    </row>
    <row r="1602" spans="1:12" hidden="1" x14ac:dyDescent="0.2">
      <c r="A1602" s="2">
        <v>43598</v>
      </c>
      <c r="B1602" s="2" t="str">
        <f t="shared" ref="B1602:B1665" si="125">TEXT(A1602,"dddd")</f>
        <v>Monday</v>
      </c>
      <c r="C1602" s="4">
        <v>29026.65</v>
      </c>
      <c r="D1602" s="4">
        <v>29049.05</v>
      </c>
      <c r="E1602" s="4">
        <v>28621.1</v>
      </c>
      <c r="F1602" s="4">
        <v>28659.95</v>
      </c>
      <c r="G1602" s="4">
        <v>253600119</v>
      </c>
      <c r="H1602" s="4">
        <v>53563500000</v>
      </c>
      <c r="I1602" s="4">
        <f t="shared" si="123"/>
        <v>-13.849999999998545</v>
      </c>
      <c r="J1602" s="5">
        <f t="shared" si="124"/>
        <v>-4.769201632202801E-4</v>
      </c>
      <c r="K1602" s="4">
        <f t="shared" ref="K1602:K1665" si="126">F1602-C1602</f>
        <v>-366.70000000000073</v>
      </c>
      <c r="L1602" s="5">
        <f t="shared" ref="L1602:L1665" si="127">K1602/E1602</f>
        <v>-1.2812225945194307E-2</v>
      </c>
    </row>
    <row r="1603" spans="1:12" hidden="1" x14ac:dyDescent="0.2">
      <c r="A1603" s="2">
        <v>43599</v>
      </c>
      <c r="B1603" s="2" t="str">
        <f t="shared" si="125"/>
        <v>Tuesday</v>
      </c>
      <c r="C1603" s="4">
        <v>28718.75</v>
      </c>
      <c r="D1603" s="4">
        <v>29058.3</v>
      </c>
      <c r="E1603" s="4">
        <v>28582.6</v>
      </c>
      <c r="F1603" s="4">
        <v>28829.200000000001</v>
      </c>
      <c r="G1603" s="4">
        <v>256593306</v>
      </c>
      <c r="H1603" s="4">
        <v>61104700000</v>
      </c>
      <c r="I1603" s="4">
        <f t="shared" ref="I1603:I1666" si="128">C1603-F1602</f>
        <v>58.799999999999272</v>
      </c>
      <c r="J1603" s="5">
        <f t="shared" ref="J1603:J1666" si="129">I1603/F1602</f>
        <v>2.0516434955399178E-3</v>
      </c>
      <c r="K1603" s="4">
        <f t="shared" si="126"/>
        <v>110.45000000000073</v>
      </c>
      <c r="L1603" s="5">
        <f t="shared" si="127"/>
        <v>3.8642390825187607E-3</v>
      </c>
    </row>
    <row r="1604" spans="1:12" hidden="1" x14ac:dyDescent="0.2">
      <c r="A1604" s="2">
        <v>43600</v>
      </c>
      <c r="B1604" s="2" t="str">
        <f t="shared" si="125"/>
        <v>Wednesday</v>
      </c>
      <c r="C1604" s="4">
        <v>28925.45</v>
      </c>
      <c r="D1604" s="4">
        <v>28983.15</v>
      </c>
      <c r="E1604" s="4">
        <v>28555.15</v>
      </c>
      <c r="F1604" s="4">
        <v>28616.45</v>
      </c>
      <c r="G1604" s="4">
        <v>218778407</v>
      </c>
      <c r="H1604" s="4">
        <v>51269100000</v>
      </c>
      <c r="I1604" s="4">
        <f t="shared" si="128"/>
        <v>96.25</v>
      </c>
      <c r="J1604" s="5">
        <f t="shared" si="129"/>
        <v>3.3386288901530391E-3</v>
      </c>
      <c r="K1604" s="4">
        <f t="shared" si="126"/>
        <v>-309</v>
      </c>
      <c r="L1604" s="5">
        <f t="shared" si="127"/>
        <v>-1.0821165358963269E-2</v>
      </c>
    </row>
    <row r="1605" spans="1:12" hidden="1" x14ac:dyDescent="0.2">
      <c r="A1605" s="2">
        <v>43601</v>
      </c>
      <c r="B1605" s="2" t="str">
        <f t="shared" si="125"/>
        <v>Thursday</v>
      </c>
      <c r="C1605" s="4">
        <v>28625.9</v>
      </c>
      <c r="D1605" s="4">
        <v>28947.599999999999</v>
      </c>
      <c r="E1605" s="4">
        <v>28525.45</v>
      </c>
      <c r="F1605" s="4">
        <v>28855.3</v>
      </c>
      <c r="G1605" s="4">
        <v>189440058</v>
      </c>
      <c r="H1605" s="4">
        <v>45011100000</v>
      </c>
      <c r="I1605" s="4">
        <f t="shared" si="128"/>
        <v>9.4500000000007276</v>
      </c>
      <c r="J1605" s="5">
        <f t="shared" si="129"/>
        <v>3.30229640643781E-4</v>
      </c>
      <c r="K1605" s="4">
        <f t="shared" si="126"/>
        <v>229.39999999999782</v>
      </c>
      <c r="L1605" s="5">
        <f t="shared" si="127"/>
        <v>8.0419414943497056E-3</v>
      </c>
    </row>
    <row r="1606" spans="1:12" hidden="1" x14ac:dyDescent="0.2">
      <c r="A1606" s="2">
        <v>43602</v>
      </c>
      <c r="B1606" s="2" t="str">
        <f t="shared" si="125"/>
        <v>Friday</v>
      </c>
      <c r="C1606" s="4">
        <v>28881.4</v>
      </c>
      <c r="D1606" s="4">
        <v>29559.45</v>
      </c>
      <c r="E1606" s="4">
        <v>28856</v>
      </c>
      <c r="F1606" s="4">
        <v>29450.15</v>
      </c>
      <c r="G1606" s="4">
        <v>257111157</v>
      </c>
      <c r="H1606" s="4">
        <v>64891000000</v>
      </c>
      <c r="I1606" s="4">
        <f t="shared" si="128"/>
        <v>26.100000000002183</v>
      </c>
      <c r="J1606" s="5">
        <f t="shared" si="129"/>
        <v>9.0451320901193831E-4</v>
      </c>
      <c r="K1606" s="4">
        <f t="shared" si="126"/>
        <v>568.75</v>
      </c>
      <c r="L1606" s="5">
        <f t="shared" si="127"/>
        <v>1.9709939007485446E-2</v>
      </c>
    </row>
    <row r="1607" spans="1:12" hidden="1" x14ac:dyDescent="0.2">
      <c r="A1607" s="2">
        <v>43605</v>
      </c>
      <c r="B1607" s="2" t="str">
        <f t="shared" si="125"/>
        <v>Monday</v>
      </c>
      <c r="C1607" s="4">
        <v>30230.400000000001</v>
      </c>
      <c r="D1607" s="4">
        <v>30827.85</v>
      </c>
      <c r="E1607" s="4">
        <v>30111.200000000001</v>
      </c>
      <c r="F1607" s="4">
        <v>30759.7</v>
      </c>
      <c r="G1607" s="4">
        <v>321102950</v>
      </c>
      <c r="H1607" s="4">
        <v>92172200000</v>
      </c>
      <c r="I1607" s="4">
        <f t="shared" si="128"/>
        <v>780.25</v>
      </c>
      <c r="J1607" s="5">
        <f t="shared" si="129"/>
        <v>2.6493922781378021E-2</v>
      </c>
      <c r="K1607" s="4">
        <f t="shared" si="126"/>
        <v>529.29999999999927</v>
      </c>
      <c r="L1607" s="5">
        <f t="shared" si="127"/>
        <v>1.7578176890990702E-2</v>
      </c>
    </row>
    <row r="1608" spans="1:12" hidden="1" x14ac:dyDescent="0.2">
      <c r="A1608" s="2">
        <v>43606</v>
      </c>
      <c r="B1608" s="2" t="str">
        <f t="shared" si="125"/>
        <v>Tuesday</v>
      </c>
      <c r="C1608" s="4">
        <v>30862.1</v>
      </c>
      <c r="D1608" s="4">
        <v>30926.7</v>
      </c>
      <c r="E1608" s="4">
        <v>30265.1</v>
      </c>
      <c r="F1608" s="4">
        <v>30308.400000000001</v>
      </c>
      <c r="G1608" s="4">
        <v>216423886</v>
      </c>
      <c r="H1608" s="4">
        <v>59684100000</v>
      </c>
      <c r="I1608" s="4">
        <f t="shared" si="128"/>
        <v>102.39999999999782</v>
      </c>
      <c r="J1608" s="5">
        <f t="shared" si="129"/>
        <v>3.3290311674040326E-3</v>
      </c>
      <c r="K1608" s="4">
        <f t="shared" si="126"/>
        <v>-553.69999999999709</v>
      </c>
      <c r="L1608" s="5">
        <f t="shared" si="127"/>
        <v>-1.8294999851313793E-2</v>
      </c>
    </row>
    <row r="1609" spans="1:12" hidden="1" x14ac:dyDescent="0.2">
      <c r="A1609" s="2">
        <v>43607</v>
      </c>
      <c r="B1609" s="2" t="str">
        <f t="shared" si="125"/>
        <v>Wednesday</v>
      </c>
      <c r="C1609" s="4">
        <v>30410.65</v>
      </c>
      <c r="D1609" s="4">
        <v>30675.1</v>
      </c>
      <c r="E1609" s="4">
        <v>30268.6</v>
      </c>
      <c r="F1609" s="4">
        <v>30526.799999999999</v>
      </c>
      <c r="G1609" s="4">
        <v>224425509</v>
      </c>
      <c r="H1609" s="4">
        <v>76025000000</v>
      </c>
      <c r="I1609" s="4">
        <f t="shared" si="128"/>
        <v>102.25</v>
      </c>
      <c r="J1609" s="5">
        <f t="shared" si="129"/>
        <v>3.3736521888321387E-3</v>
      </c>
      <c r="K1609" s="4">
        <f t="shared" si="126"/>
        <v>116.14999999999782</v>
      </c>
      <c r="L1609" s="5">
        <f t="shared" si="127"/>
        <v>3.8373099515668983E-3</v>
      </c>
    </row>
    <row r="1610" spans="1:12" hidden="1" x14ac:dyDescent="0.2">
      <c r="A1610" s="2">
        <v>43608</v>
      </c>
      <c r="B1610" s="2" t="str">
        <f t="shared" si="125"/>
        <v>Thursday</v>
      </c>
      <c r="C1610" s="4">
        <v>30962.799999999999</v>
      </c>
      <c r="D1610" s="4">
        <v>31705</v>
      </c>
      <c r="E1610" s="4">
        <v>30292.35</v>
      </c>
      <c r="F1610" s="4">
        <v>30409.1</v>
      </c>
      <c r="G1610" s="4">
        <v>494083740</v>
      </c>
      <c r="H1610" s="4">
        <v>145476900000</v>
      </c>
      <c r="I1610" s="4">
        <f t="shared" si="128"/>
        <v>436</v>
      </c>
      <c r="J1610" s="5">
        <f t="shared" si="129"/>
        <v>1.4282532070180955E-2</v>
      </c>
      <c r="K1610" s="4">
        <f t="shared" si="126"/>
        <v>-553.70000000000073</v>
      </c>
      <c r="L1610" s="5">
        <f t="shared" si="127"/>
        <v>-1.827854227222387E-2</v>
      </c>
    </row>
    <row r="1611" spans="1:12" hidden="1" x14ac:dyDescent="0.2">
      <c r="A1611" s="2">
        <v>43609</v>
      </c>
      <c r="B1611" s="2" t="str">
        <f t="shared" si="125"/>
        <v>Friday</v>
      </c>
      <c r="C1611" s="4">
        <v>30685.5</v>
      </c>
      <c r="D1611" s="4">
        <v>31275.4</v>
      </c>
      <c r="E1611" s="4">
        <v>30564.400000000001</v>
      </c>
      <c r="F1611" s="4">
        <v>31212.55</v>
      </c>
      <c r="G1611" s="4">
        <v>282765890</v>
      </c>
      <c r="H1611" s="4">
        <v>79460400000</v>
      </c>
      <c r="I1611" s="4">
        <f t="shared" si="128"/>
        <v>276.40000000000146</v>
      </c>
      <c r="J1611" s="5">
        <f t="shared" si="129"/>
        <v>9.0893844276878129E-3</v>
      </c>
      <c r="K1611" s="4">
        <f t="shared" si="126"/>
        <v>527.04999999999927</v>
      </c>
      <c r="L1611" s="5">
        <f t="shared" si="127"/>
        <v>1.7243917760531836E-2</v>
      </c>
    </row>
    <row r="1612" spans="1:12" hidden="1" x14ac:dyDescent="0.2">
      <c r="A1612" s="2">
        <v>43612</v>
      </c>
      <c r="B1612" s="2" t="str">
        <f t="shared" si="125"/>
        <v>Monday</v>
      </c>
      <c r="C1612" s="4">
        <v>31234.9</v>
      </c>
      <c r="D1612" s="4">
        <v>31700.75</v>
      </c>
      <c r="E1612" s="4">
        <v>31142.5</v>
      </c>
      <c r="F1612" s="4">
        <v>31647.65</v>
      </c>
      <c r="G1612" s="4">
        <v>239161158</v>
      </c>
      <c r="H1612" s="4">
        <v>65331100000</v>
      </c>
      <c r="I1612" s="4">
        <f t="shared" si="128"/>
        <v>22.350000000002183</v>
      </c>
      <c r="J1612" s="5">
        <f t="shared" si="129"/>
        <v>7.1605812405593848E-4</v>
      </c>
      <c r="K1612" s="4">
        <f t="shared" si="126"/>
        <v>412.75</v>
      </c>
      <c r="L1612" s="5">
        <f t="shared" si="127"/>
        <v>1.3253592357710524E-2</v>
      </c>
    </row>
    <row r="1613" spans="1:12" hidden="1" x14ac:dyDescent="0.2">
      <c r="A1613" s="2">
        <v>43613</v>
      </c>
      <c r="B1613" s="2" t="str">
        <f t="shared" si="125"/>
        <v>Tuesday</v>
      </c>
      <c r="C1613" s="4">
        <v>31711.3</v>
      </c>
      <c r="D1613" s="4">
        <v>31712.400000000001</v>
      </c>
      <c r="E1613" s="4">
        <v>31328.6</v>
      </c>
      <c r="F1613" s="4">
        <v>31597.9</v>
      </c>
      <c r="G1613" s="4">
        <v>297603975</v>
      </c>
      <c r="H1613" s="4">
        <v>69982700000</v>
      </c>
      <c r="I1613" s="4">
        <f t="shared" si="128"/>
        <v>63.649999999997817</v>
      </c>
      <c r="J1613" s="5">
        <f t="shared" si="129"/>
        <v>2.0112077832002634E-3</v>
      </c>
      <c r="K1613" s="4">
        <f t="shared" si="126"/>
        <v>-113.39999999999782</v>
      </c>
      <c r="L1613" s="5">
        <f t="shared" si="127"/>
        <v>-3.6196957412714843E-3</v>
      </c>
    </row>
    <row r="1614" spans="1:12" hidden="1" x14ac:dyDescent="0.2">
      <c r="A1614" s="2">
        <v>43614</v>
      </c>
      <c r="B1614" s="2" t="str">
        <f t="shared" si="125"/>
        <v>Wednesday</v>
      </c>
      <c r="C1614" s="4">
        <v>31459.25</v>
      </c>
      <c r="D1614" s="4">
        <v>31546.75</v>
      </c>
      <c r="E1614" s="4">
        <v>31257.9</v>
      </c>
      <c r="F1614" s="4">
        <v>31295.55</v>
      </c>
      <c r="G1614" s="4">
        <v>205161779</v>
      </c>
      <c r="H1614" s="4">
        <v>50539000000</v>
      </c>
      <c r="I1614" s="4">
        <f t="shared" si="128"/>
        <v>-138.65000000000146</v>
      </c>
      <c r="J1614" s="5">
        <f t="shared" si="129"/>
        <v>-4.3879498321091415E-3</v>
      </c>
      <c r="K1614" s="4">
        <f t="shared" si="126"/>
        <v>-163.70000000000073</v>
      </c>
      <c r="L1614" s="5">
        <f t="shared" si="127"/>
        <v>-5.2370760671702427E-3</v>
      </c>
    </row>
    <row r="1615" spans="1:12" hidden="1" x14ac:dyDescent="0.2">
      <c r="A1615" s="2">
        <v>43615</v>
      </c>
      <c r="B1615" s="2" t="str">
        <f t="shared" si="125"/>
        <v>Thursday</v>
      </c>
      <c r="C1615" s="4">
        <v>31256.85</v>
      </c>
      <c r="D1615" s="4">
        <v>31619.25</v>
      </c>
      <c r="E1615" s="4">
        <v>31236.1</v>
      </c>
      <c r="F1615" s="4">
        <v>31537.1</v>
      </c>
      <c r="G1615" s="4">
        <v>202699071</v>
      </c>
      <c r="H1615" s="4">
        <v>57761800000</v>
      </c>
      <c r="I1615" s="4">
        <f t="shared" si="128"/>
        <v>-38.700000000000728</v>
      </c>
      <c r="J1615" s="5">
        <f t="shared" si="129"/>
        <v>-1.2365975354323771E-3</v>
      </c>
      <c r="K1615" s="4">
        <f t="shared" si="126"/>
        <v>280.25</v>
      </c>
      <c r="L1615" s="5">
        <f t="shared" si="127"/>
        <v>8.9719907414818108E-3</v>
      </c>
    </row>
    <row r="1616" spans="1:12" hidden="1" x14ac:dyDescent="0.2">
      <c r="A1616" s="2">
        <v>43616</v>
      </c>
      <c r="B1616" s="2" t="str">
        <f t="shared" si="125"/>
        <v>Friday</v>
      </c>
      <c r="C1616" s="4">
        <v>31678.9</v>
      </c>
      <c r="D1616" s="4">
        <v>31783.599999999999</v>
      </c>
      <c r="E1616" s="4">
        <v>30623.05</v>
      </c>
      <c r="F1616" s="4">
        <v>31375.4</v>
      </c>
      <c r="G1616" s="4">
        <v>230847583</v>
      </c>
      <c r="H1616" s="4">
        <v>71135200000</v>
      </c>
      <c r="I1616" s="4">
        <f t="shared" si="128"/>
        <v>141.80000000000291</v>
      </c>
      <c r="J1616" s="5">
        <f t="shared" si="129"/>
        <v>4.4962916691770301E-3</v>
      </c>
      <c r="K1616" s="4">
        <f t="shared" si="126"/>
        <v>-303.5</v>
      </c>
      <c r="L1616" s="5">
        <f t="shared" si="127"/>
        <v>-9.910835138890477E-3</v>
      </c>
    </row>
    <row r="1617" spans="1:12" hidden="1" x14ac:dyDescent="0.2">
      <c r="A1617" s="2">
        <v>43619</v>
      </c>
      <c r="B1617" s="2" t="str">
        <f t="shared" si="125"/>
        <v>Monday</v>
      </c>
      <c r="C1617" s="4">
        <v>31406.05</v>
      </c>
      <c r="D1617" s="4">
        <v>31674.6</v>
      </c>
      <c r="E1617" s="4">
        <v>31284.7</v>
      </c>
      <c r="F1617" s="4">
        <v>31653.65</v>
      </c>
      <c r="G1617" s="4">
        <v>160090476</v>
      </c>
      <c r="H1617" s="4">
        <v>44439000000</v>
      </c>
      <c r="I1617" s="4">
        <f t="shared" si="128"/>
        <v>30.649999999997817</v>
      </c>
      <c r="J1617" s="5">
        <f t="shared" si="129"/>
        <v>9.7687997603210838E-4</v>
      </c>
      <c r="K1617" s="4">
        <f t="shared" si="126"/>
        <v>247.60000000000218</v>
      </c>
      <c r="L1617" s="5">
        <f t="shared" si="127"/>
        <v>7.9144118370961577E-3</v>
      </c>
    </row>
    <row r="1618" spans="1:12" hidden="1" x14ac:dyDescent="0.2">
      <c r="A1618" s="2">
        <v>43620</v>
      </c>
      <c r="B1618" s="2" t="str">
        <f t="shared" si="125"/>
        <v>Tuesday</v>
      </c>
      <c r="C1618" s="4">
        <v>31532.9</v>
      </c>
      <c r="D1618" s="4">
        <v>31752.7</v>
      </c>
      <c r="E1618" s="4">
        <v>31512.95</v>
      </c>
      <c r="F1618" s="4">
        <v>31589.05</v>
      </c>
      <c r="G1618" s="4">
        <v>172424592</v>
      </c>
      <c r="H1618" s="4">
        <v>46273700000</v>
      </c>
      <c r="I1618" s="4">
        <f t="shared" si="128"/>
        <v>-120.75</v>
      </c>
      <c r="J1618" s="5">
        <f t="shared" si="129"/>
        <v>-3.8147259478764689E-3</v>
      </c>
      <c r="K1618" s="4">
        <f t="shared" si="126"/>
        <v>56.149999999997817</v>
      </c>
      <c r="L1618" s="5">
        <f t="shared" si="127"/>
        <v>1.7818071618175327E-3</v>
      </c>
    </row>
    <row r="1619" spans="1:12" hidden="1" x14ac:dyDescent="0.2">
      <c r="A1619" s="2">
        <v>43622</v>
      </c>
      <c r="B1619" s="2" t="str">
        <f t="shared" si="125"/>
        <v>Thursday</v>
      </c>
      <c r="C1619" s="4">
        <v>31523.95</v>
      </c>
      <c r="D1619" s="4">
        <v>31541.5</v>
      </c>
      <c r="E1619" s="4">
        <v>30800.799999999999</v>
      </c>
      <c r="F1619" s="4">
        <v>30857.4</v>
      </c>
      <c r="G1619" s="4">
        <v>283140588</v>
      </c>
      <c r="H1619" s="4">
        <v>78959800000</v>
      </c>
      <c r="I1619" s="4">
        <f t="shared" si="128"/>
        <v>-65.099999999998545</v>
      </c>
      <c r="J1619" s="5">
        <f t="shared" si="129"/>
        <v>-2.0608407027118115E-3</v>
      </c>
      <c r="K1619" s="4">
        <f t="shared" si="126"/>
        <v>-666.54999999999927</v>
      </c>
      <c r="L1619" s="5">
        <f t="shared" si="127"/>
        <v>-2.1640671670865669E-2</v>
      </c>
    </row>
    <row r="1620" spans="1:12" hidden="1" x14ac:dyDescent="0.2">
      <c r="A1620" s="2">
        <v>43623</v>
      </c>
      <c r="B1620" s="2" t="str">
        <f t="shared" si="125"/>
        <v>Friday</v>
      </c>
      <c r="C1620" s="4">
        <v>30943.15</v>
      </c>
      <c r="D1620" s="4">
        <v>31139.599999999999</v>
      </c>
      <c r="E1620" s="4">
        <v>30627.05</v>
      </c>
      <c r="F1620" s="4">
        <v>31066.55</v>
      </c>
      <c r="G1620" s="4">
        <v>215267224</v>
      </c>
      <c r="H1620" s="4">
        <v>55937800000</v>
      </c>
      <c r="I1620" s="4">
        <f t="shared" si="128"/>
        <v>85.75</v>
      </c>
      <c r="J1620" s="5">
        <f t="shared" si="129"/>
        <v>2.7789120275849553E-3</v>
      </c>
      <c r="K1620" s="4">
        <f t="shared" si="126"/>
        <v>123.39999999999782</v>
      </c>
      <c r="L1620" s="5">
        <f t="shared" si="127"/>
        <v>4.0291180508732578E-3</v>
      </c>
    </row>
    <row r="1621" spans="1:12" hidden="1" x14ac:dyDescent="0.2">
      <c r="A1621" s="2">
        <v>43626</v>
      </c>
      <c r="B1621" s="2" t="str">
        <f t="shared" si="125"/>
        <v>Monday</v>
      </c>
      <c r="C1621" s="4">
        <v>31259.200000000001</v>
      </c>
      <c r="D1621" s="4">
        <v>31367.4</v>
      </c>
      <c r="E1621" s="4">
        <v>30861.3</v>
      </c>
      <c r="F1621" s="4">
        <v>31034</v>
      </c>
      <c r="G1621" s="4">
        <v>208614002</v>
      </c>
      <c r="H1621" s="4">
        <v>48706400000</v>
      </c>
      <c r="I1621" s="4">
        <f t="shared" si="128"/>
        <v>192.65000000000146</v>
      </c>
      <c r="J1621" s="5">
        <f t="shared" si="129"/>
        <v>6.201203545292331E-3</v>
      </c>
      <c r="K1621" s="4">
        <f t="shared" si="126"/>
        <v>-225.20000000000073</v>
      </c>
      <c r="L1621" s="5">
        <f t="shared" si="127"/>
        <v>-7.2971650578556556E-3</v>
      </c>
    </row>
    <row r="1622" spans="1:12" hidden="1" x14ac:dyDescent="0.2">
      <c r="A1622" s="2">
        <v>43627</v>
      </c>
      <c r="B1622" s="2" t="str">
        <f t="shared" si="125"/>
        <v>Tuesday</v>
      </c>
      <c r="C1622" s="4">
        <v>31172.25</v>
      </c>
      <c r="D1622" s="4">
        <v>31399.35</v>
      </c>
      <c r="E1622" s="4">
        <v>30973.35</v>
      </c>
      <c r="F1622" s="4">
        <v>31265.45</v>
      </c>
      <c r="G1622" s="4">
        <v>188115329</v>
      </c>
      <c r="H1622" s="4">
        <v>43717000000</v>
      </c>
      <c r="I1622" s="4">
        <f t="shared" si="128"/>
        <v>138.25</v>
      </c>
      <c r="J1622" s="5">
        <f t="shared" si="129"/>
        <v>4.4547915189791839E-3</v>
      </c>
      <c r="K1622" s="4">
        <f t="shared" si="126"/>
        <v>93.200000000000728</v>
      </c>
      <c r="L1622" s="5">
        <f t="shared" si="127"/>
        <v>3.0090384152828393E-3</v>
      </c>
    </row>
    <row r="1623" spans="1:12" hidden="1" x14ac:dyDescent="0.2">
      <c r="A1623" s="2">
        <v>43628</v>
      </c>
      <c r="B1623" s="2" t="str">
        <f t="shared" si="125"/>
        <v>Wednesday</v>
      </c>
      <c r="C1623" s="4">
        <v>31219.3</v>
      </c>
      <c r="D1623" s="4">
        <v>31222.3</v>
      </c>
      <c r="E1623" s="4">
        <v>30911.45</v>
      </c>
      <c r="F1623" s="4">
        <v>30965.7</v>
      </c>
      <c r="G1623" s="4">
        <v>143703508</v>
      </c>
      <c r="H1623" s="4">
        <v>37870800000</v>
      </c>
      <c r="I1623" s="4">
        <f t="shared" si="128"/>
        <v>-46.150000000001455</v>
      </c>
      <c r="J1623" s="5">
        <f t="shared" si="129"/>
        <v>-1.4760702308779005E-3</v>
      </c>
      <c r="K1623" s="4">
        <f t="shared" si="126"/>
        <v>-253.59999999999854</v>
      </c>
      <c r="L1623" s="5">
        <f t="shared" si="127"/>
        <v>-8.2040797180332383E-3</v>
      </c>
    </row>
    <row r="1624" spans="1:12" hidden="1" x14ac:dyDescent="0.2">
      <c r="A1624" s="2">
        <v>43629</v>
      </c>
      <c r="B1624" s="2" t="str">
        <f t="shared" si="125"/>
        <v>Thursday</v>
      </c>
      <c r="C1624" s="4">
        <v>30876.75</v>
      </c>
      <c r="D1624" s="4">
        <v>31036.9</v>
      </c>
      <c r="E1624" s="4">
        <v>30638.25</v>
      </c>
      <c r="F1624" s="4">
        <v>30976.1</v>
      </c>
      <c r="G1624" s="4">
        <v>341891022</v>
      </c>
      <c r="H1624" s="4">
        <v>75875500000</v>
      </c>
      <c r="I1624" s="4">
        <f t="shared" si="128"/>
        <v>-88.950000000000728</v>
      </c>
      <c r="J1624" s="5">
        <f t="shared" si="129"/>
        <v>-2.8725331576551064E-3</v>
      </c>
      <c r="K1624" s="4">
        <f t="shared" si="126"/>
        <v>99.349999999998545</v>
      </c>
      <c r="L1624" s="5">
        <f t="shared" si="127"/>
        <v>3.2426786777964979E-3</v>
      </c>
    </row>
    <row r="1625" spans="1:12" hidden="1" x14ac:dyDescent="0.2">
      <c r="A1625" s="2">
        <v>43630</v>
      </c>
      <c r="B1625" s="2" t="str">
        <f t="shared" si="125"/>
        <v>Friday</v>
      </c>
      <c r="C1625" s="4">
        <v>30983.45</v>
      </c>
      <c r="D1625" s="4">
        <v>31032.65</v>
      </c>
      <c r="E1625" s="4">
        <v>30508.95</v>
      </c>
      <c r="F1625" s="4">
        <v>30614.35</v>
      </c>
      <c r="G1625" s="4">
        <v>255356460</v>
      </c>
      <c r="H1625" s="4">
        <v>63660600000.000008</v>
      </c>
      <c r="I1625" s="4">
        <f t="shared" si="128"/>
        <v>7.3500000000021828</v>
      </c>
      <c r="J1625" s="5">
        <f t="shared" si="129"/>
        <v>2.3727970919522416E-4</v>
      </c>
      <c r="K1625" s="4">
        <f t="shared" si="126"/>
        <v>-369.10000000000218</v>
      </c>
      <c r="L1625" s="5">
        <f t="shared" si="127"/>
        <v>-1.2098089249220382E-2</v>
      </c>
    </row>
    <row r="1626" spans="1:12" hidden="1" x14ac:dyDescent="0.2">
      <c r="A1626" s="2">
        <v>43633</v>
      </c>
      <c r="B1626" s="2" t="str">
        <f t="shared" si="125"/>
        <v>Monday</v>
      </c>
      <c r="C1626" s="4">
        <v>30652</v>
      </c>
      <c r="D1626" s="4">
        <v>30684.05</v>
      </c>
      <c r="E1626" s="4">
        <v>30249.4</v>
      </c>
      <c r="F1626" s="4">
        <v>30273.25</v>
      </c>
      <c r="G1626" s="4">
        <v>184466679</v>
      </c>
      <c r="H1626" s="4">
        <v>54013700000</v>
      </c>
      <c r="I1626" s="4">
        <f t="shared" si="128"/>
        <v>37.650000000001455</v>
      </c>
      <c r="J1626" s="5">
        <f t="shared" si="129"/>
        <v>1.2298154296923325E-3</v>
      </c>
      <c r="K1626" s="4">
        <f t="shared" si="126"/>
        <v>-378.75</v>
      </c>
      <c r="L1626" s="5">
        <f t="shared" si="127"/>
        <v>-1.2520909505643087E-2</v>
      </c>
    </row>
    <row r="1627" spans="1:12" hidden="1" x14ac:dyDescent="0.2">
      <c r="A1627" s="2">
        <v>43634</v>
      </c>
      <c r="B1627" s="2" t="str">
        <f t="shared" si="125"/>
        <v>Tuesday</v>
      </c>
      <c r="C1627" s="4">
        <v>30299.45</v>
      </c>
      <c r="D1627" s="4">
        <v>30550.65</v>
      </c>
      <c r="E1627" s="4">
        <v>30222.85</v>
      </c>
      <c r="F1627" s="4">
        <v>30351</v>
      </c>
      <c r="G1627" s="4">
        <v>241865592</v>
      </c>
      <c r="H1627" s="4">
        <v>61471600000</v>
      </c>
      <c r="I1627" s="4">
        <f t="shared" si="128"/>
        <v>26.200000000000728</v>
      </c>
      <c r="J1627" s="5">
        <f t="shared" si="129"/>
        <v>8.654505215000282E-4</v>
      </c>
      <c r="K1627" s="4">
        <f t="shared" si="126"/>
        <v>51.549999999999272</v>
      </c>
      <c r="L1627" s="5">
        <f t="shared" si="127"/>
        <v>1.7056630992775094E-3</v>
      </c>
    </row>
    <row r="1628" spans="1:12" hidden="1" x14ac:dyDescent="0.2">
      <c r="A1628" s="2">
        <v>43635</v>
      </c>
      <c r="B1628" s="2" t="str">
        <f t="shared" si="125"/>
        <v>Wednesday</v>
      </c>
      <c r="C1628" s="4">
        <v>30526.5</v>
      </c>
      <c r="D1628" s="4">
        <v>30699.15</v>
      </c>
      <c r="E1628" s="4">
        <v>30242</v>
      </c>
      <c r="F1628" s="4">
        <v>30362.1</v>
      </c>
      <c r="G1628" s="4">
        <v>252889076</v>
      </c>
      <c r="H1628" s="4">
        <v>58254700000</v>
      </c>
      <c r="I1628" s="4">
        <f t="shared" si="128"/>
        <v>175.5</v>
      </c>
      <c r="J1628" s="5">
        <f t="shared" si="129"/>
        <v>5.7823465454186025E-3</v>
      </c>
      <c r="K1628" s="4">
        <f t="shared" si="126"/>
        <v>-164.40000000000146</v>
      </c>
      <c r="L1628" s="5">
        <f t="shared" si="127"/>
        <v>-5.4361484028834549E-3</v>
      </c>
    </row>
    <row r="1629" spans="1:12" hidden="1" x14ac:dyDescent="0.2">
      <c r="A1629" s="2">
        <v>43636</v>
      </c>
      <c r="B1629" s="2" t="str">
        <f t="shared" si="125"/>
        <v>Thursday</v>
      </c>
      <c r="C1629" s="4">
        <v>30390.2</v>
      </c>
      <c r="D1629" s="4">
        <v>30824.55</v>
      </c>
      <c r="E1629" s="4">
        <v>30220.7</v>
      </c>
      <c r="F1629" s="4">
        <v>30781.1</v>
      </c>
      <c r="G1629" s="4">
        <v>293131675</v>
      </c>
      <c r="H1629" s="4">
        <v>69833300000</v>
      </c>
      <c r="I1629" s="4">
        <f t="shared" si="128"/>
        <v>28.100000000002183</v>
      </c>
      <c r="J1629" s="5">
        <f t="shared" si="129"/>
        <v>9.2549593078219831E-4</v>
      </c>
      <c r="K1629" s="4">
        <f t="shared" si="126"/>
        <v>390.89999999999782</v>
      </c>
      <c r="L1629" s="5">
        <f t="shared" si="127"/>
        <v>1.2934842674061085E-2</v>
      </c>
    </row>
    <row r="1630" spans="1:12" hidden="1" x14ac:dyDescent="0.2">
      <c r="A1630" s="2">
        <v>43637</v>
      </c>
      <c r="B1630" s="2" t="str">
        <f t="shared" si="125"/>
        <v>Friday</v>
      </c>
      <c r="C1630" s="4">
        <v>30804.95</v>
      </c>
      <c r="D1630" s="4">
        <v>30804.95</v>
      </c>
      <c r="E1630" s="4">
        <v>30541.5</v>
      </c>
      <c r="F1630" s="4">
        <v>30628.35</v>
      </c>
      <c r="G1630" s="4">
        <v>238841807</v>
      </c>
      <c r="H1630" s="4">
        <v>61014700000</v>
      </c>
      <c r="I1630" s="4">
        <f t="shared" si="128"/>
        <v>23.850000000002183</v>
      </c>
      <c r="J1630" s="5">
        <f t="shared" si="129"/>
        <v>7.748261108278192E-4</v>
      </c>
      <c r="K1630" s="4">
        <f t="shared" si="126"/>
        <v>-176.60000000000218</v>
      </c>
      <c r="L1630" s="5">
        <f t="shared" si="127"/>
        <v>-5.7822962198975881E-3</v>
      </c>
    </row>
    <row r="1631" spans="1:12" hidden="1" x14ac:dyDescent="0.2">
      <c r="A1631" s="2">
        <v>43640</v>
      </c>
      <c r="B1631" s="2" t="str">
        <f t="shared" si="125"/>
        <v>Monday</v>
      </c>
      <c r="C1631" s="4">
        <v>30680.95</v>
      </c>
      <c r="D1631" s="4">
        <v>30783.65</v>
      </c>
      <c r="E1631" s="4">
        <v>30528</v>
      </c>
      <c r="F1631" s="4">
        <v>30602.05</v>
      </c>
      <c r="G1631" s="4">
        <v>165301524</v>
      </c>
      <c r="H1631" s="4">
        <v>40814200000</v>
      </c>
      <c r="I1631" s="4">
        <f t="shared" si="128"/>
        <v>52.600000000002183</v>
      </c>
      <c r="J1631" s="5">
        <f t="shared" si="129"/>
        <v>1.7173631619072586E-3</v>
      </c>
      <c r="K1631" s="4">
        <f t="shared" si="126"/>
        <v>-78.900000000001455</v>
      </c>
      <c r="L1631" s="5">
        <f t="shared" si="127"/>
        <v>-2.5845125786163998E-3</v>
      </c>
    </row>
    <row r="1632" spans="1:12" hidden="1" x14ac:dyDescent="0.2">
      <c r="A1632" s="2">
        <v>43641</v>
      </c>
      <c r="B1632" s="2" t="str">
        <f t="shared" si="125"/>
        <v>Tuesday</v>
      </c>
      <c r="C1632" s="4">
        <v>30567.65</v>
      </c>
      <c r="D1632" s="4">
        <v>30913.25</v>
      </c>
      <c r="E1632" s="4">
        <v>30451.4</v>
      </c>
      <c r="F1632" s="4">
        <v>30847.05</v>
      </c>
      <c r="G1632" s="4">
        <v>145143905</v>
      </c>
      <c r="H1632" s="4">
        <v>41554600000</v>
      </c>
      <c r="I1632" s="4">
        <f t="shared" si="128"/>
        <v>-34.399999999997817</v>
      </c>
      <c r="J1632" s="5">
        <f t="shared" si="129"/>
        <v>-1.124107698667175E-3</v>
      </c>
      <c r="K1632" s="4">
        <f t="shared" si="126"/>
        <v>279.39999999999782</v>
      </c>
      <c r="L1632" s="5">
        <f t="shared" si="127"/>
        <v>9.1752760135822269E-3</v>
      </c>
    </row>
    <row r="1633" spans="1:12" hidden="1" x14ac:dyDescent="0.2">
      <c r="A1633" s="2">
        <v>43642</v>
      </c>
      <c r="B1633" s="2" t="str">
        <f t="shared" si="125"/>
        <v>Wednesday</v>
      </c>
      <c r="C1633" s="4">
        <v>30809.200000000001</v>
      </c>
      <c r="D1633" s="4">
        <v>31202.7</v>
      </c>
      <c r="E1633" s="4">
        <v>30766.65</v>
      </c>
      <c r="F1633" s="4">
        <v>31162.35</v>
      </c>
      <c r="G1633" s="4"/>
      <c r="H1633" s="4"/>
      <c r="I1633" s="4">
        <f t="shared" si="128"/>
        <v>-37.849999999998545</v>
      </c>
      <c r="J1633" s="5">
        <f t="shared" si="129"/>
        <v>-1.2270217087208841E-3</v>
      </c>
      <c r="K1633" s="4">
        <f t="shared" si="126"/>
        <v>353.14999999999782</v>
      </c>
      <c r="L1633" s="5">
        <f t="shared" si="127"/>
        <v>1.1478337745578339E-2</v>
      </c>
    </row>
    <row r="1634" spans="1:12" hidden="1" x14ac:dyDescent="0.2">
      <c r="A1634" s="2">
        <v>43643</v>
      </c>
      <c r="B1634" s="2" t="str">
        <f t="shared" si="125"/>
        <v>Thursday</v>
      </c>
      <c r="C1634" s="4">
        <v>31192.1</v>
      </c>
      <c r="D1634" s="4">
        <v>31490.6</v>
      </c>
      <c r="E1634" s="4">
        <v>31158.799999999999</v>
      </c>
      <c r="F1634" s="4">
        <v>31269.5</v>
      </c>
      <c r="G1634" s="4">
        <v>231102423</v>
      </c>
      <c r="H1634" s="4">
        <v>74635500000</v>
      </c>
      <c r="I1634" s="4">
        <f t="shared" si="128"/>
        <v>29.75</v>
      </c>
      <c r="J1634" s="5">
        <f t="shared" si="129"/>
        <v>9.5467767995674273E-4</v>
      </c>
      <c r="K1634" s="4">
        <f t="shared" si="126"/>
        <v>77.400000000001455</v>
      </c>
      <c r="L1634" s="5">
        <f t="shared" si="127"/>
        <v>2.4840494499146775E-3</v>
      </c>
    </row>
    <row r="1635" spans="1:12" hidden="1" x14ac:dyDescent="0.2">
      <c r="A1635" s="2">
        <v>43644</v>
      </c>
      <c r="B1635" s="2" t="str">
        <f t="shared" si="125"/>
        <v>Friday</v>
      </c>
      <c r="C1635" s="4">
        <v>31281</v>
      </c>
      <c r="D1635" s="4">
        <v>31308.9</v>
      </c>
      <c r="E1635" s="4">
        <v>31060.6</v>
      </c>
      <c r="F1635" s="4">
        <v>31105.200000000001</v>
      </c>
      <c r="G1635" s="4">
        <v>223608802</v>
      </c>
      <c r="H1635" s="4">
        <v>55765600000.000008</v>
      </c>
      <c r="I1635" s="4">
        <f t="shared" si="128"/>
        <v>11.5</v>
      </c>
      <c r="J1635" s="5">
        <f t="shared" si="129"/>
        <v>3.6777051120101057E-4</v>
      </c>
      <c r="K1635" s="4">
        <f t="shared" si="126"/>
        <v>-175.79999999999927</v>
      </c>
      <c r="L1635" s="5">
        <f t="shared" si="127"/>
        <v>-5.6599035433957902E-3</v>
      </c>
    </row>
    <row r="1636" spans="1:12" hidden="1" x14ac:dyDescent="0.2">
      <c r="A1636" s="2">
        <v>43647</v>
      </c>
      <c r="B1636" s="2" t="str">
        <f t="shared" si="125"/>
        <v>Monday</v>
      </c>
      <c r="C1636" s="4">
        <v>31271</v>
      </c>
      <c r="D1636" s="4">
        <v>31450.35</v>
      </c>
      <c r="E1636" s="4">
        <v>31246.45</v>
      </c>
      <c r="F1636" s="4">
        <v>31372.2</v>
      </c>
      <c r="G1636" s="4">
        <v>133169266</v>
      </c>
      <c r="H1636" s="4">
        <v>36073500000</v>
      </c>
      <c r="I1636" s="4">
        <f t="shared" si="128"/>
        <v>165.79999999999927</v>
      </c>
      <c r="J1636" s="5">
        <f t="shared" si="129"/>
        <v>5.3302984709951802E-3</v>
      </c>
      <c r="K1636" s="4">
        <f t="shared" si="126"/>
        <v>101.20000000000073</v>
      </c>
      <c r="L1636" s="5">
        <f t="shared" si="127"/>
        <v>3.2387679240361935E-3</v>
      </c>
    </row>
    <row r="1637" spans="1:12" hidden="1" x14ac:dyDescent="0.2">
      <c r="A1637" s="2">
        <v>43648</v>
      </c>
      <c r="B1637" s="2" t="str">
        <f t="shared" si="125"/>
        <v>Tuesday</v>
      </c>
      <c r="C1637" s="4">
        <v>31414.65</v>
      </c>
      <c r="D1637" s="4">
        <v>31431.35</v>
      </c>
      <c r="E1637" s="4">
        <v>31105.1</v>
      </c>
      <c r="F1637" s="4">
        <v>31283.3</v>
      </c>
      <c r="G1637" s="4">
        <v>233874612</v>
      </c>
      <c r="H1637" s="4">
        <v>46407800000</v>
      </c>
      <c r="I1637" s="4">
        <f t="shared" si="128"/>
        <v>42.450000000000728</v>
      </c>
      <c r="J1637" s="5">
        <f t="shared" si="129"/>
        <v>1.3531088033354602E-3</v>
      </c>
      <c r="K1637" s="4">
        <f t="shared" si="126"/>
        <v>-131.35000000000218</v>
      </c>
      <c r="L1637" s="5">
        <f t="shared" si="127"/>
        <v>-4.2227801871719487E-3</v>
      </c>
    </row>
    <row r="1638" spans="1:12" hidden="1" x14ac:dyDescent="0.2">
      <c r="A1638" s="2">
        <v>43649</v>
      </c>
      <c r="B1638" s="2" t="str">
        <f t="shared" si="125"/>
        <v>Wednesday</v>
      </c>
      <c r="C1638" s="4">
        <v>31347.7</v>
      </c>
      <c r="D1638" s="4">
        <v>31467.15</v>
      </c>
      <c r="E1638" s="4">
        <v>31238.5</v>
      </c>
      <c r="F1638" s="4">
        <v>31382.3</v>
      </c>
      <c r="G1638" s="4">
        <v>224146516</v>
      </c>
      <c r="H1638" s="4">
        <v>49534900000</v>
      </c>
      <c r="I1638" s="4">
        <f t="shared" si="128"/>
        <v>64.400000000001455</v>
      </c>
      <c r="J1638" s="5">
        <f t="shared" si="129"/>
        <v>2.058606349074473E-3</v>
      </c>
      <c r="K1638" s="4">
        <f t="shared" si="126"/>
        <v>34.599999999998545</v>
      </c>
      <c r="L1638" s="5">
        <f t="shared" si="127"/>
        <v>1.107607599596605E-3</v>
      </c>
    </row>
    <row r="1639" spans="1:12" hidden="1" x14ac:dyDescent="0.2">
      <c r="A1639" s="2">
        <v>43650</v>
      </c>
      <c r="B1639" s="2" t="str">
        <f t="shared" si="125"/>
        <v>Thursday</v>
      </c>
      <c r="C1639" s="4">
        <v>31471</v>
      </c>
      <c r="D1639" s="4">
        <v>31608.35</v>
      </c>
      <c r="E1639" s="4">
        <v>31428.05</v>
      </c>
      <c r="F1639" s="4">
        <v>31471.85</v>
      </c>
      <c r="G1639" s="4">
        <v>242985504</v>
      </c>
      <c r="H1639" s="4">
        <v>54164100000</v>
      </c>
      <c r="I1639" s="4">
        <f t="shared" si="128"/>
        <v>88.700000000000728</v>
      </c>
      <c r="J1639" s="5">
        <f t="shared" si="129"/>
        <v>2.8264340089796075E-3</v>
      </c>
      <c r="K1639" s="4">
        <f t="shared" si="126"/>
        <v>0.84999999999854481</v>
      </c>
      <c r="L1639" s="5">
        <f t="shared" si="127"/>
        <v>2.7045903261530539E-5</v>
      </c>
    </row>
    <row r="1640" spans="1:12" hidden="1" x14ac:dyDescent="0.2">
      <c r="A1640" s="2">
        <v>43651</v>
      </c>
      <c r="B1640" s="2" t="str">
        <f t="shared" si="125"/>
        <v>Friday</v>
      </c>
      <c r="C1640" s="4">
        <v>31523.05</v>
      </c>
      <c r="D1640" s="4">
        <v>31660.75</v>
      </c>
      <c r="E1640" s="4">
        <v>31323.25</v>
      </c>
      <c r="F1640" s="4">
        <v>31475.8</v>
      </c>
      <c r="G1640" s="4">
        <v>384291668</v>
      </c>
      <c r="H1640" s="4">
        <v>70111600000</v>
      </c>
      <c r="I1640" s="4">
        <f t="shared" si="128"/>
        <v>51.200000000000728</v>
      </c>
      <c r="J1640" s="5">
        <f t="shared" si="129"/>
        <v>1.6268506617819012E-3</v>
      </c>
      <c r="K1640" s="4">
        <f t="shared" si="126"/>
        <v>-47.25</v>
      </c>
      <c r="L1640" s="5">
        <f t="shared" si="127"/>
        <v>-1.508464160008939E-3</v>
      </c>
    </row>
    <row r="1641" spans="1:12" hidden="1" x14ac:dyDescent="0.2">
      <c r="A1641" s="2">
        <v>43654</v>
      </c>
      <c r="B1641" s="2" t="str">
        <f t="shared" si="125"/>
        <v>Monday</v>
      </c>
      <c r="C1641" s="4">
        <v>31346.85</v>
      </c>
      <c r="D1641" s="4">
        <v>31370.400000000001</v>
      </c>
      <c r="E1641" s="4">
        <v>30536.75</v>
      </c>
      <c r="F1641" s="4">
        <v>30603.85</v>
      </c>
      <c r="G1641" s="4">
        <v>390494875</v>
      </c>
      <c r="H1641" s="4">
        <v>68953200000</v>
      </c>
      <c r="I1641" s="4">
        <f t="shared" si="128"/>
        <v>-128.95000000000073</v>
      </c>
      <c r="J1641" s="5">
        <f t="shared" si="129"/>
        <v>-4.0967981751059779E-3</v>
      </c>
      <c r="K1641" s="4">
        <f t="shared" si="126"/>
        <v>-743</v>
      </c>
      <c r="L1641" s="5">
        <f t="shared" si="127"/>
        <v>-2.4331338469221513E-2</v>
      </c>
    </row>
    <row r="1642" spans="1:12" hidden="1" x14ac:dyDescent="0.2">
      <c r="A1642" s="2">
        <v>43655</v>
      </c>
      <c r="B1642" s="2" t="str">
        <f t="shared" si="125"/>
        <v>Tuesday</v>
      </c>
      <c r="C1642" s="4">
        <v>30533.4</v>
      </c>
      <c r="D1642" s="4">
        <v>30702.1</v>
      </c>
      <c r="E1642" s="4">
        <v>30346.7</v>
      </c>
      <c r="F1642" s="4">
        <v>30569.15</v>
      </c>
      <c r="G1642" s="4">
        <v>259250655</v>
      </c>
      <c r="H1642" s="4">
        <v>54742200000</v>
      </c>
      <c r="I1642" s="4">
        <f t="shared" si="128"/>
        <v>-70.44999999999709</v>
      </c>
      <c r="J1642" s="5">
        <f t="shared" si="129"/>
        <v>-2.3019979512380663E-3</v>
      </c>
      <c r="K1642" s="4">
        <f t="shared" si="126"/>
        <v>35.75</v>
      </c>
      <c r="L1642" s="5">
        <f t="shared" si="127"/>
        <v>1.1780523088177628E-3</v>
      </c>
    </row>
    <row r="1643" spans="1:12" hidden="1" x14ac:dyDescent="0.2">
      <c r="A1643" s="2">
        <v>43656</v>
      </c>
      <c r="B1643" s="2" t="str">
        <f t="shared" si="125"/>
        <v>Wednesday</v>
      </c>
      <c r="C1643" s="4">
        <v>30618.05</v>
      </c>
      <c r="D1643" s="4">
        <v>30728.35</v>
      </c>
      <c r="E1643" s="4">
        <v>30428.6</v>
      </c>
      <c r="F1643" s="4">
        <v>30522.1</v>
      </c>
      <c r="G1643" s="4">
        <v>184326854</v>
      </c>
      <c r="H1643" s="4">
        <v>46117900000</v>
      </c>
      <c r="I1643" s="4">
        <f t="shared" si="128"/>
        <v>48.899999999997817</v>
      </c>
      <c r="J1643" s="5">
        <f t="shared" si="129"/>
        <v>1.5996519366746479E-3</v>
      </c>
      <c r="K1643" s="4">
        <f t="shared" si="126"/>
        <v>-95.950000000000728</v>
      </c>
      <c r="L1643" s="5">
        <f t="shared" si="127"/>
        <v>-3.1532834241470437E-3</v>
      </c>
    </row>
    <row r="1644" spans="1:12" hidden="1" x14ac:dyDescent="0.2">
      <c r="A1644" s="2">
        <v>43657</v>
      </c>
      <c r="B1644" s="2" t="str">
        <f t="shared" si="125"/>
        <v>Thursday</v>
      </c>
      <c r="C1644" s="4">
        <v>30707</v>
      </c>
      <c r="D1644" s="4">
        <v>30788.05</v>
      </c>
      <c r="E1644" s="4">
        <v>30565.35</v>
      </c>
      <c r="F1644" s="4">
        <v>30716.55</v>
      </c>
      <c r="G1644" s="4">
        <v>173564485</v>
      </c>
      <c r="H1644" s="4">
        <v>45837600000</v>
      </c>
      <c r="I1644" s="4">
        <f t="shared" si="128"/>
        <v>184.90000000000146</v>
      </c>
      <c r="J1644" s="5">
        <f t="shared" si="129"/>
        <v>6.0579055831676545E-3</v>
      </c>
      <c r="K1644" s="4">
        <f t="shared" si="126"/>
        <v>9.5499999999992724</v>
      </c>
      <c r="L1644" s="5">
        <f t="shared" si="127"/>
        <v>3.1244530162420105E-4</v>
      </c>
    </row>
    <row r="1645" spans="1:12" hidden="1" x14ac:dyDescent="0.2">
      <c r="A1645" s="2">
        <v>43658</v>
      </c>
      <c r="B1645" s="2" t="str">
        <f t="shared" si="125"/>
        <v>Friday</v>
      </c>
      <c r="C1645" s="4">
        <v>30789.75</v>
      </c>
      <c r="D1645" s="4">
        <v>30870.95</v>
      </c>
      <c r="E1645" s="4">
        <v>30548.3</v>
      </c>
      <c r="F1645" s="4">
        <v>30601.45</v>
      </c>
      <c r="G1645" s="4">
        <v>156245254</v>
      </c>
      <c r="H1645" s="4">
        <v>50950200000.000008</v>
      </c>
      <c r="I1645" s="4">
        <f t="shared" si="128"/>
        <v>73.200000000000728</v>
      </c>
      <c r="J1645" s="5">
        <f t="shared" si="129"/>
        <v>2.383080131069431E-3</v>
      </c>
      <c r="K1645" s="4">
        <f t="shared" si="126"/>
        <v>-188.29999999999927</v>
      </c>
      <c r="L1645" s="5">
        <f t="shared" si="127"/>
        <v>-6.1640091265307492E-3</v>
      </c>
    </row>
    <row r="1646" spans="1:12" hidden="1" x14ac:dyDescent="0.2">
      <c r="A1646" s="2">
        <v>43661</v>
      </c>
      <c r="B1646" s="2" t="str">
        <f t="shared" si="125"/>
        <v>Monday</v>
      </c>
      <c r="C1646" s="4">
        <v>30688.85</v>
      </c>
      <c r="D1646" s="4">
        <v>30695.7</v>
      </c>
      <c r="E1646" s="4">
        <v>30334.2</v>
      </c>
      <c r="F1646" s="4">
        <v>30445.95</v>
      </c>
      <c r="G1646" s="4">
        <v>223023061</v>
      </c>
      <c r="H1646" s="4">
        <v>49154399999.999992</v>
      </c>
      <c r="I1646" s="4">
        <f t="shared" si="128"/>
        <v>87.399999999997817</v>
      </c>
      <c r="J1646" s="5">
        <f t="shared" si="129"/>
        <v>2.8560738134956942E-3</v>
      </c>
      <c r="K1646" s="4">
        <f t="shared" si="126"/>
        <v>-242.89999999999782</v>
      </c>
      <c r="L1646" s="5">
        <f t="shared" si="127"/>
        <v>-8.0074635230201491E-3</v>
      </c>
    </row>
    <row r="1647" spans="1:12" hidden="1" x14ac:dyDescent="0.2">
      <c r="A1647" s="2">
        <v>43662</v>
      </c>
      <c r="B1647" s="2" t="str">
        <f t="shared" si="125"/>
        <v>Tuesday</v>
      </c>
      <c r="C1647" s="4">
        <v>30532.65</v>
      </c>
      <c r="D1647" s="4">
        <v>30635</v>
      </c>
      <c r="E1647" s="4">
        <v>30429.9</v>
      </c>
      <c r="F1647" s="4">
        <v>30570.799999999999</v>
      </c>
      <c r="G1647" s="4">
        <v>369337661</v>
      </c>
      <c r="H1647" s="4">
        <v>68230100000</v>
      </c>
      <c r="I1647" s="4">
        <f t="shared" si="128"/>
        <v>86.700000000000728</v>
      </c>
      <c r="J1647" s="5">
        <f t="shared" si="129"/>
        <v>2.8476693944515024E-3</v>
      </c>
      <c r="K1647" s="4">
        <f t="shared" si="126"/>
        <v>38.149999999997817</v>
      </c>
      <c r="L1647" s="5">
        <f t="shared" si="127"/>
        <v>1.2537011294811292E-3</v>
      </c>
    </row>
    <row r="1648" spans="1:12" hidden="1" x14ac:dyDescent="0.2">
      <c r="A1648" s="2">
        <v>43663</v>
      </c>
      <c r="B1648" s="2" t="str">
        <f t="shared" si="125"/>
        <v>Wednesday</v>
      </c>
      <c r="C1648" s="4">
        <v>30622.25</v>
      </c>
      <c r="D1648" s="4">
        <v>30799.7</v>
      </c>
      <c r="E1648" s="4">
        <v>30568.3</v>
      </c>
      <c r="F1648" s="4">
        <v>30735.5</v>
      </c>
      <c r="G1648" s="4">
        <v>367511522</v>
      </c>
      <c r="H1648" s="4">
        <v>74217400000</v>
      </c>
      <c r="I1648" s="4">
        <f t="shared" si="128"/>
        <v>51.450000000000728</v>
      </c>
      <c r="J1648" s="5">
        <f t="shared" si="129"/>
        <v>1.682978528530517E-3</v>
      </c>
      <c r="K1648" s="4">
        <f t="shared" si="126"/>
        <v>113.25</v>
      </c>
      <c r="L1648" s="5">
        <f t="shared" si="127"/>
        <v>3.7048183902932122E-3</v>
      </c>
    </row>
    <row r="1649" spans="1:12" hidden="1" x14ac:dyDescent="0.2">
      <c r="A1649" s="2">
        <v>43664</v>
      </c>
      <c r="B1649" s="2" t="str">
        <f t="shared" si="125"/>
        <v>Thursday</v>
      </c>
      <c r="C1649" s="4">
        <v>30705.8</v>
      </c>
      <c r="D1649" s="4">
        <v>30769.35</v>
      </c>
      <c r="E1649" s="4">
        <v>30378.6</v>
      </c>
      <c r="F1649" s="4">
        <v>30430.6</v>
      </c>
      <c r="G1649" s="4">
        <v>352029779</v>
      </c>
      <c r="H1649" s="4">
        <v>62721000000</v>
      </c>
      <c r="I1649" s="4">
        <f t="shared" si="128"/>
        <v>-29.700000000000728</v>
      </c>
      <c r="J1649" s="5">
        <f t="shared" si="129"/>
        <v>-9.6630931658833361E-4</v>
      </c>
      <c r="K1649" s="4">
        <f t="shared" si="126"/>
        <v>-275.20000000000073</v>
      </c>
      <c r="L1649" s="5">
        <f t="shared" si="127"/>
        <v>-9.0590086442430117E-3</v>
      </c>
    </row>
    <row r="1650" spans="1:12" hidden="1" x14ac:dyDescent="0.2">
      <c r="A1650" s="2">
        <v>43665</v>
      </c>
      <c r="B1650" s="2" t="str">
        <f t="shared" si="125"/>
        <v>Friday</v>
      </c>
      <c r="C1650" s="4">
        <v>30515.1</v>
      </c>
      <c r="D1650" s="4">
        <v>30543.75</v>
      </c>
      <c r="E1650" s="4">
        <v>29705.75</v>
      </c>
      <c r="F1650" s="4">
        <v>29770.35</v>
      </c>
      <c r="G1650" s="4">
        <v>287392672</v>
      </c>
      <c r="H1650" s="4">
        <v>67107000000</v>
      </c>
      <c r="I1650" s="4">
        <f t="shared" si="128"/>
        <v>84.5</v>
      </c>
      <c r="J1650" s="5">
        <f t="shared" si="129"/>
        <v>2.7768101844853539E-3</v>
      </c>
      <c r="K1650" s="4">
        <f t="shared" si="126"/>
        <v>-744.75</v>
      </c>
      <c r="L1650" s="5">
        <f t="shared" si="127"/>
        <v>-2.5070903781254469E-2</v>
      </c>
    </row>
    <row r="1651" spans="1:12" hidden="1" x14ac:dyDescent="0.2">
      <c r="A1651" s="2">
        <v>43668</v>
      </c>
      <c r="B1651" s="2" t="str">
        <f t="shared" si="125"/>
        <v>Monday</v>
      </c>
      <c r="C1651" s="4">
        <v>29617.05</v>
      </c>
      <c r="D1651" s="4">
        <v>29635.15</v>
      </c>
      <c r="E1651" s="4">
        <v>29194.1</v>
      </c>
      <c r="F1651" s="4">
        <v>29284.95</v>
      </c>
      <c r="G1651" s="4">
        <v>350333275</v>
      </c>
      <c r="H1651" s="4">
        <v>74530000000</v>
      </c>
      <c r="I1651" s="4">
        <f t="shared" si="128"/>
        <v>-153.29999999999927</v>
      </c>
      <c r="J1651" s="5">
        <f t="shared" si="129"/>
        <v>-5.1494188009210268E-3</v>
      </c>
      <c r="K1651" s="4">
        <f t="shared" si="126"/>
        <v>-332.09999999999854</v>
      </c>
      <c r="L1651" s="5">
        <f t="shared" si="127"/>
        <v>-1.1375586162957535E-2</v>
      </c>
    </row>
    <row r="1652" spans="1:12" hidden="1" x14ac:dyDescent="0.2">
      <c r="A1652" s="2">
        <v>43669</v>
      </c>
      <c r="B1652" s="2" t="str">
        <f t="shared" si="125"/>
        <v>Tuesday</v>
      </c>
      <c r="C1652" s="4">
        <v>29342.45</v>
      </c>
      <c r="D1652" s="4">
        <v>29365.8</v>
      </c>
      <c r="E1652" s="4">
        <v>29078.15</v>
      </c>
      <c r="F1652" s="4">
        <v>29128.1</v>
      </c>
      <c r="G1652" s="4">
        <v>333503030</v>
      </c>
      <c r="H1652" s="4">
        <v>78308200000</v>
      </c>
      <c r="I1652" s="4">
        <f t="shared" si="128"/>
        <v>57.5</v>
      </c>
      <c r="J1652" s="5">
        <f t="shared" si="129"/>
        <v>1.9634658758167591E-3</v>
      </c>
      <c r="K1652" s="4">
        <f t="shared" si="126"/>
        <v>-214.35000000000218</v>
      </c>
      <c r="L1652" s="5">
        <f t="shared" si="127"/>
        <v>-7.3715143501220737E-3</v>
      </c>
    </row>
    <row r="1653" spans="1:12" hidden="1" x14ac:dyDescent="0.2">
      <c r="A1653" s="2">
        <v>43670</v>
      </c>
      <c r="B1653" s="2" t="str">
        <f t="shared" si="125"/>
        <v>Wednesday</v>
      </c>
      <c r="C1653" s="4">
        <v>29085.45</v>
      </c>
      <c r="D1653" s="4">
        <v>29252.400000000001</v>
      </c>
      <c r="E1653" s="4">
        <v>28871</v>
      </c>
      <c r="F1653" s="4">
        <v>28952.25</v>
      </c>
      <c r="G1653" s="4">
        <v>244078618</v>
      </c>
      <c r="H1653" s="4">
        <v>56579100000</v>
      </c>
      <c r="I1653" s="4">
        <f t="shared" si="128"/>
        <v>-42.649999999997817</v>
      </c>
      <c r="J1653" s="5">
        <f t="shared" si="129"/>
        <v>-1.4642218338991495E-3</v>
      </c>
      <c r="K1653" s="4">
        <f t="shared" si="126"/>
        <v>-133.20000000000073</v>
      </c>
      <c r="L1653" s="5">
        <f t="shared" si="127"/>
        <v>-4.6136261300266952E-3</v>
      </c>
    </row>
    <row r="1654" spans="1:12" hidden="1" x14ac:dyDescent="0.2">
      <c r="A1654" s="2">
        <v>43671</v>
      </c>
      <c r="B1654" s="2" t="str">
        <f t="shared" si="125"/>
        <v>Thursday</v>
      </c>
      <c r="C1654" s="4">
        <v>28981.05</v>
      </c>
      <c r="D1654" s="4">
        <v>29240.799999999999</v>
      </c>
      <c r="E1654" s="4">
        <v>28931.05</v>
      </c>
      <c r="F1654" s="4">
        <v>29043.05</v>
      </c>
      <c r="G1654" s="4">
        <v>296560592</v>
      </c>
      <c r="H1654" s="4">
        <v>66800100000</v>
      </c>
      <c r="I1654" s="4">
        <f t="shared" si="128"/>
        <v>28.799999999999272</v>
      </c>
      <c r="J1654" s="5">
        <f t="shared" si="129"/>
        <v>9.9474134134650244E-4</v>
      </c>
      <c r="K1654" s="4">
        <f t="shared" si="126"/>
        <v>62</v>
      </c>
      <c r="L1654" s="5">
        <f t="shared" si="127"/>
        <v>2.1430262641694651E-3</v>
      </c>
    </row>
    <row r="1655" spans="1:12" hidden="1" x14ac:dyDescent="0.2">
      <c r="A1655" s="2">
        <v>43672</v>
      </c>
      <c r="B1655" s="2" t="str">
        <f t="shared" si="125"/>
        <v>Friday</v>
      </c>
      <c r="C1655" s="4">
        <v>29062.5</v>
      </c>
      <c r="D1655" s="4">
        <v>29379.1</v>
      </c>
      <c r="E1655" s="4">
        <v>28994.5</v>
      </c>
      <c r="F1655" s="4">
        <v>29325.3</v>
      </c>
      <c r="G1655" s="4">
        <v>383572807</v>
      </c>
      <c r="H1655" s="4">
        <v>60932600000</v>
      </c>
      <c r="I1655" s="4">
        <f t="shared" si="128"/>
        <v>19.450000000000728</v>
      </c>
      <c r="J1655" s="5">
        <f t="shared" si="129"/>
        <v>6.6969550374360574E-4</v>
      </c>
      <c r="K1655" s="4">
        <f t="shared" si="126"/>
        <v>262.79999999999927</v>
      </c>
      <c r="L1655" s="5">
        <f t="shared" si="127"/>
        <v>9.063787959785451E-3</v>
      </c>
    </row>
    <row r="1656" spans="1:12" hidden="1" x14ac:dyDescent="0.2">
      <c r="A1656" s="2">
        <v>43675</v>
      </c>
      <c r="B1656" s="2" t="str">
        <f t="shared" si="125"/>
        <v>Monday</v>
      </c>
      <c r="C1656" s="4">
        <v>29583.45</v>
      </c>
      <c r="D1656" s="4">
        <v>29592.95</v>
      </c>
      <c r="E1656" s="4">
        <v>29104.85</v>
      </c>
      <c r="F1656" s="4">
        <v>29295.9</v>
      </c>
      <c r="G1656" s="4">
        <v>303508229</v>
      </c>
      <c r="H1656" s="4">
        <v>67386500000</v>
      </c>
      <c r="I1656" s="4">
        <f t="shared" si="128"/>
        <v>258.15000000000146</v>
      </c>
      <c r="J1656" s="5">
        <f t="shared" si="129"/>
        <v>8.8029789976573625E-3</v>
      </c>
      <c r="K1656" s="4">
        <f t="shared" si="126"/>
        <v>-287.54999999999927</v>
      </c>
      <c r="L1656" s="5">
        <f t="shared" si="127"/>
        <v>-9.8797966661913483E-3</v>
      </c>
    </row>
    <row r="1657" spans="1:12" hidden="1" x14ac:dyDescent="0.2">
      <c r="A1657" s="2">
        <v>43676</v>
      </c>
      <c r="B1657" s="2" t="str">
        <f t="shared" si="125"/>
        <v>Tuesday</v>
      </c>
      <c r="C1657" s="4">
        <v>29434.85</v>
      </c>
      <c r="D1657" s="4">
        <v>29530.3</v>
      </c>
      <c r="E1657" s="4">
        <v>28737.8</v>
      </c>
      <c r="F1657" s="4">
        <v>28791.599999999999</v>
      </c>
      <c r="G1657" s="4">
        <v>301282413</v>
      </c>
      <c r="H1657" s="4">
        <v>76415600000</v>
      </c>
      <c r="I1657" s="4">
        <f t="shared" si="128"/>
        <v>138.94999999999709</v>
      </c>
      <c r="J1657" s="5">
        <f t="shared" si="129"/>
        <v>4.7429845131911662E-3</v>
      </c>
      <c r="K1657" s="4">
        <f t="shared" si="126"/>
        <v>-643.25</v>
      </c>
      <c r="L1657" s="5">
        <f t="shared" si="127"/>
        <v>-2.2383411395444329E-2</v>
      </c>
    </row>
    <row r="1658" spans="1:12" hidden="1" x14ac:dyDescent="0.2">
      <c r="A1658" s="2">
        <v>43677</v>
      </c>
      <c r="B1658" s="2" t="str">
        <f t="shared" si="125"/>
        <v>Wednesday</v>
      </c>
      <c r="C1658" s="4">
        <v>28575.45</v>
      </c>
      <c r="D1658" s="4">
        <v>28979.75</v>
      </c>
      <c r="E1658" s="4">
        <v>28529.75</v>
      </c>
      <c r="F1658" s="4">
        <v>28876</v>
      </c>
      <c r="G1658" s="4">
        <v>346506962</v>
      </c>
      <c r="H1658" s="4">
        <v>102376800000</v>
      </c>
      <c r="I1658" s="4">
        <f t="shared" si="128"/>
        <v>-216.14999999999782</v>
      </c>
      <c r="J1658" s="5">
        <f t="shared" si="129"/>
        <v>-7.5073979910806566E-3</v>
      </c>
      <c r="K1658" s="4">
        <f t="shared" si="126"/>
        <v>300.54999999999927</v>
      </c>
      <c r="L1658" s="5">
        <f t="shared" si="127"/>
        <v>1.0534617373092975E-2</v>
      </c>
    </row>
    <row r="1659" spans="1:12" hidden="1" x14ac:dyDescent="0.2">
      <c r="A1659" s="2">
        <v>43678</v>
      </c>
      <c r="B1659" s="2" t="str">
        <f t="shared" si="125"/>
        <v>Thursday</v>
      </c>
      <c r="C1659" s="4">
        <v>28660.5</v>
      </c>
      <c r="D1659" s="4">
        <v>28819.7</v>
      </c>
      <c r="E1659" s="4">
        <v>28047.35</v>
      </c>
      <c r="F1659" s="4">
        <v>28367.25</v>
      </c>
      <c r="G1659" s="4">
        <v>282236909</v>
      </c>
      <c r="H1659" s="4">
        <v>77079700000</v>
      </c>
      <c r="I1659" s="4">
        <f t="shared" si="128"/>
        <v>-215.5</v>
      </c>
      <c r="J1659" s="5">
        <f t="shared" si="129"/>
        <v>-7.4629450062335505E-3</v>
      </c>
      <c r="K1659" s="4">
        <f t="shared" si="126"/>
        <v>-293.25</v>
      </c>
      <c r="L1659" s="5">
        <f t="shared" si="127"/>
        <v>-1.0455533232194843E-2</v>
      </c>
    </row>
    <row r="1660" spans="1:12" hidden="1" x14ac:dyDescent="0.2">
      <c r="A1660" s="2">
        <v>43679</v>
      </c>
      <c r="B1660" s="2" t="str">
        <f t="shared" si="125"/>
        <v>Friday</v>
      </c>
      <c r="C1660" s="4">
        <v>28224.25</v>
      </c>
      <c r="D1660" s="4">
        <v>28544.55</v>
      </c>
      <c r="E1660" s="4">
        <v>27936.35</v>
      </c>
      <c r="F1660" s="4">
        <v>28204.95</v>
      </c>
      <c r="G1660" s="4">
        <v>319929406</v>
      </c>
      <c r="H1660" s="4">
        <v>88492500000</v>
      </c>
      <c r="I1660" s="4">
        <f t="shared" si="128"/>
        <v>-143</v>
      </c>
      <c r="J1660" s="5">
        <f t="shared" si="129"/>
        <v>-5.0410244207669055E-3</v>
      </c>
      <c r="K1660" s="4">
        <f t="shared" si="126"/>
        <v>-19.299999999999272</v>
      </c>
      <c r="L1660" s="5">
        <f t="shared" si="127"/>
        <v>-6.9085617841984628E-4</v>
      </c>
    </row>
    <row r="1661" spans="1:12" hidden="1" x14ac:dyDescent="0.2">
      <c r="A1661" s="2">
        <v>43682</v>
      </c>
      <c r="B1661" s="2" t="str">
        <f t="shared" si="125"/>
        <v>Monday</v>
      </c>
      <c r="C1661" s="4">
        <v>27841.200000000001</v>
      </c>
      <c r="D1661" s="4">
        <v>27866.55</v>
      </c>
      <c r="E1661" s="4">
        <v>27389.5</v>
      </c>
      <c r="F1661" s="4">
        <v>27648.05</v>
      </c>
      <c r="G1661" s="4">
        <v>334367503</v>
      </c>
      <c r="H1661" s="4">
        <v>79126300000</v>
      </c>
      <c r="I1661" s="4">
        <f t="shared" si="128"/>
        <v>-363.75</v>
      </c>
      <c r="J1661" s="5">
        <f t="shared" si="129"/>
        <v>-1.2896672392611936E-2</v>
      </c>
      <c r="K1661" s="4">
        <f t="shared" si="126"/>
        <v>-193.15000000000146</v>
      </c>
      <c r="L1661" s="5">
        <f t="shared" si="127"/>
        <v>-7.0519724712025215E-3</v>
      </c>
    </row>
    <row r="1662" spans="1:12" hidden="1" x14ac:dyDescent="0.2">
      <c r="A1662" s="2">
        <v>43683</v>
      </c>
      <c r="B1662" s="2" t="str">
        <f t="shared" si="125"/>
        <v>Tuesday</v>
      </c>
      <c r="C1662" s="4">
        <v>27518.5</v>
      </c>
      <c r="D1662" s="4">
        <v>28148.400000000001</v>
      </c>
      <c r="E1662" s="4">
        <v>27503.9</v>
      </c>
      <c r="F1662" s="4">
        <v>28022.1</v>
      </c>
      <c r="G1662" s="4">
        <v>291001441</v>
      </c>
      <c r="H1662" s="4">
        <v>70323000000</v>
      </c>
      <c r="I1662" s="4">
        <f t="shared" si="128"/>
        <v>-129.54999999999927</v>
      </c>
      <c r="J1662" s="5">
        <f t="shared" si="129"/>
        <v>-4.6856830771066773E-3</v>
      </c>
      <c r="K1662" s="4">
        <f t="shared" si="126"/>
        <v>503.59999999999854</v>
      </c>
      <c r="L1662" s="5">
        <f t="shared" si="127"/>
        <v>1.8310130563301878E-2</v>
      </c>
    </row>
    <row r="1663" spans="1:12" hidden="1" x14ac:dyDescent="0.2">
      <c r="A1663" s="2">
        <v>43684</v>
      </c>
      <c r="B1663" s="2" t="str">
        <f t="shared" si="125"/>
        <v>Wednesday</v>
      </c>
      <c r="C1663" s="4">
        <v>28053.85</v>
      </c>
      <c r="D1663" s="4">
        <v>28175.55</v>
      </c>
      <c r="E1663" s="4">
        <v>27641.85</v>
      </c>
      <c r="F1663" s="4">
        <v>27702.05</v>
      </c>
      <c r="G1663" s="4">
        <v>353400945</v>
      </c>
      <c r="H1663" s="4">
        <v>73352200000</v>
      </c>
      <c r="I1663" s="4">
        <f t="shared" si="128"/>
        <v>31.75</v>
      </c>
      <c r="J1663" s="5">
        <f t="shared" si="129"/>
        <v>1.133034283654687E-3</v>
      </c>
      <c r="K1663" s="4">
        <f t="shared" si="126"/>
        <v>-351.79999999999927</v>
      </c>
      <c r="L1663" s="5">
        <f t="shared" si="127"/>
        <v>-1.2727078686846187E-2</v>
      </c>
    </row>
    <row r="1664" spans="1:12" hidden="1" x14ac:dyDescent="0.2">
      <c r="A1664" s="2">
        <v>43685</v>
      </c>
      <c r="B1664" s="2" t="str">
        <f t="shared" si="125"/>
        <v>Thursday</v>
      </c>
      <c r="C1664" s="4">
        <v>27840.1</v>
      </c>
      <c r="D1664" s="4">
        <v>28227.55</v>
      </c>
      <c r="E1664" s="4">
        <v>27531.05</v>
      </c>
      <c r="F1664" s="4">
        <v>28110.45</v>
      </c>
      <c r="G1664" s="4">
        <v>303596759</v>
      </c>
      <c r="H1664" s="4">
        <v>71334400000</v>
      </c>
      <c r="I1664" s="4">
        <f t="shared" si="128"/>
        <v>138.04999999999927</v>
      </c>
      <c r="J1664" s="5">
        <f t="shared" si="129"/>
        <v>4.9833857061119761E-3</v>
      </c>
      <c r="K1664" s="4">
        <f t="shared" si="126"/>
        <v>270.35000000000218</v>
      </c>
      <c r="L1664" s="5">
        <f t="shared" si="127"/>
        <v>9.8198216195895978E-3</v>
      </c>
    </row>
    <row r="1665" spans="1:12" hidden="1" x14ac:dyDescent="0.2">
      <c r="A1665" s="2">
        <v>43686</v>
      </c>
      <c r="B1665" s="2" t="str">
        <f t="shared" si="125"/>
        <v>Friday</v>
      </c>
      <c r="C1665" s="4">
        <v>28293.65</v>
      </c>
      <c r="D1665" s="4">
        <v>28602.75</v>
      </c>
      <c r="E1665" s="4">
        <v>28251.75</v>
      </c>
      <c r="F1665" s="4">
        <v>28431.9</v>
      </c>
      <c r="G1665" s="4">
        <v>336826632</v>
      </c>
      <c r="H1665" s="4">
        <v>73474800000</v>
      </c>
      <c r="I1665" s="4">
        <f t="shared" si="128"/>
        <v>183.20000000000073</v>
      </c>
      <c r="J1665" s="5">
        <f t="shared" si="129"/>
        <v>6.5171493163574661E-3</v>
      </c>
      <c r="K1665" s="4">
        <f t="shared" si="126"/>
        <v>138.25</v>
      </c>
      <c r="L1665" s="5">
        <f t="shared" si="127"/>
        <v>4.8935021724317964E-3</v>
      </c>
    </row>
    <row r="1666" spans="1:12" hidden="1" x14ac:dyDescent="0.2">
      <c r="A1666" s="2">
        <v>43690</v>
      </c>
      <c r="B1666" s="2" t="str">
        <f t="shared" ref="B1666:B1729" si="130">TEXT(A1666,"dddd")</f>
        <v>Tuesday</v>
      </c>
      <c r="C1666" s="4">
        <v>28356.799999999999</v>
      </c>
      <c r="D1666" s="4">
        <v>28358.85</v>
      </c>
      <c r="E1666" s="4">
        <v>27683.5</v>
      </c>
      <c r="F1666" s="4">
        <v>27729.1</v>
      </c>
      <c r="G1666" s="4">
        <v>335809590</v>
      </c>
      <c r="H1666" s="4">
        <v>59845300000</v>
      </c>
      <c r="I1666" s="4">
        <f t="shared" si="128"/>
        <v>-75.100000000002183</v>
      </c>
      <c r="J1666" s="5">
        <f t="shared" si="129"/>
        <v>-2.6413992733514882E-3</v>
      </c>
      <c r="K1666" s="4">
        <f t="shared" ref="K1666:K1729" si="131">F1666-C1666</f>
        <v>-627.70000000000073</v>
      </c>
      <c r="L1666" s="5">
        <f t="shared" ref="L1666:L1729" si="132">K1666/E1666</f>
        <v>-2.2674156085755078E-2</v>
      </c>
    </row>
    <row r="1667" spans="1:12" hidden="1" x14ac:dyDescent="0.2">
      <c r="A1667" s="2">
        <v>43691</v>
      </c>
      <c r="B1667" s="2" t="str">
        <f t="shared" si="130"/>
        <v>Wednesday</v>
      </c>
      <c r="C1667" s="4">
        <v>27885.5</v>
      </c>
      <c r="D1667" s="4">
        <v>28107.05</v>
      </c>
      <c r="E1667" s="4">
        <v>27726.65</v>
      </c>
      <c r="F1667" s="4">
        <v>28019.200000000001</v>
      </c>
      <c r="G1667" s="4">
        <v>290413445</v>
      </c>
      <c r="H1667" s="4">
        <v>51043300000</v>
      </c>
      <c r="I1667" s="4">
        <f t="shared" ref="I1667:I1730" si="133">C1667-F1666</f>
        <v>156.40000000000146</v>
      </c>
      <c r="J1667" s="5">
        <f t="shared" ref="J1667:J1730" si="134">I1667/F1666</f>
        <v>5.6402840337407799E-3</v>
      </c>
      <c r="K1667" s="4">
        <f t="shared" si="131"/>
        <v>133.70000000000073</v>
      </c>
      <c r="L1667" s="5">
        <f t="shared" si="132"/>
        <v>4.8220755121877587E-3</v>
      </c>
    </row>
    <row r="1668" spans="1:12" hidden="1" x14ac:dyDescent="0.2">
      <c r="A1668" s="2">
        <v>43693</v>
      </c>
      <c r="B1668" s="2" t="str">
        <f t="shared" si="130"/>
        <v>Friday</v>
      </c>
      <c r="C1668" s="4">
        <v>27920.3</v>
      </c>
      <c r="D1668" s="4">
        <v>28251.05</v>
      </c>
      <c r="E1668" s="4">
        <v>27720.95</v>
      </c>
      <c r="F1668" s="4">
        <v>28217</v>
      </c>
      <c r="G1668" s="4">
        <v>274020219</v>
      </c>
      <c r="H1668" s="4">
        <v>51572500000</v>
      </c>
      <c r="I1668" s="4">
        <f t="shared" si="133"/>
        <v>-98.900000000001455</v>
      </c>
      <c r="J1668" s="5">
        <f t="shared" si="134"/>
        <v>-3.5297224760164978E-3</v>
      </c>
      <c r="K1668" s="4">
        <f t="shared" si="131"/>
        <v>296.70000000000073</v>
      </c>
      <c r="L1668" s="5">
        <f t="shared" si="132"/>
        <v>1.0703096394604107E-2</v>
      </c>
    </row>
    <row r="1669" spans="1:12" hidden="1" x14ac:dyDescent="0.2">
      <c r="A1669" s="2">
        <v>43696</v>
      </c>
      <c r="B1669" s="2" t="str">
        <f t="shared" si="130"/>
        <v>Monday</v>
      </c>
      <c r="C1669" s="4">
        <v>28331.25</v>
      </c>
      <c r="D1669" s="4">
        <v>28468.9</v>
      </c>
      <c r="E1669" s="4">
        <v>28146.5</v>
      </c>
      <c r="F1669" s="4">
        <v>28186.1</v>
      </c>
      <c r="G1669" s="4">
        <v>241810912</v>
      </c>
      <c r="H1669" s="4">
        <v>45252500000</v>
      </c>
      <c r="I1669" s="4">
        <f t="shared" si="133"/>
        <v>114.25</v>
      </c>
      <c r="J1669" s="5">
        <f t="shared" si="134"/>
        <v>4.0489775667151007E-3</v>
      </c>
      <c r="K1669" s="4">
        <f t="shared" si="131"/>
        <v>-145.15000000000146</v>
      </c>
      <c r="L1669" s="5">
        <f t="shared" si="132"/>
        <v>-5.1569466896417481E-3</v>
      </c>
    </row>
    <row r="1670" spans="1:12" hidden="1" x14ac:dyDescent="0.2">
      <c r="A1670" s="2">
        <v>43697</v>
      </c>
      <c r="B1670" s="2" t="str">
        <f t="shared" si="130"/>
        <v>Tuesday</v>
      </c>
      <c r="C1670" s="4">
        <v>28163.55</v>
      </c>
      <c r="D1670" s="4">
        <v>28215.4</v>
      </c>
      <c r="E1670" s="4">
        <v>27839.65</v>
      </c>
      <c r="F1670" s="4">
        <v>27982.45</v>
      </c>
      <c r="G1670" s="4">
        <v>288236399</v>
      </c>
      <c r="H1670" s="4">
        <v>50730400000</v>
      </c>
      <c r="I1670" s="4">
        <f t="shared" si="133"/>
        <v>-22.549999999999272</v>
      </c>
      <c r="J1670" s="5">
        <f t="shared" si="134"/>
        <v>-8.0003973589816522E-4</v>
      </c>
      <c r="K1670" s="4">
        <f t="shared" si="131"/>
        <v>-181.09999999999854</v>
      </c>
      <c r="L1670" s="5">
        <f t="shared" si="132"/>
        <v>-6.5051105168347492E-3</v>
      </c>
    </row>
    <row r="1671" spans="1:12" hidden="1" x14ac:dyDescent="0.2">
      <c r="A1671" s="2">
        <v>43698</v>
      </c>
      <c r="B1671" s="2" t="str">
        <f t="shared" si="130"/>
        <v>Wednesday</v>
      </c>
      <c r="C1671" s="4">
        <v>28021</v>
      </c>
      <c r="D1671" s="4">
        <v>28098.9</v>
      </c>
      <c r="E1671" s="4">
        <v>27666.2</v>
      </c>
      <c r="F1671" s="4">
        <v>27719.05</v>
      </c>
      <c r="G1671" s="4">
        <v>358841104</v>
      </c>
      <c r="H1671" s="4">
        <v>53156400000</v>
      </c>
      <c r="I1671" s="4">
        <f t="shared" si="133"/>
        <v>38.549999999999272</v>
      </c>
      <c r="J1671" s="5">
        <f t="shared" si="134"/>
        <v>1.3776492051267588E-3</v>
      </c>
      <c r="K1671" s="4">
        <f t="shared" si="131"/>
        <v>-301.95000000000073</v>
      </c>
      <c r="L1671" s="5">
        <f t="shared" si="132"/>
        <v>-1.0914039513919538E-2</v>
      </c>
    </row>
    <row r="1672" spans="1:12" hidden="1" x14ac:dyDescent="0.2">
      <c r="A1672" s="2">
        <v>43699</v>
      </c>
      <c r="B1672" s="2" t="str">
        <f t="shared" si="130"/>
        <v>Thursday</v>
      </c>
      <c r="C1672" s="4">
        <v>27690.05</v>
      </c>
      <c r="D1672" s="4">
        <v>27690.05</v>
      </c>
      <c r="E1672" s="4">
        <v>26975.55</v>
      </c>
      <c r="F1672" s="4">
        <v>27034.2</v>
      </c>
      <c r="G1672" s="4">
        <v>465070847</v>
      </c>
      <c r="H1672" s="4">
        <v>64524600000</v>
      </c>
      <c r="I1672" s="4">
        <f t="shared" si="133"/>
        <v>-29</v>
      </c>
      <c r="J1672" s="5">
        <f t="shared" si="134"/>
        <v>-1.0462119012015203E-3</v>
      </c>
      <c r="K1672" s="4">
        <f t="shared" si="131"/>
        <v>-655.84999999999854</v>
      </c>
      <c r="L1672" s="5">
        <f t="shared" si="132"/>
        <v>-2.4312757293178399E-2</v>
      </c>
    </row>
    <row r="1673" spans="1:12" hidden="1" x14ac:dyDescent="0.2">
      <c r="A1673" s="2">
        <v>43700</v>
      </c>
      <c r="B1673" s="2" t="str">
        <f t="shared" si="130"/>
        <v>Friday</v>
      </c>
      <c r="C1673" s="4">
        <v>26835.35</v>
      </c>
      <c r="D1673" s="4">
        <v>27207.3</v>
      </c>
      <c r="E1673" s="4">
        <v>26560.6</v>
      </c>
      <c r="F1673" s="4">
        <v>26958.65</v>
      </c>
      <c r="G1673" s="4">
        <v>485538647</v>
      </c>
      <c r="H1673" s="4">
        <v>78435700000</v>
      </c>
      <c r="I1673" s="4">
        <f t="shared" si="133"/>
        <v>-198.85000000000218</v>
      </c>
      <c r="J1673" s="5">
        <f t="shared" si="134"/>
        <v>-7.3554978508704599E-3</v>
      </c>
      <c r="K1673" s="4">
        <f t="shared" si="131"/>
        <v>123.30000000000291</v>
      </c>
      <c r="L1673" s="5">
        <f t="shared" si="132"/>
        <v>4.6422144078071626E-3</v>
      </c>
    </row>
    <row r="1674" spans="1:12" hidden="1" x14ac:dyDescent="0.2">
      <c r="A1674" s="2">
        <v>43703</v>
      </c>
      <c r="B1674" s="2" t="str">
        <f t="shared" si="130"/>
        <v>Monday</v>
      </c>
      <c r="C1674" s="4">
        <v>27663.95</v>
      </c>
      <c r="D1674" s="4">
        <v>27995.25</v>
      </c>
      <c r="E1674" s="4">
        <v>26859.35</v>
      </c>
      <c r="F1674" s="4">
        <v>27951.35</v>
      </c>
      <c r="G1674" s="4">
        <v>519219181</v>
      </c>
      <c r="H1674" s="4">
        <v>89278100000</v>
      </c>
      <c r="I1674" s="4">
        <f t="shared" si="133"/>
        <v>705.29999999999927</v>
      </c>
      <c r="J1674" s="5">
        <f t="shared" si="134"/>
        <v>2.6162289283773454E-2</v>
      </c>
      <c r="K1674" s="4">
        <f t="shared" si="131"/>
        <v>287.39999999999782</v>
      </c>
      <c r="L1674" s="5">
        <f t="shared" si="132"/>
        <v>1.0700184479520087E-2</v>
      </c>
    </row>
    <row r="1675" spans="1:12" hidden="1" x14ac:dyDescent="0.2">
      <c r="A1675" s="2">
        <v>43704</v>
      </c>
      <c r="B1675" s="2" t="str">
        <f t="shared" si="130"/>
        <v>Tuesday</v>
      </c>
      <c r="C1675" s="4">
        <v>28106.3</v>
      </c>
      <c r="D1675" s="4">
        <v>28277.7</v>
      </c>
      <c r="E1675" s="4">
        <v>27960.799999999999</v>
      </c>
      <c r="F1675" s="4">
        <v>28126.15</v>
      </c>
      <c r="G1675" s="4">
        <v>386839458</v>
      </c>
      <c r="H1675" s="4">
        <v>78020000000</v>
      </c>
      <c r="I1675" s="4">
        <f t="shared" si="133"/>
        <v>154.95000000000073</v>
      </c>
      <c r="J1675" s="5">
        <f t="shared" si="134"/>
        <v>5.5435605078109195E-3</v>
      </c>
      <c r="K1675" s="4">
        <f t="shared" si="131"/>
        <v>19.850000000002183</v>
      </c>
      <c r="L1675" s="5">
        <f t="shared" si="132"/>
        <v>7.0992246287667675E-4</v>
      </c>
    </row>
    <row r="1676" spans="1:12" hidden="1" x14ac:dyDescent="0.2">
      <c r="A1676" s="2">
        <v>43705</v>
      </c>
      <c r="B1676" s="2" t="str">
        <f t="shared" si="130"/>
        <v>Wednesday</v>
      </c>
      <c r="C1676" s="4">
        <v>28080.25</v>
      </c>
      <c r="D1676" s="4">
        <v>28095.55</v>
      </c>
      <c r="E1676" s="4">
        <v>27634.65</v>
      </c>
      <c r="F1676" s="4">
        <v>27804.3</v>
      </c>
      <c r="G1676" s="4">
        <v>384111651</v>
      </c>
      <c r="H1676" s="4">
        <v>66743000000</v>
      </c>
      <c r="I1676" s="4">
        <f t="shared" si="133"/>
        <v>-45.900000000001455</v>
      </c>
      <c r="J1676" s="5">
        <f t="shared" si="134"/>
        <v>-1.6319332720618163E-3</v>
      </c>
      <c r="K1676" s="4">
        <f t="shared" si="131"/>
        <v>-275.95000000000073</v>
      </c>
      <c r="L1676" s="5">
        <f t="shared" si="132"/>
        <v>-9.9856520708603413E-3</v>
      </c>
    </row>
    <row r="1677" spans="1:12" hidden="1" x14ac:dyDescent="0.2">
      <c r="A1677" s="2">
        <v>43706</v>
      </c>
      <c r="B1677" s="2" t="str">
        <f t="shared" si="130"/>
        <v>Thursday</v>
      </c>
      <c r="C1677" s="4">
        <v>27694.95</v>
      </c>
      <c r="D1677" s="4">
        <v>27719.05</v>
      </c>
      <c r="E1677" s="4">
        <v>27239.95</v>
      </c>
      <c r="F1677" s="4">
        <v>27305.200000000001</v>
      </c>
      <c r="G1677" s="4">
        <v>377438481</v>
      </c>
      <c r="H1677" s="4">
        <v>73392600000</v>
      </c>
      <c r="I1677" s="4">
        <f t="shared" si="133"/>
        <v>-109.34999999999854</v>
      </c>
      <c r="J1677" s="5">
        <f t="shared" si="134"/>
        <v>-3.9328449196706465E-3</v>
      </c>
      <c r="K1677" s="4">
        <f t="shared" si="131"/>
        <v>-389.75</v>
      </c>
      <c r="L1677" s="5">
        <f t="shared" si="132"/>
        <v>-1.4308029199759912E-2</v>
      </c>
    </row>
    <row r="1678" spans="1:12" hidden="1" x14ac:dyDescent="0.2">
      <c r="A1678" s="2">
        <v>43707</v>
      </c>
      <c r="B1678" s="2" t="str">
        <f t="shared" si="130"/>
        <v>Friday</v>
      </c>
      <c r="C1678" s="4">
        <v>27407.9</v>
      </c>
      <c r="D1678" s="4">
        <v>27586.5</v>
      </c>
      <c r="E1678" s="4">
        <v>27121.95</v>
      </c>
      <c r="F1678" s="4">
        <v>27427.85</v>
      </c>
      <c r="G1678" s="4">
        <v>427077225</v>
      </c>
      <c r="H1678" s="4">
        <v>80565000000</v>
      </c>
      <c r="I1678" s="4">
        <f t="shared" si="133"/>
        <v>102.70000000000073</v>
      </c>
      <c r="J1678" s="5">
        <f t="shared" si="134"/>
        <v>3.7611883450771547E-3</v>
      </c>
      <c r="K1678" s="4">
        <f t="shared" si="131"/>
        <v>19.94999999999709</v>
      </c>
      <c r="L1678" s="5">
        <f t="shared" si="132"/>
        <v>7.3556657983651951E-4</v>
      </c>
    </row>
    <row r="1679" spans="1:12" hidden="1" x14ac:dyDescent="0.2">
      <c r="A1679" s="2">
        <v>43711</v>
      </c>
      <c r="B1679" s="2" t="str">
        <f t="shared" si="130"/>
        <v>Tuesday</v>
      </c>
      <c r="C1679" s="4">
        <v>27239.200000000001</v>
      </c>
      <c r="D1679" s="4">
        <v>27247.05</v>
      </c>
      <c r="E1679" s="4">
        <v>26742.6</v>
      </c>
      <c r="F1679" s="4">
        <v>26824.15</v>
      </c>
      <c r="G1679" s="4">
        <v>392427883</v>
      </c>
      <c r="H1679" s="4">
        <v>61713300000</v>
      </c>
      <c r="I1679" s="4">
        <f t="shared" si="133"/>
        <v>-188.64999999999782</v>
      </c>
      <c r="J1679" s="5">
        <f t="shared" si="134"/>
        <v>-6.8780454902589092E-3</v>
      </c>
      <c r="K1679" s="4">
        <f t="shared" si="131"/>
        <v>-415.04999999999927</v>
      </c>
      <c r="L1679" s="5">
        <f t="shared" si="132"/>
        <v>-1.5520181283794369E-2</v>
      </c>
    </row>
    <row r="1680" spans="1:12" hidden="1" x14ac:dyDescent="0.2">
      <c r="A1680" s="2">
        <v>43712</v>
      </c>
      <c r="B1680" s="2" t="str">
        <f t="shared" si="130"/>
        <v>Wednesday</v>
      </c>
      <c r="C1680" s="4">
        <v>26785.95</v>
      </c>
      <c r="D1680" s="4">
        <v>27278.7</v>
      </c>
      <c r="E1680" s="4">
        <v>26641.35</v>
      </c>
      <c r="F1680" s="4">
        <v>27123.85</v>
      </c>
      <c r="G1680" s="4">
        <v>309520214</v>
      </c>
      <c r="H1680" s="4">
        <v>59908700000</v>
      </c>
      <c r="I1680" s="4">
        <f t="shared" si="133"/>
        <v>-38.200000000000728</v>
      </c>
      <c r="J1680" s="5">
        <f t="shared" si="134"/>
        <v>-1.4240898593245537E-3</v>
      </c>
      <c r="K1680" s="4">
        <f t="shared" si="131"/>
        <v>337.89999999999782</v>
      </c>
      <c r="L1680" s="5">
        <f t="shared" si="132"/>
        <v>1.2683291199582522E-2</v>
      </c>
    </row>
    <row r="1681" spans="1:12" hidden="1" x14ac:dyDescent="0.2">
      <c r="A1681" s="2">
        <v>43713</v>
      </c>
      <c r="B1681" s="2" t="str">
        <f t="shared" si="130"/>
        <v>Thursday</v>
      </c>
      <c r="C1681" s="4">
        <v>27086.95</v>
      </c>
      <c r="D1681" s="4">
        <v>27243.95</v>
      </c>
      <c r="E1681" s="4">
        <v>26815.4</v>
      </c>
      <c r="F1681" s="4">
        <v>26919.7</v>
      </c>
      <c r="G1681" s="4">
        <v>327083693</v>
      </c>
      <c r="H1681" s="4">
        <v>58263100000.000008</v>
      </c>
      <c r="I1681" s="4">
        <f t="shared" si="133"/>
        <v>-36.899999999997817</v>
      </c>
      <c r="J1681" s="5">
        <f t="shared" si="134"/>
        <v>-1.3604263406558367E-3</v>
      </c>
      <c r="K1681" s="4">
        <f t="shared" si="131"/>
        <v>-167.25</v>
      </c>
      <c r="L1681" s="5">
        <f t="shared" si="132"/>
        <v>-6.2370876436674445E-3</v>
      </c>
    </row>
    <row r="1682" spans="1:12" hidden="1" x14ac:dyDescent="0.2">
      <c r="A1682" s="2">
        <v>43714</v>
      </c>
      <c r="B1682" s="2" t="str">
        <f t="shared" si="130"/>
        <v>Friday</v>
      </c>
      <c r="C1682" s="4">
        <v>26986.5</v>
      </c>
      <c r="D1682" s="4">
        <v>27311.05</v>
      </c>
      <c r="E1682" s="4">
        <v>26950.55</v>
      </c>
      <c r="F1682" s="4">
        <v>27247.9</v>
      </c>
      <c r="G1682" s="4">
        <v>251986487</v>
      </c>
      <c r="H1682" s="4">
        <v>48745700000</v>
      </c>
      <c r="I1682" s="4">
        <f t="shared" si="133"/>
        <v>66.799999999999272</v>
      </c>
      <c r="J1682" s="5">
        <f t="shared" si="134"/>
        <v>2.4814541023859579E-3</v>
      </c>
      <c r="K1682" s="4">
        <f t="shared" si="131"/>
        <v>261.40000000000146</v>
      </c>
      <c r="L1682" s="5">
        <f t="shared" si="132"/>
        <v>9.6992454699440806E-3</v>
      </c>
    </row>
    <row r="1683" spans="1:12" hidden="1" x14ac:dyDescent="0.2">
      <c r="A1683" s="2">
        <v>43717</v>
      </c>
      <c r="B1683" s="2" t="str">
        <f t="shared" si="130"/>
        <v>Monday</v>
      </c>
      <c r="C1683" s="4">
        <v>27240.35</v>
      </c>
      <c r="D1683" s="4">
        <v>27565.55</v>
      </c>
      <c r="E1683" s="4">
        <v>26993.9</v>
      </c>
      <c r="F1683" s="4">
        <v>27504.65</v>
      </c>
      <c r="G1683" s="4">
        <v>286110458</v>
      </c>
      <c r="H1683" s="4">
        <v>51972000000</v>
      </c>
      <c r="I1683" s="4">
        <f t="shared" si="133"/>
        <v>-7.5500000000029104</v>
      </c>
      <c r="J1683" s="5">
        <f t="shared" si="134"/>
        <v>-2.770855735672441E-4</v>
      </c>
      <c r="K1683" s="4">
        <f t="shared" si="131"/>
        <v>264.30000000000291</v>
      </c>
      <c r="L1683" s="5">
        <f t="shared" si="132"/>
        <v>9.7911009524375096E-3</v>
      </c>
    </row>
    <row r="1684" spans="1:12" hidden="1" x14ac:dyDescent="0.2">
      <c r="A1684" s="2">
        <v>43719</v>
      </c>
      <c r="B1684" s="2" t="str">
        <f t="shared" si="130"/>
        <v>Wednesday</v>
      </c>
      <c r="C1684" s="4">
        <v>27639.05</v>
      </c>
      <c r="D1684" s="4">
        <v>27829.65</v>
      </c>
      <c r="E1684" s="4">
        <v>27551.65</v>
      </c>
      <c r="F1684" s="4">
        <v>27776.2</v>
      </c>
      <c r="G1684" s="4">
        <v>467414755</v>
      </c>
      <c r="H1684" s="4">
        <v>66777700000.000008</v>
      </c>
      <c r="I1684" s="4">
        <f t="shared" si="133"/>
        <v>134.39999999999782</v>
      </c>
      <c r="J1684" s="5">
        <f t="shared" si="134"/>
        <v>4.8864464735962031E-3</v>
      </c>
      <c r="K1684" s="4">
        <f t="shared" si="131"/>
        <v>137.15000000000146</v>
      </c>
      <c r="L1684" s="5">
        <f t="shared" si="132"/>
        <v>4.9779232822717134E-3</v>
      </c>
    </row>
    <row r="1685" spans="1:12" hidden="1" x14ac:dyDescent="0.2">
      <c r="A1685" s="2">
        <v>43720</v>
      </c>
      <c r="B1685" s="2" t="str">
        <f t="shared" si="130"/>
        <v>Thursday</v>
      </c>
      <c r="C1685" s="4">
        <v>27870.799999999999</v>
      </c>
      <c r="D1685" s="4">
        <v>28062.3</v>
      </c>
      <c r="E1685" s="4">
        <v>27764.7</v>
      </c>
      <c r="F1685" s="4">
        <v>27818.5</v>
      </c>
      <c r="G1685" s="4">
        <v>377820739</v>
      </c>
      <c r="H1685" s="4">
        <v>64692200000</v>
      </c>
      <c r="I1685" s="4">
        <f t="shared" si="133"/>
        <v>94.599999999998545</v>
      </c>
      <c r="J1685" s="5">
        <f t="shared" si="134"/>
        <v>3.4057934490678548E-3</v>
      </c>
      <c r="K1685" s="4">
        <f t="shared" si="131"/>
        <v>-52.299999999999272</v>
      </c>
      <c r="L1685" s="5">
        <f t="shared" si="132"/>
        <v>-1.8836868397641346E-3</v>
      </c>
    </row>
    <row r="1686" spans="1:12" hidden="1" x14ac:dyDescent="0.2">
      <c r="A1686" s="2">
        <v>43721</v>
      </c>
      <c r="B1686" s="2" t="str">
        <f t="shared" si="130"/>
        <v>Friday</v>
      </c>
      <c r="C1686" s="4">
        <v>27772</v>
      </c>
      <c r="D1686" s="4">
        <v>28126.85</v>
      </c>
      <c r="E1686" s="4">
        <v>27573.45</v>
      </c>
      <c r="F1686" s="4">
        <v>28098.75</v>
      </c>
      <c r="G1686" s="4">
        <v>438497830</v>
      </c>
      <c r="H1686" s="4">
        <v>67526899999.999992</v>
      </c>
      <c r="I1686" s="4">
        <f t="shared" si="133"/>
        <v>-46.5</v>
      </c>
      <c r="J1686" s="5">
        <f t="shared" si="134"/>
        <v>-1.6715495084206552E-3</v>
      </c>
      <c r="K1686" s="4">
        <f t="shared" si="131"/>
        <v>326.75</v>
      </c>
      <c r="L1686" s="5">
        <f t="shared" si="132"/>
        <v>1.1850167461815622E-2</v>
      </c>
    </row>
    <row r="1687" spans="1:12" hidden="1" x14ac:dyDescent="0.2">
      <c r="A1687" s="2">
        <v>43724</v>
      </c>
      <c r="B1687" s="2" t="str">
        <f t="shared" si="130"/>
        <v>Monday</v>
      </c>
      <c r="C1687" s="4">
        <v>27868</v>
      </c>
      <c r="D1687" s="4">
        <v>28066.7</v>
      </c>
      <c r="E1687" s="4">
        <v>27798.85</v>
      </c>
      <c r="F1687" s="4">
        <v>27855</v>
      </c>
      <c r="G1687" s="4">
        <v>234062573</v>
      </c>
      <c r="H1687" s="4">
        <v>44639799999.999992</v>
      </c>
      <c r="I1687" s="4">
        <f t="shared" si="133"/>
        <v>-230.75</v>
      </c>
      <c r="J1687" s="5">
        <f t="shared" si="134"/>
        <v>-8.2121090795853908E-3</v>
      </c>
      <c r="K1687" s="4">
        <f t="shared" si="131"/>
        <v>-13</v>
      </c>
      <c r="L1687" s="5">
        <f t="shared" si="132"/>
        <v>-4.6764524431766065E-4</v>
      </c>
    </row>
    <row r="1688" spans="1:12" hidden="1" x14ac:dyDescent="0.2">
      <c r="A1688" s="2">
        <v>43725</v>
      </c>
      <c r="B1688" s="2" t="str">
        <f t="shared" si="130"/>
        <v>Tuesday</v>
      </c>
      <c r="C1688" s="4">
        <v>27765.1</v>
      </c>
      <c r="D1688" s="4">
        <v>27851.4</v>
      </c>
      <c r="E1688" s="4">
        <v>27047.95</v>
      </c>
      <c r="F1688" s="4">
        <v>27131.75</v>
      </c>
      <c r="G1688" s="4">
        <v>277762547</v>
      </c>
      <c r="H1688" s="4">
        <v>54494500000</v>
      </c>
      <c r="I1688" s="4">
        <f t="shared" si="133"/>
        <v>-89.900000000001455</v>
      </c>
      <c r="J1688" s="5">
        <f t="shared" si="134"/>
        <v>-3.2274277508526818E-3</v>
      </c>
      <c r="K1688" s="4">
        <f t="shared" si="131"/>
        <v>-633.34999999999854</v>
      </c>
      <c r="L1688" s="5">
        <f t="shared" si="132"/>
        <v>-2.341582264090249E-2</v>
      </c>
    </row>
    <row r="1689" spans="1:12" hidden="1" x14ac:dyDescent="0.2">
      <c r="A1689" s="2">
        <v>43726</v>
      </c>
      <c r="B1689" s="2" t="str">
        <f t="shared" si="130"/>
        <v>Wednesday</v>
      </c>
      <c r="C1689" s="4">
        <v>27304.7</v>
      </c>
      <c r="D1689" s="4">
        <v>27414.45</v>
      </c>
      <c r="E1689" s="4">
        <v>27088.799999999999</v>
      </c>
      <c r="F1689" s="4">
        <v>27172.65</v>
      </c>
      <c r="G1689" s="4">
        <v>307775512</v>
      </c>
      <c r="H1689" s="4">
        <v>53144100000</v>
      </c>
      <c r="I1689" s="4">
        <f t="shared" si="133"/>
        <v>172.95000000000073</v>
      </c>
      <c r="J1689" s="5">
        <f t="shared" si="134"/>
        <v>6.3744505975471813E-3</v>
      </c>
      <c r="K1689" s="4">
        <f t="shared" si="131"/>
        <v>-132.04999999999927</v>
      </c>
      <c r="L1689" s="5">
        <f t="shared" si="132"/>
        <v>-4.8747083665573697E-3</v>
      </c>
    </row>
    <row r="1690" spans="1:12" hidden="1" x14ac:dyDescent="0.2">
      <c r="A1690" s="2">
        <v>43727</v>
      </c>
      <c r="B1690" s="2" t="str">
        <f t="shared" si="130"/>
        <v>Thursday</v>
      </c>
      <c r="C1690" s="4">
        <v>27175.45</v>
      </c>
      <c r="D1690" s="4">
        <v>27175.45</v>
      </c>
      <c r="E1690" s="4">
        <v>26643</v>
      </c>
      <c r="F1690" s="4">
        <v>26757.65</v>
      </c>
      <c r="G1690" s="4">
        <v>450436905</v>
      </c>
      <c r="H1690" s="4">
        <v>60501899999.999992</v>
      </c>
      <c r="I1690" s="4">
        <f t="shared" si="133"/>
        <v>2.7999999999992724</v>
      </c>
      <c r="J1690" s="5">
        <f t="shared" si="134"/>
        <v>1.0304478952179019E-4</v>
      </c>
      <c r="K1690" s="4">
        <f t="shared" si="131"/>
        <v>-417.79999999999927</v>
      </c>
      <c r="L1690" s="5">
        <f t="shared" si="132"/>
        <v>-1.5681417257816285E-2</v>
      </c>
    </row>
    <row r="1691" spans="1:12" hidden="1" x14ac:dyDescent="0.2">
      <c r="A1691" s="2">
        <v>43728</v>
      </c>
      <c r="B1691" s="2" t="str">
        <f t="shared" si="130"/>
        <v>Friday</v>
      </c>
      <c r="C1691" s="4">
        <v>26878.65</v>
      </c>
      <c r="D1691" s="4">
        <v>29418.95</v>
      </c>
      <c r="E1691" s="4">
        <v>26727.55</v>
      </c>
      <c r="F1691" s="4">
        <v>28981.55</v>
      </c>
      <c r="G1691" s="4">
        <v>844582360</v>
      </c>
      <c r="H1691" s="4">
        <v>181859900000</v>
      </c>
      <c r="I1691" s="4">
        <f t="shared" si="133"/>
        <v>121</v>
      </c>
      <c r="J1691" s="5">
        <f t="shared" si="134"/>
        <v>4.5220712581261809E-3</v>
      </c>
      <c r="K1691" s="4">
        <f t="shared" si="131"/>
        <v>2102.8999999999978</v>
      </c>
      <c r="L1691" s="5">
        <f t="shared" si="132"/>
        <v>7.8679115743867198E-2</v>
      </c>
    </row>
    <row r="1692" spans="1:12" hidden="1" x14ac:dyDescent="0.2">
      <c r="A1692" s="2">
        <v>43731</v>
      </c>
      <c r="B1692" s="2" t="str">
        <f t="shared" si="130"/>
        <v>Monday</v>
      </c>
      <c r="C1692" s="4">
        <v>30039.4</v>
      </c>
      <c r="D1692" s="4">
        <v>30801.3</v>
      </c>
      <c r="E1692" s="4">
        <v>29776.3</v>
      </c>
      <c r="F1692" s="4">
        <v>30566.2</v>
      </c>
      <c r="G1692" s="4">
        <v>552171387</v>
      </c>
      <c r="H1692" s="4">
        <v>144019000000</v>
      </c>
      <c r="I1692" s="4">
        <f t="shared" si="133"/>
        <v>1057.8500000000022</v>
      </c>
      <c r="J1692" s="5">
        <f t="shared" si="134"/>
        <v>3.650080827284953E-2</v>
      </c>
      <c r="K1692" s="4">
        <f t="shared" si="131"/>
        <v>526.79999999999927</v>
      </c>
      <c r="L1692" s="5">
        <f t="shared" si="132"/>
        <v>1.7691922770794198E-2</v>
      </c>
    </row>
    <row r="1693" spans="1:12" hidden="1" x14ac:dyDescent="0.2">
      <c r="A1693" s="2">
        <v>43732</v>
      </c>
      <c r="B1693" s="2" t="str">
        <f t="shared" si="130"/>
        <v>Tuesday</v>
      </c>
      <c r="C1693" s="4">
        <v>30432</v>
      </c>
      <c r="D1693" s="4">
        <v>30668.1</v>
      </c>
      <c r="E1693" s="4">
        <v>29889.55</v>
      </c>
      <c r="F1693" s="4">
        <v>30183.1</v>
      </c>
      <c r="G1693" s="4">
        <v>348810197</v>
      </c>
      <c r="H1693" s="4">
        <v>81576200000</v>
      </c>
      <c r="I1693" s="4">
        <f t="shared" si="133"/>
        <v>-134.20000000000073</v>
      </c>
      <c r="J1693" s="5">
        <f t="shared" si="134"/>
        <v>-4.3904705197244254E-3</v>
      </c>
      <c r="K1693" s="4">
        <f t="shared" si="131"/>
        <v>-248.90000000000146</v>
      </c>
      <c r="L1693" s="5">
        <f t="shared" si="132"/>
        <v>-8.3273251019169402E-3</v>
      </c>
    </row>
    <row r="1694" spans="1:12" hidden="1" x14ac:dyDescent="0.2">
      <c r="A1694" s="2">
        <v>43733</v>
      </c>
      <c r="B1694" s="2" t="str">
        <f t="shared" si="130"/>
        <v>Wednesday</v>
      </c>
      <c r="C1694" s="4">
        <v>30029.05</v>
      </c>
      <c r="D1694" s="4">
        <v>30067.599999999999</v>
      </c>
      <c r="E1694" s="4">
        <v>29470.1</v>
      </c>
      <c r="F1694" s="4">
        <v>29586.05</v>
      </c>
      <c r="G1694" s="4">
        <v>352814285</v>
      </c>
      <c r="H1694" s="4">
        <v>81123700000</v>
      </c>
      <c r="I1694" s="4">
        <f t="shared" si="133"/>
        <v>-154.04999999999927</v>
      </c>
      <c r="J1694" s="5">
        <f t="shared" si="134"/>
        <v>-5.1038495051866535E-3</v>
      </c>
      <c r="K1694" s="4">
        <f t="shared" si="131"/>
        <v>-443</v>
      </c>
      <c r="L1694" s="5">
        <f t="shared" si="132"/>
        <v>-1.5032185163945831E-2</v>
      </c>
    </row>
    <row r="1695" spans="1:12" hidden="1" x14ac:dyDescent="0.2">
      <c r="A1695" s="2">
        <v>43734</v>
      </c>
      <c r="B1695" s="2" t="str">
        <f t="shared" si="130"/>
        <v>Thursday</v>
      </c>
      <c r="C1695" s="4">
        <v>29640.55</v>
      </c>
      <c r="D1695" s="4">
        <v>30718.35</v>
      </c>
      <c r="E1695" s="4">
        <v>29627</v>
      </c>
      <c r="F1695" s="4">
        <v>30002.6</v>
      </c>
      <c r="G1695" s="4">
        <v>540435004</v>
      </c>
      <c r="H1695" s="4">
        <v>113676000000</v>
      </c>
      <c r="I1695" s="4">
        <f t="shared" si="133"/>
        <v>54.5</v>
      </c>
      <c r="J1695" s="5">
        <f t="shared" si="134"/>
        <v>1.8420843607037777E-3</v>
      </c>
      <c r="K1695" s="4">
        <f t="shared" si="131"/>
        <v>362.04999999999927</v>
      </c>
      <c r="L1695" s="5">
        <f t="shared" si="132"/>
        <v>1.2220272049144337E-2</v>
      </c>
    </row>
    <row r="1696" spans="1:12" hidden="1" x14ac:dyDescent="0.2">
      <c r="A1696" s="2">
        <v>43735</v>
      </c>
      <c r="B1696" s="2" t="str">
        <f t="shared" si="130"/>
        <v>Friday</v>
      </c>
      <c r="C1696" s="4">
        <v>29974.95</v>
      </c>
      <c r="D1696" s="4">
        <v>30112.65</v>
      </c>
      <c r="E1696" s="4">
        <v>29711.35</v>
      </c>
      <c r="F1696" s="4">
        <v>29876.65</v>
      </c>
      <c r="G1696" s="4">
        <v>464096458</v>
      </c>
      <c r="H1696" s="4">
        <v>70118200000</v>
      </c>
      <c r="I1696" s="4">
        <f t="shared" si="133"/>
        <v>-27.649999999997817</v>
      </c>
      <c r="J1696" s="5">
        <f t="shared" si="134"/>
        <v>-9.2158679581095702E-4</v>
      </c>
      <c r="K1696" s="4">
        <f t="shared" si="131"/>
        <v>-98.299999999999272</v>
      </c>
      <c r="L1696" s="5">
        <f t="shared" si="132"/>
        <v>-3.3084999503556478E-3</v>
      </c>
    </row>
    <row r="1697" spans="1:12" hidden="1" x14ac:dyDescent="0.2">
      <c r="A1697" s="2">
        <v>43738</v>
      </c>
      <c r="B1697" s="2" t="str">
        <f t="shared" si="130"/>
        <v>Monday</v>
      </c>
      <c r="C1697" s="4">
        <v>29674.799999999999</v>
      </c>
      <c r="D1697" s="4">
        <v>29754.400000000001</v>
      </c>
      <c r="E1697" s="4">
        <v>28943.45</v>
      </c>
      <c r="F1697" s="4">
        <v>29103.15</v>
      </c>
      <c r="G1697" s="4">
        <v>580252025</v>
      </c>
      <c r="H1697" s="4">
        <v>94474700000</v>
      </c>
      <c r="I1697" s="4">
        <f t="shared" si="133"/>
        <v>-201.85000000000218</v>
      </c>
      <c r="J1697" s="5">
        <f t="shared" si="134"/>
        <v>-6.7561122147229416E-3</v>
      </c>
      <c r="K1697" s="4">
        <f t="shared" si="131"/>
        <v>-571.64999999999782</v>
      </c>
      <c r="L1697" s="5">
        <f t="shared" si="132"/>
        <v>-1.9750582601590266E-2</v>
      </c>
    </row>
    <row r="1698" spans="1:12" hidden="1" x14ac:dyDescent="0.2">
      <c r="A1698" s="2">
        <v>43739</v>
      </c>
      <c r="B1698" s="2" t="str">
        <f t="shared" si="130"/>
        <v>Tuesday</v>
      </c>
      <c r="C1698" s="4">
        <v>29226.15</v>
      </c>
      <c r="D1698" s="4">
        <v>29526.400000000001</v>
      </c>
      <c r="E1698" s="4">
        <v>28077.35</v>
      </c>
      <c r="F1698" s="4">
        <v>28725.5</v>
      </c>
      <c r="G1698" s="4">
        <v>1187313940</v>
      </c>
      <c r="H1698" s="4">
        <v>153216900000</v>
      </c>
      <c r="I1698" s="4">
        <f t="shared" si="133"/>
        <v>123</v>
      </c>
      <c r="J1698" s="5">
        <f t="shared" si="134"/>
        <v>4.226346632581009E-3</v>
      </c>
      <c r="K1698" s="4">
        <f t="shared" si="131"/>
        <v>-500.65000000000146</v>
      </c>
      <c r="L1698" s="5">
        <f t="shared" si="132"/>
        <v>-1.7831098732608366E-2</v>
      </c>
    </row>
    <row r="1699" spans="1:12" hidden="1" x14ac:dyDescent="0.2">
      <c r="A1699" s="2">
        <v>43741</v>
      </c>
      <c r="B1699" s="2" t="str">
        <f t="shared" si="130"/>
        <v>Thursday</v>
      </c>
      <c r="C1699" s="4">
        <v>28606.7</v>
      </c>
      <c r="D1699" s="4">
        <v>28769.1</v>
      </c>
      <c r="E1699" s="4">
        <v>28240.799999999999</v>
      </c>
      <c r="F1699" s="4">
        <v>28414.1</v>
      </c>
      <c r="G1699" s="4">
        <v>825756750</v>
      </c>
      <c r="H1699" s="4">
        <v>105196500000</v>
      </c>
      <c r="I1699" s="4">
        <f t="shared" si="133"/>
        <v>-118.79999999999927</v>
      </c>
      <c r="J1699" s="5">
        <f t="shared" si="134"/>
        <v>-4.1356982472019379E-3</v>
      </c>
      <c r="K1699" s="4">
        <f t="shared" si="131"/>
        <v>-192.60000000000218</v>
      </c>
      <c r="L1699" s="5">
        <f t="shared" si="132"/>
        <v>-6.8199201155775399E-3</v>
      </c>
    </row>
    <row r="1700" spans="1:12" hidden="1" x14ac:dyDescent="0.2">
      <c r="A1700" s="2">
        <v>43742</v>
      </c>
      <c r="B1700" s="2" t="str">
        <f t="shared" si="130"/>
        <v>Friday</v>
      </c>
      <c r="C1700" s="4">
        <v>28681.9</v>
      </c>
      <c r="D1700" s="4">
        <v>28730.3</v>
      </c>
      <c r="E1700" s="4">
        <v>27653.7</v>
      </c>
      <c r="F1700" s="4">
        <v>27731.85</v>
      </c>
      <c r="G1700" s="4">
        <v>732719135</v>
      </c>
      <c r="H1700" s="4">
        <v>95043500000</v>
      </c>
      <c r="I1700" s="4">
        <f t="shared" si="133"/>
        <v>267.80000000000291</v>
      </c>
      <c r="J1700" s="5">
        <f t="shared" si="134"/>
        <v>9.4248982019491355E-3</v>
      </c>
      <c r="K1700" s="4">
        <f t="shared" si="131"/>
        <v>-950.05000000000291</v>
      </c>
      <c r="L1700" s="5">
        <f t="shared" si="132"/>
        <v>-3.4355258066732584E-2</v>
      </c>
    </row>
    <row r="1701" spans="1:12" hidden="1" x14ac:dyDescent="0.2">
      <c r="A1701" s="2">
        <v>43745</v>
      </c>
      <c r="B1701" s="2" t="str">
        <f t="shared" si="130"/>
        <v>Monday</v>
      </c>
      <c r="C1701" s="4">
        <v>27909.9</v>
      </c>
      <c r="D1701" s="4">
        <v>28185.15</v>
      </c>
      <c r="E1701" s="4">
        <v>27568.35</v>
      </c>
      <c r="F1701" s="4">
        <v>27767.55</v>
      </c>
      <c r="G1701" s="4">
        <v>554307096</v>
      </c>
      <c r="H1701" s="4">
        <v>83147900000.000015</v>
      </c>
      <c r="I1701" s="4">
        <f t="shared" si="133"/>
        <v>178.05000000000291</v>
      </c>
      <c r="J1701" s="5">
        <f t="shared" si="134"/>
        <v>6.4204155150126268E-3</v>
      </c>
      <c r="K1701" s="4">
        <f t="shared" si="131"/>
        <v>-142.35000000000218</v>
      </c>
      <c r="L1701" s="5">
        <f t="shared" si="132"/>
        <v>-5.1635299174597749E-3</v>
      </c>
    </row>
    <row r="1702" spans="1:12" hidden="1" x14ac:dyDescent="0.2">
      <c r="A1702" s="2">
        <v>43747</v>
      </c>
      <c r="B1702" s="2" t="str">
        <f t="shared" si="130"/>
        <v>Wednesday</v>
      </c>
      <c r="C1702" s="4">
        <v>27901.65</v>
      </c>
      <c r="D1702" s="4">
        <v>28857.7</v>
      </c>
      <c r="E1702" s="4">
        <v>27702.05</v>
      </c>
      <c r="F1702" s="4">
        <v>28785.85</v>
      </c>
      <c r="G1702" s="4">
        <v>574832720</v>
      </c>
      <c r="H1702" s="4">
        <v>88268700000.000015</v>
      </c>
      <c r="I1702" s="4">
        <f t="shared" si="133"/>
        <v>134.10000000000218</v>
      </c>
      <c r="J1702" s="5">
        <f t="shared" si="134"/>
        <v>4.8293781770448662E-3</v>
      </c>
      <c r="K1702" s="4">
        <f t="shared" si="131"/>
        <v>884.19999999999709</v>
      </c>
      <c r="L1702" s="5">
        <f t="shared" si="132"/>
        <v>3.1918215438929504E-2</v>
      </c>
    </row>
    <row r="1703" spans="1:12" hidden="1" x14ac:dyDescent="0.2">
      <c r="A1703" s="2">
        <v>43748</v>
      </c>
      <c r="B1703" s="2" t="str">
        <f t="shared" si="130"/>
        <v>Thursday</v>
      </c>
      <c r="C1703" s="4">
        <v>28542.95</v>
      </c>
      <c r="D1703" s="4">
        <v>28552.75</v>
      </c>
      <c r="E1703" s="4">
        <v>27914.15</v>
      </c>
      <c r="F1703" s="4">
        <v>28013.45</v>
      </c>
      <c r="G1703" s="4">
        <v>381151128</v>
      </c>
      <c r="H1703" s="4">
        <v>68670900000</v>
      </c>
      <c r="I1703" s="4">
        <f t="shared" si="133"/>
        <v>-242.89999999999782</v>
      </c>
      <c r="J1703" s="5">
        <f t="shared" si="134"/>
        <v>-8.4381736165511124E-3</v>
      </c>
      <c r="K1703" s="4">
        <f t="shared" si="131"/>
        <v>-529.5</v>
      </c>
      <c r="L1703" s="5">
        <f t="shared" si="132"/>
        <v>-1.8968874208958538E-2</v>
      </c>
    </row>
    <row r="1704" spans="1:12" hidden="1" x14ac:dyDescent="0.2">
      <c r="A1704" s="2">
        <v>43749</v>
      </c>
      <c r="B1704" s="2" t="str">
        <f t="shared" si="130"/>
        <v>Friday</v>
      </c>
      <c r="C1704" s="4">
        <v>28245.55</v>
      </c>
      <c r="D1704" s="4">
        <v>28604.05</v>
      </c>
      <c r="E1704" s="4">
        <v>27736.799999999999</v>
      </c>
      <c r="F1704" s="4">
        <v>28042.5</v>
      </c>
      <c r="G1704" s="4">
        <v>558917279</v>
      </c>
      <c r="H1704" s="4">
        <v>84704300000</v>
      </c>
      <c r="I1704" s="4">
        <f t="shared" si="133"/>
        <v>232.09999999999854</v>
      </c>
      <c r="J1704" s="5">
        <f t="shared" si="134"/>
        <v>8.2853058084598127E-3</v>
      </c>
      <c r="K1704" s="4">
        <f t="shared" si="131"/>
        <v>-203.04999999999927</v>
      </c>
      <c r="L1704" s="5">
        <f t="shared" si="132"/>
        <v>-7.3205993481583768E-3</v>
      </c>
    </row>
    <row r="1705" spans="1:12" hidden="1" x14ac:dyDescent="0.2">
      <c r="A1705" s="2">
        <v>43752</v>
      </c>
      <c r="B1705" s="2" t="str">
        <f t="shared" si="130"/>
        <v>Monday</v>
      </c>
      <c r="C1705" s="4">
        <v>28238.5</v>
      </c>
      <c r="D1705" s="4">
        <v>28553.4</v>
      </c>
      <c r="E1705" s="4">
        <v>28043.25</v>
      </c>
      <c r="F1705" s="4">
        <v>28181.95</v>
      </c>
      <c r="G1705" s="4">
        <v>387660772</v>
      </c>
      <c r="H1705" s="4">
        <v>59190700000</v>
      </c>
      <c r="I1705" s="4">
        <f t="shared" si="133"/>
        <v>196</v>
      </c>
      <c r="J1705" s="5">
        <f t="shared" si="134"/>
        <v>6.9893911027904074E-3</v>
      </c>
      <c r="K1705" s="4">
        <f t="shared" si="131"/>
        <v>-56.549999999999272</v>
      </c>
      <c r="L1705" s="5">
        <f t="shared" si="132"/>
        <v>-2.0165280415072886E-3</v>
      </c>
    </row>
    <row r="1706" spans="1:12" hidden="1" x14ac:dyDescent="0.2">
      <c r="A1706" s="2">
        <v>43753</v>
      </c>
      <c r="B1706" s="2" t="str">
        <f t="shared" si="130"/>
        <v>Tuesday</v>
      </c>
      <c r="C1706" s="4">
        <v>28257.85</v>
      </c>
      <c r="D1706" s="4">
        <v>28694.85</v>
      </c>
      <c r="E1706" s="4">
        <v>28186.25</v>
      </c>
      <c r="F1706" s="4">
        <v>28555.1</v>
      </c>
      <c r="G1706" s="4">
        <v>350926458</v>
      </c>
      <c r="H1706" s="4">
        <v>55991700000</v>
      </c>
      <c r="I1706" s="4">
        <f t="shared" si="133"/>
        <v>75.899999999997817</v>
      </c>
      <c r="J1706" s="5">
        <f t="shared" si="134"/>
        <v>2.6932132091639443E-3</v>
      </c>
      <c r="K1706" s="4">
        <f t="shared" si="131"/>
        <v>297.25</v>
      </c>
      <c r="L1706" s="5">
        <f t="shared" si="132"/>
        <v>1.0545922213845404E-2</v>
      </c>
    </row>
    <row r="1707" spans="1:12" hidden="1" x14ac:dyDescent="0.2">
      <c r="A1707" s="2">
        <v>43754</v>
      </c>
      <c r="B1707" s="2" t="str">
        <f t="shared" si="130"/>
        <v>Wednesday</v>
      </c>
      <c r="C1707" s="4">
        <v>28689.45</v>
      </c>
      <c r="D1707" s="4">
        <v>28759.35</v>
      </c>
      <c r="E1707" s="4">
        <v>28305.4</v>
      </c>
      <c r="F1707" s="4">
        <v>28538.799999999999</v>
      </c>
      <c r="G1707" s="4">
        <v>400383734</v>
      </c>
      <c r="H1707" s="4">
        <v>61360800000</v>
      </c>
      <c r="I1707" s="4">
        <f t="shared" si="133"/>
        <v>134.35000000000218</v>
      </c>
      <c r="J1707" s="5">
        <f t="shared" si="134"/>
        <v>4.7049388725657476E-3</v>
      </c>
      <c r="K1707" s="4">
        <f t="shared" si="131"/>
        <v>-150.65000000000146</v>
      </c>
      <c r="L1707" s="5">
        <f t="shared" si="132"/>
        <v>-5.3223059910830249E-3</v>
      </c>
    </row>
    <row r="1708" spans="1:12" hidden="1" x14ac:dyDescent="0.2">
      <c r="A1708" s="2">
        <v>43755</v>
      </c>
      <c r="B1708" s="2" t="str">
        <f t="shared" si="130"/>
        <v>Thursday</v>
      </c>
      <c r="C1708" s="4">
        <v>28596.35</v>
      </c>
      <c r="D1708" s="4">
        <v>29049.05</v>
      </c>
      <c r="E1708" s="4">
        <v>28487.95</v>
      </c>
      <c r="F1708" s="4">
        <v>28989.45</v>
      </c>
      <c r="G1708" s="4">
        <v>617849861</v>
      </c>
      <c r="H1708" s="4">
        <v>74347500000</v>
      </c>
      <c r="I1708" s="4">
        <f t="shared" si="133"/>
        <v>57.549999999999272</v>
      </c>
      <c r="J1708" s="5">
        <f t="shared" si="134"/>
        <v>2.0165529034156752E-3</v>
      </c>
      <c r="K1708" s="4">
        <f t="shared" si="131"/>
        <v>393.10000000000218</v>
      </c>
      <c r="L1708" s="5">
        <f t="shared" si="132"/>
        <v>1.3798816692671891E-2</v>
      </c>
    </row>
    <row r="1709" spans="1:12" hidden="1" x14ac:dyDescent="0.2">
      <c r="A1709" s="2">
        <v>43756</v>
      </c>
      <c r="B1709" s="2" t="str">
        <f t="shared" si="130"/>
        <v>Friday</v>
      </c>
      <c r="C1709" s="4">
        <v>28954.799999999999</v>
      </c>
      <c r="D1709" s="4">
        <v>29249.5</v>
      </c>
      <c r="E1709" s="4">
        <v>28864.1</v>
      </c>
      <c r="F1709" s="4">
        <v>29120.25</v>
      </c>
      <c r="G1709" s="4">
        <v>605170183</v>
      </c>
      <c r="H1709" s="4">
        <v>74597700000</v>
      </c>
      <c r="I1709" s="4">
        <f t="shared" si="133"/>
        <v>-34.650000000001455</v>
      </c>
      <c r="J1709" s="5">
        <f t="shared" si="134"/>
        <v>-1.1952624144301273E-3</v>
      </c>
      <c r="K1709" s="4">
        <f t="shared" si="131"/>
        <v>165.45000000000073</v>
      </c>
      <c r="L1709" s="5">
        <f t="shared" si="132"/>
        <v>5.7320339106364214E-3</v>
      </c>
    </row>
    <row r="1710" spans="1:12" hidden="1" x14ac:dyDescent="0.2">
      <c r="A1710" s="2">
        <v>43760</v>
      </c>
      <c r="B1710" s="2" t="str">
        <f t="shared" si="130"/>
        <v>Tuesday</v>
      </c>
      <c r="C1710" s="4">
        <v>29416.25</v>
      </c>
      <c r="D1710" s="4">
        <v>29690</v>
      </c>
      <c r="E1710" s="4">
        <v>29231.200000000001</v>
      </c>
      <c r="F1710" s="4">
        <v>29411.15</v>
      </c>
      <c r="G1710" s="4">
        <v>582221306</v>
      </c>
      <c r="H1710" s="4">
        <v>87535800000</v>
      </c>
      <c r="I1710" s="4">
        <f t="shared" si="133"/>
        <v>296</v>
      </c>
      <c r="J1710" s="5">
        <f t="shared" si="134"/>
        <v>1.0164747898798945E-2</v>
      </c>
      <c r="K1710" s="4">
        <f t="shared" si="131"/>
        <v>-5.0999999999985448</v>
      </c>
      <c r="L1710" s="5">
        <f t="shared" si="132"/>
        <v>-1.7447111305723148E-4</v>
      </c>
    </row>
    <row r="1711" spans="1:12" hidden="1" x14ac:dyDescent="0.2">
      <c r="A1711" s="2">
        <v>43761</v>
      </c>
      <c r="B1711" s="2" t="str">
        <f t="shared" si="130"/>
        <v>Wednesday</v>
      </c>
      <c r="C1711" s="4">
        <v>29478.85</v>
      </c>
      <c r="D1711" s="4">
        <v>29643.8</v>
      </c>
      <c r="E1711" s="4">
        <v>29214.05</v>
      </c>
      <c r="F1711" s="4">
        <v>29459.599999999999</v>
      </c>
      <c r="G1711" s="4">
        <v>497765615</v>
      </c>
      <c r="H1711" s="4">
        <v>80823000000</v>
      </c>
      <c r="I1711" s="4">
        <f t="shared" si="133"/>
        <v>67.69999999999709</v>
      </c>
      <c r="J1711" s="5">
        <f t="shared" si="134"/>
        <v>2.3018481086253713E-3</v>
      </c>
      <c r="K1711" s="4">
        <f t="shared" si="131"/>
        <v>-19.25</v>
      </c>
      <c r="L1711" s="5">
        <f t="shared" si="132"/>
        <v>-6.5892952192523799E-4</v>
      </c>
    </row>
    <row r="1712" spans="1:12" hidden="1" x14ac:dyDescent="0.2">
      <c r="A1712" s="2">
        <v>43762</v>
      </c>
      <c r="B1712" s="2" t="str">
        <f t="shared" si="130"/>
        <v>Thursday</v>
      </c>
      <c r="C1712" s="4">
        <v>29604.35</v>
      </c>
      <c r="D1712" s="4">
        <v>29693.25</v>
      </c>
      <c r="E1712" s="4">
        <v>28994.2</v>
      </c>
      <c r="F1712" s="4">
        <v>29107.95</v>
      </c>
      <c r="G1712" s="4">
        <v>439980796</v>
      </c>
      <c r="H1712" s="4">
        <v>75511700000</v>
      </c>
      <c r="I1712" s="4">
        <f t="shared" si="133"/>
        <v>144.75</v>
      </c>
      <c r="J1712" s="5">
        <f t="shared" si="134"/>
        <v>4.9135086694999256E-3</v>
      </c>
      <c r="K1712" s="4">
        <f t="shared" si="131"/>
        <v>-496.39999999999782</v>
      </c>
      <c r="L1712" s="5">
        <f t="shared" si="132"/>
        <v>-1.7120665512412751E-2</v>
      </c>
    </row>
    <row r="1713" spans="1:12" hidden="1" x14ac:dyDescent="0.2">
      <c r="A1713" s="2">
        <v>43763</v>
      </c>
      <c r="B1713" s="2" t="str">
        <f t="shared" si="130"/>
        <v>Friday</v>
      </c>
      <c r="C1713" s="4">
        <v>29228.65</v>
      </c>
      <c r="D1713" s="4">
        <v>29452.1</v>
      </c>
      <c r="E1713" s="4">
        <v>28923.8</v>
      </c>
      <c r="F1713" s="4">
        <v>29395.95</v>
      </c>
      <c r="G1713" s="4"/>
      <c r="H1713" s="4"/>
      <c r="I1713" s="4">
        <f t="shared" si="133"/>
        <v>120.70000000000073</v>
      </c>
      <c r="J1713" s="5">
        <f t="shared" si="134"/>
        <v>4.1466334798569027E-3</v>
      </c>
      <c r="K1713" s="4">
        <f t="shared" si="131"/>
        <v>167.29999999999927</v>
      </c>
      <c r="L1713" s="5">
        <f t="shared" si="132"/>
        <v>5.7841639065406092E-3</v>
      </c>
    </row>
    <row r="1714" spans="1:12" hidden="1" x14ac:dyDescent="0.2">
      <c r="A1714" s="2">
        <v>43765</v>
      </c>
      <c r="B1714" s="2" t="str">
        <f t="shared" si="130"/>
        <v>Sunday</v>
      </c>
      <c r="C1714" s="4">
        <v>29605.4</v>
      </c>
      <c r="D1714" s="4">
        <v>29644.45</v>
      </c>
      <c r="E1714" s="4">
        <v>29446.799999999999</v>
      </c>
      <c r="F1714" s="4">
        <v>29516.3</v>
      </c>
      <c r="G1714" s="4">
        <v>110013856</v>
      </c>
      <c r="H1714" s="4">
        <v>14895200000</v>
      </c>
      <c r="I1714" s="4">
        <f t="shared" si="133"/>
        <v>209.45000000000073</v>
      </c>
      <c r="J1714" s="5">
        <f t="shared" si="134"/>
        <v>7.1251311830371434E-3</v>
      </c>
      <c r="K1714" s="4">
        <f t="shared" si="131"/>
        <v>-89.100000000002183</v>
      </c>
      <c r="L1714" s="5">
        <f t="shared" si="132"/>
        <v>-3.0257956721953553E-3</v>
      </c>
    </row>
    <row r="1715" spans="1:12" hidden="1" x14ac:dyDescent="0.2">
      <c r="A1715" s="2">
        <v>43767</v>
      </c>
      <c r="B1715" s="2" t="str">
        <f t="shared" si="130"/>
        <v>Tuesday</v>
      </c>
      <c r="C1715" s="4">
        <v>29527.599999999999</v>
      </c>
      <c r="D1715" s="4">
        <v>29997.65</v>
      </c>
      <c r="E1715" s="4">
        <v>29385.45</v>
      </c>
      <c r="F1715" s="4">
        <v>29873.05</v>
      </c>
      <c r="G1715" s="4">
        <v>567556033</v>
      </c>
      <c r="H1715" s="4">
        <v>87941500000</v>
      </c>
      <c r="I1715" s="4">
        <f t="shared" si="133"/>
        <v>11.299999999999272</v>
      </c>
      <c r="J1715" s="5">
        <f t="shared" si="134"/>
        <v>3.8283931251543291E-4</v>
      </c>
      <c r="K1715" s="4">
        <f t="shared" si="131"/>
        <v>345.45000000000073</v>
      </c>
      <c r="L1715" s="5">
        <f t="shared" si="132"/>
        <v>1.1755817930302266E-2</v>
      </c>
    </row>
    <row r="1716" spans="1:12" hidden="1" x14ac:dyDescent="0.2">
      <c r="A1716" s="2">
        <v>43768</v>
      </c>
      <c r="B1716" s="2" t="str">
        <f t="shared" si="130"/>
        <v>Wednesday</v>
      </c>
      <c r="C1716" s="4">
        <v>30005.7</v>
      </c>
      <c r="D1716" s="4">
        <v>30151.1</v>
      </c>
      <c r="E1716" s="4">
        <v>29753</v>
      </c>
      <c r="F1716" s="4">
        <v>29987.5</v>
      </c>
      <c r="G1716" s="4">
        <v>448802636</v>
      </c>
      <c r="H1716" s="4">
        <v>72422600000</v>
      </c>
      <c r="I1716" s="4">
        <f t="shared" si="133"/>
        <v>132.65000000000146</v>
      </c>
      <c r="J1716" s="5">
        <f t="shared" si="134"/>
        <v>4.4404572013905996E-3</v>
      </c>
      <c r="K1716" s="4">
        <f t="shared" si="131"/>
        <v>-18.200000000000728</v>
      </c>
      <c r="L1716" s="5">
        <f t="shared" si="132"/>
        <v>-6.1170302154407046E-4</v>
      </c>
    </row>
    <row r="1717" spans="1:12" hidden="1" x14ac:dyDescent="0.2">
      <c r="A1717" s="2">
        <v>43769</v>
      </c>
      <c r="B1717" s="2" t="str">
        <f t="shared" si="130"/>
        <v>Thursday</v>
      </c>
      <c r="C1717" s="4">
        <v>30168.65</v>
      </c>
      <c r="D1717" s="4">
        <v>30415.65</v>
      </c>
      <c r="E1717" s="4">
        <v>29987.15</v>
      </c>
      <c r="F1717" s="4">
        <v>30066.25</v>
      </c>
      <c r="G1717" s="4">
        <v>1186433992</v>
      </c>
      <c r="H1717" s="4">
        <v>155357200000</v>
      </c>
      <c r="I1717" s="4">
        <f t="shared" si="133"/>
        <v>181.15000000000146</v>
      </c>
      <c r="J1717" s="5">
        <f t="shared" si="134"/>
        <v>6.0408503543143465E-3</v>
      </c>
      <c r="K1717" s="4">
        <f t="shared" si="131"/>
        <v>-102.40000000000146</v>
      </c>
      <c r="L1717" s="5">
        <f t="shared" si="132"/>
        <v>-3.414796004288552E-3</v>
      </c>
    </row>
    <row r="1718" spans="1:12" hidden="1" x14ac:dyDescent="0.2">
      <c r="A1718" s="2">
        <v>43770</v>
      </c>
      <c r="B1718" s="2" t="str">
        <f t="shared" si="130"/>
        <v>Friday</v>
      </c>
      <c r="C1718" s="4">
        <v>30196.15</v>
      </c>
      <c r="D1718" s="4">
        <v>30409</v>
      </c>
      <c r="E1718" s="4">
        <v>30028.9</v>
      </c>
      <c r="F1718" s="4">
        <v>30330.55</v>
      </c>
      <c r="G1718" s="4">
        <v>646745938</v>
      </c>
      <c r="H1718" s="4">
        <v>92261200000.000015</v>
      </c>
      <c r="I1718" s="4">
        <f t="shared" si="133"/>
        <v>129.90000000000146</v>
      </c>
      <c r="J1718" s="5">
        <f t="shared" si="134"/>
        <v>4.3204589864050706E-3</v>
      </c>
      <c r="K1718" s="4">
        <f t="shared" si="131"/>
        <v>134.39999999999782</v>
      </c>
      <c r="L1718" s="5">
        <f t="shared" si="132"/>
        <v>4.4756884201551774E-3</v>
      </c>
    </row>
    <row r="1719" spans="1:12" hidden="1" x14ac:dyDescent="0.2">
      <c r="A1719" s="2">
        <v>43773</v>
      </c>
      <c r="B1719" s="2" t="str">
        <f t="shared" si="130"/>
        <v>Monday</v>
      </c>
      <c r="C1719" s="4">
        <v>30415.9</v>
      </c>
      <c r="D1719" s="4">
        <v>30607.05</v>
      </c>
      <c r="E1719" s="4">
        <v>30227.25</v>
      </c>
      <c r="F1719" s="4">
        <v>30333.1</v>
      </c>
      <c r="G1719" s="4">
        <v>613019002</v>
      </c>
      <c r="H1719" s="4">
        <v>77216300000</v>
      </c>
      <c r="I1719" s="4">
        <f t="shared" si="133"/>
        <v>85.350000000002183</v>
      </c>
      <c r="J1719" s="5">
        <f t="shared" si="134"/>
        <v>2.8139944709213048E-3</v>
      </c>
      <c r="K1719" s="4">
        <f t="shared" si="131"/>
        <v>-82.80000000000291</v>
      </c>
      <c r="L1719" s="5">
        <f t="shared" si="132"/>
        <v>-2.7392501798874495E-3</v>
      </c>
    </row>
    <row r="1720" spans="1:12" hidden="1" x14ac:dyDescent="0.2">
      <c r="A1720" s="2">
        <v>43774</v>
      </c>
      <c r="B1720" s="2" t="str">
        <f t="shared" si="130"/>
        <v>Tuesday</v>
      </c>
      <c r="C1720" s="4">
        <v>30403.25</v>
      </c>
      <c r="D1720" s="4">
        <v>30452.7</v>
      </c>
      <c r="E1720" s="4">
        <v>30091.35</v>
      </c>
      <c r="F1720" s="4">
        <v>30219.85</v>
      </c>
      <c r="G1720" s="4">
        <v>534711559</v>
      </c>
      <c r="H1720" s="4">
        <v>77725100000</v>
      </c>
      <c r="I1720" s="4">
        <f t="shared" si="133"/>
        <v>70.150000000001455</v>
      </c>
      <c r="J1720" s="5">
        <f t="shared" si="134"/>
        <v>2.3126551522924285E-3</v>
      </c>
      <c r="K1720" s="4">
        <f t="shared" si="131"/>
        <v>-183.40000000000146</v>
      </c>
      <c r="L1720" s="5">
        <f t="shared" si="132"/>
        <v>-6.0947747442371795E-3</v>
      </c>
    </row>
    <row r="1721" spans="1:12" hidden="1" x14ac:dyDescent="0.2">
      <c r="A1721" s="2">
        <v>43775</v>
      </c>
      <c r="B1721" s="2" t="str">
        <f t="shared" si="130"/>
        <v>Wednesday</v>
      </c>
      <c r="C1721" s="4">
        <v>30225.200000000001</v>
      </c>
      <c r="D1721" s="4">
        <v>30699</v>
      </c>
      <c r="E1721" s="4">
        <v>30013.65</v>
      </c>
      <c r="F1721" s="4">
        <v>30609.599999999999</v>
      </c>
      <c r="G1721" s="4">
        <v>403957809</v>
      </c>
      <c r="H1721" s="4">
        <v>68767200000</v>
      </c>
      <c r="I1721" s="4">
        <f t="shared" si="133"/>
        <v>5.3500000000021828</v>
      </c>
      <c r="J1721" s="5">
        <f t="shared" si="134"/>
        <v>1.7703595484432197E-4</v>
      </c>
      <c r="K1721" s="4">
        <f t="shared" si="131"/>
        <v>384.39999999999782</v>
      </c>
      <c r="L1721" s="5">
        <f t="shared" si="132"/>
        <v>1.2807505918140507E-2</v>
      </c>
    </row>
    <row r="1722" spans="1:12" hidden="1" x14ac:dyDescent="0.2">
      <c r="A1722" s="2">
        <v>43776</v>
      </c>
      <c r="B1722" s="2" t="str">
        <f t="shared" si="130"/>
        <v>Thursday</v>
      </c>
      <c r="C1722" s="4">
        <v>30722.6</v>
      </c>
      <c r="D1722" s="4">
        <v>30821.35</v>
      </c>
      <c r="E1722" s="4">
        <v>30462.55</v>
      </c>
      <c r="F1722" s="4">
        <v>30633.15</v>
      </c>
      <c r="G1722" s="4">
        <v>364819481</v>
      </c>
      <c r="H1722" s="4">
        <v>71864100000</v>
      </c>
      <c r="I1722" s="4">
        <f t="shared" si="133"/>
        <v>113</v>
      </c>
      <c r="J1722" s="5">
        <f t="shared" si="134"/>
        <v>3.6916522920913703E-3</v>
      </c>
      <c r="K1722" s="4">
        <f t="shared" si="131"/>
        <v>-89.44999999999709</v>
      </c>
      <c r="L1722" s="5">
        <f t="shared" si="132"/>
        <v>-2.9363923900000851E-3</v>
      </c>
    </row>
    <row r="1723" spans="1:12" hidden="1" x14ac:dyDescent="0.2">
      <c r="A1723" s="2">
        <v>43777</v>
      </c>
      <c r="B1723" s="2" t="str">
        <f t="shared" si="130"/>
        <v>Friday</v>
      </c>
      <c r="C1723" s="4">
        <v>30571.3</v>
      </c>
      <c r="D1723" s="4">
        <v>31108.400000000001</v>
      </c>
      <c r="E1723" s="4">
        <v>30504.05</v>
      </c>
      <c r="F1723" s="4">
        <v>30749.4</v>
      </c>
      <c r="G1723" s="4">
        <v>620047286</v>
      </c>
      <c r="H1723" s="4">
        <v>108045400000</v>
      </c>
      <c r="I1723" s="4">
        <f t="shared" si="133"/>
        <v>-61.850000000002183</v>
      </c>
      <c r="J1723" s="5">
        <f t="shared" si="134"/>
        <v>-2.0190545210010129E-3</v>
      </c>
      <c r="K1723" s="4">
        <f t="shared" si="131"/>
        <v>178.10000000000218</v>
      </c>
      <c r="L1723" s="5">
        <f t="shared" si="132"/>
        <v>5.8385689769064166E-3</v>
      </c>
    </row>
    <row r="1724" spans="1:12" hidden="1" x14ac:dyDescent="0.2">
      <c r="A1724" s="2">
        <v>43780</v>
      </c>
      <c r="B1724" s="2" t="str">
        <f t="shared" si="130"/>
        <v>Monday</v>
      </c>
      <c r="C1724" s="4">
        <v>30664.65</v>
      </c>
      <c r="D1724" s="4">
        <v>31205.200000000001</v>
      </c>
      <c r="E1724" s="4">
        <v>30625.8</v>
      </c>
      <c r="F1724" s="4">
        <v>31115.55</v>
      </c>
      <c r="G1724" s="4">
        <v>422777530</v>
      </c>
      <c r="H1724" s="4">
        <v>73778000000</v>
      </c>
      <c r="I1724" s="4">
        <f t="shared" si="133"/>
        <v>-84.75</v>
      </c>
      <c r="J1724" s="5">
        <f t="shared" si="134"/>
        <v>-2.7561513395383324E-3</v>
      </c>
      <c r="K1724" s="4">
        <f t="shared" si="131"/>
        <v>450.89999999999782</v>
      </c>
      <c r="L1724" s="5">
        <f t="shared" si="132"/>
        <v>1.472288070842224E-2</v>
      </c>
    </row>
    <row r="1725" spans="1:12" hidden="1" x14ac:dyDescent="0.2">
      <c r="A1725" s="2">
        <v>43782</v>
      </c>
      <c r="B1725" s="2" t="str">
        <f t="shared" si="130"/>
        <v>Wednesday</v>
      </c>
      <c r="C1725" s="4">
        <v>31084.75</v>
      </c>
      <c r="D1725" s="4">
        <v>31198.5</v>
      </c>
      <c r="E1725" s="4">
        <v>30488.1</v>
      </c>
      <c r="F1725" s="4">
        <v>30541.55</v>
      </c>
      <c r="G1725" s="4">
        <v>474514279</v>
      </c>
      <c r="H1725" s="4">
        <v>79930300000</v>
      </c>
      <c r="I1725" s="4">
        <f t="shared" si="133"/>
        <v>-30.799999999999272</v>
      </c>
      <c r="J1725" s="5">
        <f t="shared" si="134"/>
        <v>-9.8985876836499027E-4</v>
      </c>
      <c r="K1725" s="4">
        <f t="shared" si="131"/>
        <v>-543.20000000000073</v>
      </c>
      <c r="L1725" s="5">
        <f t="shared" si="132"/>
        <v>-1.7816787533496699E-2</v>
      </c>
    </row>
    <row r="1726" spans="1:12" hidden="1" x14ac:dyDescent="0.2">
      <c r="A1726" s="2">
        <v>43783</v>
      </c>
      <c r="B1726" s="2" t="str">
        <f t="shared" si="130"/>
        <v>Thursday</v>
      </c>
      <c r="C1726" s="4">
        <v>30615.8</v>
      </c>
      <c r="D1726" s="4">
        <v>30789.200000000001</v>
      </c>
      <c r="E1726" s="4">
        <v>30338.35</v>
      </c>
      <c r="F1726" s="4">
        <v>30749.95</v>
      </c>
      <c r="G1726" s="4">
        <v>383307292</v>
      </c>
      <c r="H1726" s="4">
        <v>79066400000</v>
      </c>
      <c r="I1726" s="4">
        <f t="shared" si="133"/>
        <v>74.25</v>
      </c>
      <c r="J1726" s="5">
        <f t="shared" si="134"/>
        <v>2.4311143344067344E-3</v>
      </c>
      <c r="K1726" s="4">
        <f t="shared" si="131"/>
        <v>134.15000000000146</v>
      </c>
      <c r="L1726" s="5">
        <f t="shared" si="132"/>
        <v>4.4217961754677319E-3</v>
      </c>
    </row>
    <row r="1727" spans="1:12" hidden="1" x14ac:dyDescent="0.2">
      <c r="A1727" s="2">
        <v>43784</v>
      </c>
      <c r="B1727" s="2" t="str">
        <f t="shared" si="130"/>
        <v>Friday</v>
      </c>
      <c r="C1727" s="4">
        <v>30912.400000000001</v>
      </c>
      <c r="D1727" s="4">
        <v>31165.45</v>
      </c>
      <c r="E1727" s="4">
        <v>30860.7</v>
      </c>
      <c r="F1727" s="4">
        <v>31008.400000000001</v>
      </c>
      <c r="G1727" s="4">
        <v>393946823</v>
      </c>
      <c r="H1727" s="4">
        <v>93042500000</v>
      </c>
      <c r="I1727" s="4">
        <f t="shared" si="133"/>
        <v>162.45000000000073</v>
      </c>
      <c r="J1727" s="5">
        <f t="shared" si="134"/>
        <v>5.2829354194072094E-3</v>
      </c>
      <c r="K1727" s="4">
        <f t="shared" si="131"/>
        <v>96</v>
      </c>
      <c r="L1727" s="5">
        <f t="shared" si="132"/>
        <v>3.1107525104744869E-3</v>
      </c>
    </row>
    <row r="1728" spans="1:12" hidden="1" x14ac:dyDescent="0.2">
      <c r="A1728" s="2">
        <v>43787</v>
      </c>
      <c r="B1728" s="2" t="str">
        <f t="shared" si="130"/>
        <v>Monday</v>
      </c>
      <c r="C1728" s="4">
        <v>31036.799999999999</v>
      </c>
      <c r="D1728" s="4">
        <v>31203.55</v>
      </c>
      <c r="E1728" s="4">
        <v>30901.85</v>
      </c>
      <c r="F1728" s="4">
        <v>30992.1</v>
      </c>
      <c r="G1728" s="4">
        <v>331730315</v>
      </c>
      <c r="H1728" s="4">
        <v>62497400000</v>
      </c>
      <c r="I1728" s="4">
        <f t="shared" si="133"/>
        <v>28.399999999997817</v>
      </c>
      <c r="J1728" s="5">
        <f t="shared" si="134"/>
        <v>9.1588085808999543E-4</v>
      </c>
      <c r="K1728" s="4">
        <f t="shared" si="131"/>
        <v>-44.700000000000728</v>
      </c>
      <c r="L1728" s="5">
        <f t="shared" si="132"/>
        <v>-1.4465153380784882E-3</v>
      </c>
    </row>
    <row r="1729" spans="1:12" hidden="1" x14ac:dyDescent="0.2">
      <c r="A1729" s="2">
        <v>43788</v>
      </c>
      <c r="B1729" s="2" t="str">
        <f t="shared" si="130"/>
        <v>Tuesday</v>
      </c>
      <c r="C1729" s="4">
        <v>31045.15</v>
      </c>
      <c r="D1729" s="4">
        <v>31298.05</v>
      </c>
      <c r="E1729" s="4">
        <v>30974.3</v>
      </c>
      <c r="F1729" s="4">
        <v>31236.25</v>
      </c>
      <c r="G1729" s="4">
        <v>429946749</v>
      </c>
      <c r="H1729" s="4">
        <v>79880300000</v>
      </c>
      <c r="I1729" s="4">
        <f t="shared" si="133"/>
        <v>53.05000000000291</v>
      </c>
      <c r="J1729" s="5">
        <f t="shared" si="134"/>
        <v>1.7117265367626883E-3</v>
      </c>
      <c r="K1729" s="4">
        <f t="shared" si="131"/>
        <v>191.09999999999854</v>
      </c>
      <c r="L1729" s="5">
        <f t="shared" si="132"/>
        <v>6.1696309521118656E-3</v>
      </c>
    </row>
    <row r="1730" spans="1:12" hidden="1" x14ac:dyDescent="0.2">
      <c r="A1730" s="2">
        <v>43789</v>
      </c>
      <c r="B1730" s="2" t="str">
        <f t="shared" ref="B1730:B1793" si="135">TEXT(A1730,"dddd")</f>
        <v>Wednesday</v>
      </c>
      <c r="C1730" s="4">
        <v>31292.35</v>
      </c>
      <c r="D1730" s="4">
        <v>31471.65</v>
      </c>
      <c r="E1730" s="4">
        <v>31205.55</v>
      </c>
      <c r="F1730" s="4">
        <v>31353.85</v>
      </c>
      <c r="G1730" s="4">
        <v>418997557</v>
      </c>
      <c r="H1730" s="4">
        <v>77127600000</v>
      </c>
      <c r="I1730" s="4">
        <f t="shared" si="133"/>
        <v>56.099999999998545</v>
      </c>
      <c r="J1730" s="5">
        <f t="shared" si="134"/>
        <v>1.7959902357036631E-3</v>
      </c>
      <c r="K1730" s="4">
        <f t="shared" ref="K1730:K1793" si="136">F1730-C1730</f>
        <v>61.5</v>
      </c>
      <c r="L1730" s="5">
        <f t="shared" ref="L1730:L1793" si="137">K1730/E1730</f>
        <v>1.9708032705720619E-3</v>
      </c>
    </row>
    <row r="1731" spans="1:12" hidden="1" x14ac:dyDescent="0.2">
      <c r="A1731" s="2">
        <v>43790</v>
      </c>
      <c r="B1731" s="2" t="str">
        <f t="shared" si="135"/>
        <v>Thursday</v>
      </c>
      <c r="C1731" s="4">
        <v>31413.25</v>
      </c>
      <c r="D1731" s="4">
        <v>31463.15</v>
      </c>
      <c r="E1731" s="4">
        <v>31243</v>
      </c>
      <c r="F1731" s="4">
        <v>31349.95</v>
      </c>
      <c r="G1731" s="4">
        <v>296147991</v>
      </c>
      <c r="H1731" s="4">
        <v>68368500000</v>
      </c>
      <c r="I1731" s="4">
        <f t="shared" ref="I1731:I1794" si="138">C1731-F1730</f>
        <v>59.400000000001455</v>
      </c>
      <c r="J1731" s="5">
        <f t="shared" ref="J1731:J1794" si="139">I1731/F1730</f>
        <v>1.8945041836967854E-3</v>
      </c>
      <c r="K1731" s="4">
        <f t="shared" si="136"/>
        <v>-63.299999999999272</v>
      </c>
      <c r="L1731" s="5">
        <f t="shared" si="137"/>
        <v>-2.0260538360592538E-3</v>
      </c>
    </row>
    <row r="1732" spans="1:12" hidden="1" x14ac:dyDescent="0.2">
      <c r="A1732" s="2">
        <v>43791</v>
      </c>
      <c r="B1732" s="2" t="str">
        <f t="shared" si="135"/>
        <v>Friday</v>
      </c>
      <c r="C1732" s="4">
        <v>31389.599999999999</v>
      </c>
      <c r="D1732" s="4">
        <v>31394.2</v>
      </c>
      <c r="E1732" s="4">
        <v>31055.200000000001</v>
      </c>
      <c r="F1732" s="4">
        <v>31111.599999999999</v>
      </c>
      <c r="G1732" s="4">
        <v>257772972</v>
      </c>
      <c r="H1732" s="4">
        <v>53138900000</v>
      </c>
      <c r="I1732" s="4">
        <f t="shared" si="138"/>
        <v>39.649999999997817</v>
      </c>
      <c r="J1732" s="5">
        <f t="shared" si="139"/>
        <v>1.2647548082213151E-3</v>
      </c>
      <c r="K1732" s="4">
        <f t="shared" si="136"/>
        <v>-278</v>
      </c>
      <c r="L1732" s="5">
        <f t="shared" si="137"/>
        <v>-8.9518019526520515E-3</v>
      </c>
    </row>
    <row r="1733" spans="1:12" hidden="1" x14ac:dyDescent="0.2">
      <c r="A1733" s="2">
        <v>43794</v>
      </c>
      <c r="B1733" s="2" t="str">
        <f t="shared" si="135"/>
        <v>Monday</v>
      </c>
      <c r="C1733" s="4">
        <v>31065.1</v>
      </c>
      <c r="D1733" s="4">
        <v>31591.599999999999</v>
      </c>
      <c r="E1733" s="4">
        <v>31049.75</v>
      </c>
      <c r="F1733" s="4">
        <v>31555.9</v>
      </c>
      <c r="G1733" s="4">
        <v>317309578</v>
      </c>
      <c r="H1733" s="4">
        <v>61080800000</v>
      </c>
      <c r="I1733" s="4">
        <f t="shared" si="138"/>
        <v>-46.5</v>
      </c>
      <c r="J1733" s="5">
        <f t="shared" si="139"/>
        <v>-1.4946193702670388E-3</v>
      </c>
      <c r="K1733" s="4">
        <f t="shared" si="136"/>
        <v>490.80000000000291</v>
      </c>
      <c r="L1733" s="5">
        <f t="shared" si="137"/>
        <v>1.5806890554674446E-2</v>
      </c>
    </row>
    <row r="1734" spans="1:12" hidden="1" x14ac:dyDescent="0.2">
      <c r="A1734" s="2">
        <v>43795</v>
      </c>
      <c r="B1734" s="2" t="str">
        <f t="shared" si="135"/>
        <v>Tuesday</v>
      </c>
      <c r="C1734" s="4">
        <v>31692.85</v>
      </c>
      <c r="D1734" s="4">
        <v>31850.35</v>
      </c>
      <c r="E1734" s="4">
        <v>31465.85</v>
      </c>
      <c r="F1734" s="4">
        <v>31718.35</v>
      </c>
      <c r="G1734" s="4">
        <v>856689798</v>
      </c>
      <c r="H1734" s="4">
        <v>225292500000</v>
      </c>
      <c r="I1734" s="4">
        <f t="shared" si="138"/>
        <v>136.94999999999709</v>
      </c>
      <c r="J1734" s="5">
        <f t="shared" si="139"/>
        <v>4.3399174163943057E-3</v>
      </c>
      <c r="K1734" s="4">
        <f t="shared" si="136"/>
        <v>25.5</v>
      </c>
      <c r="L1734" s="5">
        <f t="shared" si="137"/>
        <v>8.1040238862131492E-4</v>
      </c>
    </row>
    <row r="1735" spans="1:12" hidden="1" x14ac:dyDescent="0.2">
      <c r="A1735" s="2">
        <v>43796</v>
      </c>
      <c r="B1735" s="2" t="str">
        <f t="shared" si="135"/>
        <v>Wednesday</v>
      </c>
      <c r="C1735" s="4">
        <v>31832.75</v>
      </c>
      <c r="D1735" s="4">
        <v>31916.799999999999</v>
      </c>
      <c r="E1735" s="4">
        <v>31734.5</v>
      </c>
      <c r="F1735" s="4">
        <v>31875.95</v>
      </c>
      <c r="G1735" s="4">
        <v>417569581</v>
      </c>
      <c r="H1735" s="4">
        <v>78839500000</v>
      </c>
      <c r="I1735" s="4">
        <f t="shared" si="138"/>
        <v>114.40000000000146</v>
      </c>
      <c r="J1735" s="5">
        <f t="shared" si="139"/>
        <v>3.6067449914639776E-3</v>
      </c>
      <c r="K1735" s="4">
        <f t="shared" si="136"/>
        <v>43.200000000000728</v>
      </c>
      <c r="L1735" s="5">
        <f t="shared" si="137"/>
        <v>1.3612944902235966E-3</v>
      </c>
    </row>
    <row r="1736" spans="1:12" hidden="1" x14ac:dyDescent="0.2">
      <c r="A1736" s="2">
        <v>43797</v>
      </c>
      <c r="B1736" s="2" t="str">
        <f t="shared" si="135"/>
        <v>Thursday</v>
      </c>
      <c r="C1736" s="4">
        <v>31981.7</v>
      </c>
      <c r="D1736" s="4">
        <v>32157.05</v>
      </c>
      <c r="E1736" s="4">
        <v>31905.9</v>
      </c>
      <c r="F1736" s="4">
        <v>32122.95</v>
      </c>
      <c r="G1736" s="4">
        <v>498304741</v>
      </c>
      <c r="H1736" s="4">
        <v>98466000000</v>
      </c>
      <c r="I1736" s="4">
        <f t="shared" si="138"/>
        <v>105.75</v>
      </c>
      <c r="J1736" s="5">
        <f t="shared" si="139"/>
        <v>3.3175481828776865E-3</v>
      </c>
      <c r="K1736" s="4">
        <f t="shared" si="136"/>
        <v>141.25</v>
      </c>
      <c r="L1736" s="5">
        <f t="shared" si="137"/>
        <v>4.4270808847266495E-3</v>
      </c>
    </row>
    <row r="1737" spans="1:12" hidden="1" x14ac:dyDescent="0.2">
      <c r="A1737" s="2">
        <v>43798</v>
      </c>
      <c r="B1737" s="2" t="str">
        <f t="shared" si="135"/>
        <v>Friday</v>
      </c>
      <c r="C1737" s="4">
        <v>32074.15</v>
      </c>
      <c r="D1737" s="4">
        <v>32086.95</v>
      </c>
      <c r="E1737" s="4">
        <v>31770.799999999999</v>
      </c>
      <c r="F1737" s="4">
        <v>31946.1</v>
      </c>
      <c r="G1737" s="4">
        <v>667784235</v>
      </c>
      <c r="H1737" s="4">
        <v>93763400000</v>
      </c>
      <c r="I1737" s="4">
        <f t="shared" si="138"/>
        <v>-48.799999999999272</v>
      </c>
      <c r="J1737" s="5">
        <f t="shared" si="139"/>
        <v>-1.5191630905629549E-3</v>
      </c>
      <c r="K1737" s="4">
        <f t="shared" si="136"/>
        <v>-128.05000000000291</v>
      </c>
      <c r="L1737" s="5">
        <f t="shared" si="137"/>
        <v>-4.0304304581566383E-3</v>
      </c>
    </row>
    <row r="1738" spans="1:12" hidden="1" x14ac:dyDescent="0.2">
      <c r="A1738" s="2">
        <v>43801</v>
      </c>
      <c r="B1738" s="2" t="str">
        <f t="shared" si="135"/>
        <v>Monday</v>
      </c>
      <c r="C1738" s="4">
        <v>32008.3</v>
      </c>
      <c r="D1738" s="4">
        <v>32024.1</v>
      </c>
      <c r="E1738" s="4">
        <v>31720.6</v>
      </c>
      <c r="F1738" s="4">
        <v>31871.45</v>
      </c>
      <c r="G1738" s="4">
        <v>495997384</v>
      </c>
      <c r="H1738" s="4">
        <v>68783700000</v>
      </c>
      <c r="I1738" s="4">
        <f t="shared" si="138"/>
        <v>62.200000000000728</v>
      </c>
      <c r="J1738" s="5">
        <f t="shared" si="139"/>
        <v>1.9470295278610137E-3</v>
      </c>
      <c r="K1738" s="4">
        <f t="shared" si="136"/>
        <v>-136.84999999999854</v>
      </c>
      <c r="L1738" s="5">
        <f t="shared" si="137"/>
        <v>-4.3142311305586446E-3</v>
      </c>
    </row>
    <row r="1739" spans="1:12" hidden="1" x14ac:dyDescent="0.2">
      <c r="A1739" s="2">
        <v>43802</v>
      </c>
      <c r="B1739" s="2" t="str">
        <f t="shared" si="135"/>
        <v>Tuesday</v>
      </c>
      <c r="C1739" s="4">
        <v>31920.1</v>
      </c>
      <c r="D1739" s="4">
        <v>31936.6</v>
      </c>
      <c r="E1739" s="4">
        <v>31502.95</v>
      </c>
      <c r="F1739" s="4">
        <v>31613.35</v>
      </c>
      <c r="G1739" s="4">
        <v>431512247</v>
      </c>
      <c r="H1739" s="4">
        <v>62625200000.000008</v>
      </c>
      <c r="I1739" s="4">
        <f t="shared" si="138"/>
        <v>48.649999999997817</v>
      </c>
      <c r="J1739" s="5">
        <f t="shared" si="139"/>
        <v>1.5264445138202943E-3</v>
      </c>
      <c r="K1739" s="4">
        <f t="shared" si="136"/>
        <v>-306.75</v>
      </c>
      <c r="L1739" s="5">
        <f t="shared" si="137"/>
        <v>-9.7371833431472293E-3</v>
      </c>
    </row>
    <row r="1740" spans="1:12" hidden="1" x14ac:dyDescent="0.2">
      <c r="A1740" s="2">
        <v>43803</v>
      </c>
      <c r="B1740" s="2" t="str">
        <f t="shared" si="135"/>
        <v>Wednesday</v>
      </c>
      <c r="C1740" s="4">
        <v>31549.3</v>
      </c>
      <c r="D1740" s="4">
        <v>32017.75</v>
      </c>
      <c r="E1740" s="4">
        <v>31444</v>
      </c>
      <c r="F1740" s="4">
        <v>31979.3</v>
      </c>
      <c r="G1740" s="4">
        <v>516797101</v>
      </c>
      <c r="H1740" s="4">
        <v>79779300000</v>
      </c>
      <c r="I1740" s="4">
        <f t="shared" si="138"/>
        <v>-64.049999999999272</v>
      </c>
      <c r="J1740" s="5">
        <f t="shared" si="139"/>
        <v>-2.0260427952114939E-3</v>
      </c>
      <c r="K1740" s="4">
        <f t="shared" si="136"/>
        <v>430</v>
      </c>
      <c r="L1740" s="5">
        <f t="shared" si="137"/>
        <v>1.3675104948479837E-2</v>
      </c>
    </row>
    <row r="1741" spans="1:12" hidden="1" x14ac:dyDescent="0.2">
      <c r="A1741" s="2">
        <v>43804</v>
      </c>
      <c r="B1741" s="2" t="str">
        <f t="shared" si="135"/>
        <v>Thursday</v>
      </c>
      <c r="C1741" s="4">
        <v>32083.8</v>
      </c>
      <c r="D1741" s="4">
        <v>32126.95</v>
      </c>
      <c r="E1741" s="4">
        <v>31628.3</v>
      </c>
      <c r="F1741" s="4">
        <v>31712.95</v>
      </c>
      <c r="G1741" s="4">
        <v>393274720</v>
      </c>
      <c r="H1741" s="4">
        <v>74775100000</v>
      </c>
      <c r="I1741" s="4">
        <f t="shared" si="138"/>
        <v>104.5</v>
      </c>
      <c r="J1741" s="5">
        <f t="shared" si="139"/>
        <v>3.2677388185482483E-3</v>
      </c>
      <c r="K1741" s="4">
        <f t="shared" si="136"/>
        <v>-370.84999999999854</v>
      </c>
      <c r="L1741" s="5">
        <f t="shared" si="137"/>
        <v>-1.1725258708182184E-2</v>
      </c>
    </row>
    <row r="1742" spans="1:12" hidden="1" x14ac:dyDescent="0.2">
      <c r="A1742" s="2">
        <v>43805</v>
      </c>
      <c r="B1742" s="2" t="str">
        <f t="shared" si="135"/>
        <v>Friday</v>
      </c>
      <c r="C1742" s="4">
        <v>31797.15</v>
      </c>
      <c r="D1742" s="4">
        <v>31883.7</v>
      </c>
      <c r="E1742" s="4">
        <v>31250.65</v>
      </c>
      <c r="F1742" s="4">
        <v>31341.55</v>
      </c>
      <c r="G1742" s="4">
        <v>485386658</v>
      </c>
      <c r="H1742" s="4">
        <v>84585700000</v>
      </c>
      <c r="I1742" s="4">
        <f t="shared" si="138"/>
        <v>84.200000000000728</v>
      </c>
      <c r="J1742" s="5">
        <f t="shared" si="139"/>
        <v>2.6550667787134507E-3</v>
      </c>
      <c r="K1742" s="4">
        <f t="shared" si="136"/>
        <v>-455.60000000000218</v>
      </c>
      <c r="L1742" s="5">
        <f t="shared" si="137"/>
        <v>-1.4578896758947484E-2</v>
      </c>
    </row>
    <row r="1743" spans="1:12" hidden="1" x14ac:dyDescent="0.2">
      <c r="A1743" s="2">
        <v>43808</v>
      </c>
      <c r="B1743" s="2" t="str">
        <f t="shared" si="135"/>
        <v>Monday</v>
      </c>
      <c r="C1743" s="4">
        <v>31321.4</v>
      </c>
      <c r="D1743" s="4">
        <v>31537.65</v>
      </c>
      <c r="E1743" s="4">
        <v>31122.05</v>
      </c>
      <c r="F1743" s="4">
        <v>31316.65</v>
      </c>
      <c r="G1743" s="4">
        <v>494482008</v>
      </c>
      <c r="H1743" s="4">
        <v>74090600000</v>
      </c>
      <c r="I1743" s="4">
        <f t="shared" si="138"/>
        <v>-20.149999999997817</v>
      </c>
      <c r="J1743" s="5">
        <f t="shared" si="139"/>
        <v>-6.4291651178699895E-4</v>
      </c>
      <c r="K1743" s="4">
        <f t="shared" si="136"/>
        <v>-4.75</v>
      </c>
      <c r="L1743" s="5">
        <f t="shared" si="137"/>
        <v>-1.5262490742094431E-4</v>
      </c>
    </row>
    <row r="1744" spans="1:12" hidden="1" x14ac:dyDescent="0.2">
      <c r="A1744" s="2">
        <v>43809</v>
      </c>
      <c r="B1744" s="2" t="str">
        <f t="shared" si="135"/>
        <v>Tuesday</v>
      </c>
      <c r="C1744" s="4">
        <v>31386.400000000001</v>
      </c>
      <c r="D1744" s="4">
        <v>31412.799999999999</v>
      </c>
      <c r="E1744" s="4">
        <v>31126</v>
      </c>
      <c r="F1744" s="4">
        <v>31160.35</v>
      </c>
      <c r="G1744" s="4">
        <v>505390598</v>
      </c>
      <c r="H1744" s="4">
        <v>69593700000</v>
      </c>
      <c r="I1744" s="4">
        <f t="shared" si="138"/>
        <v>69.75</v>
      </c>
      <c r="J1744" s="5">
        <f t="shared" si="139"/>
        <v>2.2272497217933592E-3</v>
      </c>
      <c r="K1744" s="4">
        <f t="shared" si="136"/>
        <v>-226.05000000000291</v>
      </c>
      <c r="L1744" s="5">
        <f t="shared" si="137"/>
        <v>-7.2624172717343349E-3</v>
      </c>
    </row>
    <row r="1745" spans="1:12" hidden="1" x14ac:dyDescent="0.2">
      <c r="A1745" s="2">
        <v>43810</v>
      </c>
      <c r="B1745" s="2" t="str">
        <f t="shared" si="135"/>
        <v>Wednesday</v>
      </c>
      <c r="C1745" s="4">
        <v>31151.65</v>
      </c>
      <c r="D1745" s="4">
        <v>31337.85</v>
      </c>
      <c r="E1745" s="4">
        <v>30996.400000000001</v>
      </c>
      <c r="F1745" s="4">
        <v>31256.75</v>
      </c>
      <c r="G1745" s="4">
        <v>815353303</v>
      </c>
      <c r="H1745" s="4">
        <v>83236299999.999985</v>
      </c>
      <c r="I1745" s="4">
        <f t="shared" si="138"/>
        <v>-8.6999999999970896</v>
      </c>
      <c r="J1745" s="5">
        <f t="shared" si="139"/>
        <v>-2.7920097174765658E-4</v>
      </c>
      <c r="K1745" s="4">
        <f t="shared" si="136"/>
        <v>105.09999999999854</v>
      </c>
      <c r="L1745" s="5">
        <f t="shared" si="137"/>
        <v>3.3907163412524853E-3</v>
      </c>
    </row>
    <row r="1746" spans="1:12" hidden="1" x14ac:dyDescent="0.2">
      <c r="A1746" s="2">
        <v>43811</v>
      </c>
      <c r="B1746" s="2" t="str">
        <f t="shared" si="135"/>
        <v>Thursday</v>
      </c>
      <c r="C1746" s="4">
        <v>31356.799999999999</v>
      </c>
      <c r="D1746" s="4">
        <v>31711.45</v>
      </c>
      <c r="E1746" s="4">
        <v>31352.1</v>
      </c>
      <c r="F1746" s="4">
        <v>31665.45</v>
      </c>
      <c r="G1746" s="4">
        <v>529686754</v>
      </c>
      <c r="H1746" s="4">
        <v>65431500000</v>
      </c>
      <c r="I1746" s="4">
        <f t="shared" si="138"/>
        <v>100.04999999999927</v>
      </c>
      <c r="J1746" s="5">
        <f t="shared" si="139"/>
        <v>3.2009086037415686E-3</v>
      </c>
      <c r="K1746" s="4">
        <f t="shared" si="136"/>
        <v>308.65000000000146</v>
      </c>
      <c r="L1746" s="5">
        <f t="shared" si="137"/>
        <v>9.8446356065463383E-3</v>
      </c>
    </row>
    <row r="1747" spans="1:12" hidden="1" x14ac:dyDescent="0.2">
      <c r="A1747" s="2">
        <v>43812</v>
      </c>
      <c r="B1747" s="2" t="str">
        <f t="shared" si="135"/>
        <v>Friday</v>
      </c>
      <c r="C1747" s="4">
        <v>31775.55</v>
      </c>
      <c r="D1747" s="4">
        <v>32105.05</v>
      </c>
      <c r="E1747" s="4">
        <v>31770.5</v>
      </c>
      <c r="F1747" s="4">
        <v>32014.25</v>
      </c>
      <c r="G1747" s="4">
        <v>390513196</v>
      </c>
      <c r="H1747" s="4">
        <v>74167200000</v>
      </c>
      <c r="I1747" s="4">
        <f t="shared" si="138"/>
        <v>110.09999999999854</v>
      </c>
      <c r="J1747" s="5">
        <f t="shared" si="139"/>
        <v>3.4769756943292623E-3</v>
      </c>
      <c r="K1747" s="4">
        <f t="shared" si="136"/>
        <v>238.70000000000073</v>
      </c>
      <c r="L1747" s="5">
        <f t="shared" si="137"/>
        <v>7.5132591555059167E-3</v>
      </c>
    </row>
    <row r="1748" spans="1:12" hidden="1" x14ac:dyDescent="0.2">
      <c r="A1748" s="2">
        <v>43815</v>
      </c>
      <c r="B1748" s="2" t="str">
        <f t="shared" si="135"/>
        <v>Monday</v>
      </c>
      <c r="C1748" s="4">
        <v>32159</v>
      </c>
      <c r="D1748" s="4">
        <v>32186.95</v>
      </c>
      <c r="E1748" s="4">
        <v>31897.75</v>
      </c>
      <c r="F1748" s="4">
        <v>31974.2</v>
      </c>
      <c r="G1748" s="4">
        <v>306021290</v>
      </c>
      <c r="H1748" s="4">
        <v>57735200000.000008</v>
      </c>
      <c r="I1748" s="4">
        <f t="shared" si="138"/>
        <v>144.75</v>
      </c>
      <c r="J1748" s="5">
        <f t="shared" si="139"/>
        <v>4.5214240533512423E-3</v>
      </c>
      <c r="K1748" s="4">
        <f t="shared" si="136"/>
        <v>-184.79999999999927</v>
      </c>
      <c r="L1748" s="5">
        <f t="shared" si="137"/>
        <v>-5.7935120815731291E-3</v>
      </c>
    </row>
    <row r="1749" spans="1:12" hidden="1" x14ac:dyDescent="0.2">
      <c r="A1749" s="2">
        <v>43816</v>
      </c>
      <c r="B1749" s="2" t="str">
        <f t="shared" si="135"/>
        <v>Tuesday</v>
      </c>
      <c r="C1749" s="4">
        <v>32082.400000000001</v>
      </c>
      <c r="D1749" s="4">
        <v>32213.35</v>
      </c>
      <c r="E1749" s="4">
        <v>31987.35</v>
      </c>
      <c r="F1749" s="4">
        <v>32140.25</v>
      </c>
      <c r="G1749" s="4">
        <v>259934353</v>
      </c>
      <c r="H1749" s="4">
        <v>53605700000</v>
      </c>
      <c r="I1749" s="4">
        <f t="shared" si="138"/>
        <v>108.20000000000073</v>
      </c>
      <c r="J1749" s="5">
        <f t="shared" si="139"/>
        <v>3.3839783325306256E-3</v>
      </c>
      <c r="K1749" s="4">
        <f t="shared" si="136"/>
        <v>57.849999999998545</v>
      </c>
      <c r="L1749" s="5">
        <f t="shared" si="137"/>
        <v>1.8085274335010106E-3</v>
      </c>
    </row>
    <row r="1750" spans="1:12" hidden="1" x14ac:dyDescent="0.2">
      <c r="A1750" s="2">
        <v>43817</v>
      </c>
      <c r="B1750" s="2" t="str">
        <f t="shared" si="135"/>
        <v>Wednesday</v>
      </c>
      <c r="C1750" s="4">
        <v>32292.25</v>
      </c>
      <c r="D1750" s="4">
        <v>32293.65</v>
      </c>
      <c r="E1750" s="4">
        <v>32017.3</v>
      </c>
      <c r="F1750" s="4">
        <v>32244.25</v>
      </c>
      <c r="G1750" s="4">
        <v>258844226</v>
      </c>
      <c r="H1750" s="4">
        <v>57203100000.000008</v>
      </c>
      <c r="I1750" s="4">
        <f t="shared" si="138"/>
        <v>152</v>
      </c>
      <c r="J1750" s="5">
        <f t="shared" si="139"/>
        <v>4.7292724854349297E-3</v>
      </c>
      <c r="K1750" s="4">
        <f t="shared" si="136"/>
        <v>-48</v>
      </c>
      <c r="L1750" s="5">
        <f t="shared" si="137"/>
        <v>-1.4991895006761971E-3</v>
      </c>
    </row>
    <row r="1751" spans="1:12" hidden="1" x14ac:dyDescent="0.2">
      <c r="A1751" s="2">
        <v>43818</v>
      </c>
      <c r="B1751" s="2" t="str">
        <f t="shared" si="135"/>
        <v>Thursday</v>
      </c>
      <c r="C1751" s="4">
        <v>32281.65</v>
      </c>
      <c r="D1751" s="4">
        <v>32328.35</v>
      </c>
      <c r="E1751" s="4">
        <v>32085.05</v>
      </c>
      <c r="F1751" s="4">
        <v>32241.45</v>
      </c>
      <c r="G1751" s="4">
        <v>436934080</v>
      </c>
      <c r="H1751" s="4">
        <v>61605900000</v>
      </c>
      <c r="I1751" s="4">
        <f t="shared" si="138"/>
        <v>37.400000000001455</v>
      </c>
      <c r="J1751" s="5">
        <f t="shared" si="139"/>
        <v>1.1598967257728573E-3</v>
      </c>
      <c r="K1751" s="4">
        <f t="shared" si="136"/>
        <v>-40.200000000000728</v>
      </c>
      <c r="L1751" s="5">
        <f t="shared" si="137"/>
        <v>-1.2529199736326024E-3</v>
      </c>
    </row>
    <row r="1752" spans="1:12" hidden="1" x14ac:dyDescent="0.2">
      <c r="A1752" s="2">
        <v>43819</v>
      </c>
      <c r="B1752" s="2" t="str">
        <f t="shared" si="135"/>
        <v>Friday</v>
      </c>
      <c r="C1752" s="4">
        <v>32266.85</v>
      </c>
      <c r="D1752" s="4">
        <v>32443.35</v>
      </c>
      <c r="E1752" s="4">
        <v>32199.45</v>
      </c>
      <c r="F1752" s="4">
        <v>32384.95</v>
      </c>
      <c r="G1752" s="4">
        <v>535239232</v>
      </c>
      <c r="H1752" s="4">
        <v>85204500000</v>
      </c>
      <c r="I1752" s="4">
        <f t="shared" si="138"/>
        <v>25.399999999997817</v>
      </c>
      <c r="J1752" s="5">
        <f t="shared" si="139"/>
        <v>7.8780575935628882E-4</v>
      </c>
      <c r="K1752" s="4">
        <f t="shared" si="136"/>
        <v>118.10000000000218</v>
      </c>
      <c r="L1752" s="5">
        <f t="shared" si="137"/>
        <v>3.6677645115056989E-3</v>
      </c>
    </row>
    <row r="1753" spans="1:12" hidden="1" x14ac:dyDescent="0.2">
      <c r="A1753" s="2">
        <v>43822</v>
      </c>
      <c r="B1753" s="2" t="str">
        <f t="shared" si="135"/>
        <v>Monday</v>
      </c>
      <c r="C1753" s="4">
        <v>32381</v>
      </c>
      <c r="D1753" s="4">
        <v>32502.799999999999</v>
      </c>
      <c r="E1753" s="4">
        <v>32196.85</v>
      </c>
      <c r="F1753" s="4">
        <v>32339.45</v>
      </c>
      <c r="G1753" s="4">
        <v>391458232</v>
      </c>
      <c r="H1753" s="4">
        <v>56773100000.000008</v>
      </c>
      <c r="I1753" s="4">
        <f t="shared" si="138"/>
        <v>-3.9500000000007276</v>
      </c>
      <c r="J1753" s="5">
        <f t="shared" si="139"/>
        <v>-1.219702361745418E-4</v>
      </c>
      <c r="K1753" s="4">
        <f t="shared" si="136"/>
        <v>-41.549999999999272</v>
      </c>
      <c r="L1753" s="5">
        <f t="shared" si="137"/>
        <v>-1.2904989152665331E-3</v>
      </c>
    </row>
    <row r="1754" spans="1:12" hidden="1" x14ac:dyDescent="0.2">
      <c r="A1754" s="2">
        <v>43823</v>
      </c>
      <c r="B1754" s="2" t="str">
        <f t="shared" si="135"/>
        <v>Tuesday</v>
      </c>
      <c r="C1754" s="4">
        <v>32337.8</v>
      </c>
      <c r="D1754" s="4">
        <v>32390.35</v>
      </c>
      <c r="E1754" s="4">
        <v>32246.05</v>
      </c>
      <c r="F1754" s="4">
        <v>32280.75</v>
      </c>
      <c r="G1754" s="4">
        <v>330830416</v>
      </c>
      <c r="H1754" s="4">
        <v>45984399999.999992</v>
      </c>
      <c r="I1754" s="4">
        <f t="shared" si="138"/>
        <v>-1.6500000000014552</v>
      </c>
      <c r="J1754" s="5">
        <f t="shared" si="139"/>
        <v>-5.1021275872083639E-5</v>
      </c>
      <c r="K1754" s="4">
        <f t="shared" si="136"/>
        <v>-57.049999999999272</v>
      </c>
      <c r="L1754" s="5">
        <f t="shared" si="137"/>
        <v>-1.769208941870377E-3</v>
      </c>
    </row>
    <row r="1755" spans="1:12" hidden="1" x14ac:dyDescent="0.2">
      <c r="A1755" s="2">
        <v>43825</v>
      </c>
      <c r="B1755" s="2" t="str">
        <f t="shared" si="135"/>
        <v>Thursday</v>
      </c>
      <c r="C1755" s="4">
        <v>32276.15</v>
      </c>
      <c r="D1755" s="4">
        <v>32314.6</v>
      </c>
      <c r="E1755" s="4">
        <v>31963.25</v>
      </c>
      <c r="F1755" s="4">
        <v>31997.7</v>
      </c>
      <c r="G1755" s="4">
        <v>339790478</v>
      </c>
      <c r="H1755" s="4">
        <v>52141400000</v>
      </c>
      <c r="I1755" s="4">
        <f t="shared" si="138"/>
        <v>-4.5999999999985448</v>
      </c>
      <c r="J1755" s="5">
        <f t="shared" si="139"/>
        <v>-1.4249978702472974E-4</v>
      </c>
      <c r="K1755" s="4">
        <f t="shared" si="136"/>
        <v>-278.45000000000073</v>
      </c>
      <c r="L1755" s="5">
        <f t="shared" si="137"/>
        <v>-8.7115671904453001E-3</v>
      </c>
    </row>
    <row r="1756" spans="1:12" hidden="1" x14ac:dyDescent="0.2">
      <c r="A1756" s="2">
        <v>43826</v>
      </c>
      <c r="B1756" s="2" t="str">
        <f t="shared" si="135"/>
        <v>Friday</v>
      </c>
      <c r="C1756" s="4">
        <v>32142.5</v>
      </c>
      <c r="D1756" s="4">
        <v>32444.85</v>
      </c>
      <c r="E1756" s="4">
        <v>32056.25</v>
      </c>
      <c r="F1756" s="4">
        <v>32412.35</v>
      </c>
      <c r="G1756" s="4">
        <v>332429461</v>
      </c>
      <c r="H1756" s="4">
        <v>53649100000</v>
      </c>
      <c r="I1756" s="4">
        <f t="shared" si="138"/>
        <v>144.79999999999927</v>
      </c>
      <c r="J1756" s="5">
        <f t="shared" si="139"/>
        <v>4.5253252577528782E-3</v>
      </c>
      <c r="K1756" s="4">
        <f t="shared" si="136"/>
        <v>269.84999999999854</v>
      </c>
      <c r="L1756" s="5">
        <f t="shared" si="137"/>
        <v>8.4180152076427702E-3</v>
      </c>
    </row>
    <row r="1757" spans="1:12" hidden="1" x14ac:dyDescent="0.2">
      <c r="A1757" s="2">
        <v>43829</v>
      </c>
      <c r="B1757" s="2" t="str">
        <f t="shared" si="135"/>
        <v>Monday</v>
      </c>
      <c r="C1757" s="4">
        <v>32486.6</v>
      </c>
      <c r="D1757" s="4">
        <v>32613.1</v>
      </c>
      <c r="E1757" s="4">
        <v>32248.5</v>
      </c>
      <c r="F1757" s="4">
        <v>32354.9</v>
      </c>
      <c r="G1757" s="4">
        <v>274051378</v>
      </c>
      <c r="H1757" s="4">
        <v>50342100000</v>
      </c>
      <c r="I1757" s="4">
        <f t="shared" si="138"/>
        <v>74.25</v>
      </c>
      <c r="J1757" s="5">
        <f t="shared" si="139"/>
        <v>2.2907934784117782E-3</v>
      </c>
      <c r="K1757" s="4">
        <f t="shared" si="136"/>
        <v>-131.69999999999709</v>
      </c>
      <c r="L1757" s="5">
        <f t="shared" si="137"/>
        <v>-4.0839108795757036E-3</v>
      </c>
    </row>
    <row r="1758" spans="1:12" hidden="1" x14ac:dyDescent="0.2">
      <c r="A1758" s="2">
        <v>43830</v>
      </c>
      <c r="B1758" s="2" t="str">
        <f t="shared" si="135"/>
        <v>Tuesday</v>
      </c>
      <c r="C1758" s="4">
        <v>32345.95</v>
      </c>
      <c r="D1758" s="4">
        <v>32345.95</v>
      </c>
      <c r="E1758" s="4">
        <v>32108.75</v>
      </c>
      <c r="F1758" s="4">
        <v>32161.65</v>
      </c>
      <c r="G1758" s="4">
        <v>251409106</v>
      </c>
      <c r="H1758" s="4">
        <v>47795500000</v>
      </c>
      <c r="I1758" s="4">
        <f t="shared" si="138"/>
        <v>-8.9500000000007276</v>
      </c>
      <c r="J1758" s="5">
        <f t="shared" si="139"/>
        <v>-2.7661961557602486E-4</v>
      </c>
      <c r="K1758" s="4">
        <f t="shared" si="136"/>
        <v>-184.29999999999927</v>
      </c>
      <c r="L1758" s="5">
        <f t="shared" si="137"/>
        <v>-5.7398684159302143E-3</v>
      </c>
    </row>
    <row r="1759" spans="1:12" hidden="1" x14ac:dyDescent="0.2">
      <c r="A1759" s="2">
        <v>43831</v>
      </c>
      <c r="B1759" s="2" t="str">
        <f t="shared" si="135"/>
        <v>Wednesday</v>
      </c>
      <c r="C1759" s="4">
        <v>32237.9</v>
      </c>
      <c r="D1759" s="4">
        <v>32348</v>
      </c>
      <c r="E1759" s="4">
        <v>32057.200000000001</v>
      </c>
      <c r="F1759" s="4">
        <v>32102.9</v>
      </c>
      <c r="G1759" s="4">
        <v>184671555</v>
      </c>
      <c r="H1759" s="4">
        <v>31839700000</v>
      </c>
      <c r="I1759" s="4">
        <f t="shared" si="138"/>
        <v>76.25</v>
      </c>
      <c r="J1759" s="5">
        <f t="shared" si="139"/>
        <v>2.3708360733979755E-3</v>
      </c>
      <c r="K1759" s="4">
        <f t="shared" si="136"/>
        <v>-135</v>
      </c>
      <c r="L1759" s="5">
        <f t="shared" si="137"/>
        <v>-4.211222439888699E-3</v>
      </c>
    </row>
    <row r="1760" spans="1:12" hidden="1" x14ac:dyDescent="0.2">
      <c r="A1760" s="2">
        <v>43832</v>
      </c>
      <c r="B1760" s="2" t="str">
        <f t="shared" si="135"/>
        <v>Thursday</v>
      </c>
      <c r="C1760" s="4">
        <v>32133.15</v>
      </c>
      <c r="D1760" s="4">
        <v>32465.45</v>
      </c>
      <c r="E1760" s="4">
        <v>32121.4</v>
      </c>
      <c r="F1760" s="4">
        <v>32443.85</v>
      </c>
      <c r="G1760" s="4">
        <v>253558509</v>
      </c>
      <c r="H1760" s="4">
        <v>43103400000</v>
      </c>
      <c r="I1760" s="4">
        <f t="shared" si="138"/>
        <v>30.25</v>
      </c>
      <c r="J1760" s="5">
        <f t="shared" si="139"/>
        <v>9.4228247292300687E-4</v>
      </c>
      <c r="K1760" s="4">
        <f t="shared" si="136"/>
        <v>310.69999999999709</v>
      </c>
      <c r="L1760" s="5">
        <f t="shared" si="137"/>
        <v>9.672679273007934E-3</v>
      </c>
    </row>
    <row r="1761" spans="1:12" hidden="1" x14ac:dyDescent="0.2">
      <c r="A1761" s="2">
        <v>43833</v>
      </c>
      <c r="B1761" s="2" t="str">
        <f t="shared" si="135"/>
        <v>Friday</v>
      </c>
      <c r="C1761" s="4">
        <v>32326.95</v>
      </c>
      <c r="D1761" s="4">
        <v>32329.8</v>
      </c>
      <c r="E1761" s="4">
        <v>31960.400000000001</v>
      </c>
      <c r="F1761" s="4">
        <v>32069.25</v>
      </c>
      <c r="G1761" s="4">
        <v>217584385</v>
      </c>
      <c r="H1761" s="4">
        <v>45376500000</v>
      </c>
      <c r="I1761" s="4">
        <f t="shared" si="138"/>
        <v>-116.89999999999782</v>
      </c>
      <c r="J1761" s="5">
        <f t="shared" si="139"/>
        <v>-3.6031482083660792E-3</v>
      </c>
      <c r="K1761" s="4">
        <f t="shared" si="136"/>
        <v>-257.70000000000073</v>
      </c>
      <c r="L1761" s="5">
        <f t="shared" si="137"/>
        <v>-8.0631030900739885E-3</v>
      </c>
    </row>
    <row r="1762" spans="1:12" hidden="1" x14ac:dyDescent="0.2">
      <c r="A1762" s="2">
        <v>43836</v>
      </c>
      <c r="B1762" s="2" t="str">
        <f t="shared" si="135"/>
        <v>Monday</v>
      </c>
      <c r="C1762" s="4">
        <v>31910.45</v>
      </c>
      <c r="D1762" s="4">
        <v>31914.45</v>
      </c>
      <c r="E1762" s="4">
        <v>31170.55</v>
      </c>
      <c r="F1762" s="4">
        <v>31237.15</v>
      </c>
      <c r="G1762" s="4">
        <v>256236748</v>
      </c>
      <c r="H1762" s="4">
        <v>50485300000</v>
      </c>
      <c r="I1762" s="4">
        <f t="shared" si="138"/>
        <v>-158.79999999999927</v>
      </c>
      <c r="J1762" s="5">
        <f t="shared" si="139"/>
        <v>-4.9517840298728306E-3</v>
      </c>
      <c r="K1762" s="4">
        <f t="shared" si="136"/>
        <v>-673.29999999999927</v>
      </c>
      <c r="L1762" s="5">
        <f t="shared" si="137"/>
        <v>-2.1600517154814376E-2</v>
      </c>
    </row>
    <row r="1763" spans="1:12" hidden="1" x14ac:dyDescent="0.2">
      <c r="A1763" s="2">
        <v>43837</v>
      </c>
      <c r="B1763" s="2" t="str">
        <f t="shared" si="135"/>
        <v>Tuesday</v>
      </c>
      <c r="C1763" s="4">
        <v>31598.05</v>
      </c>
      <c r="D1763" s="4">
        <v>31851.45</v>
      </c>
      <c r="E1763" s="4">
        <v>31200.9</v>
      </c>
      <c r="F1763" s="4">
        <v>31399.4</v>
      </c>
      <c r="G1763" s="4">
        <v>294368120</v>
      </c>
      <c r="H1763" s="4">
        <v>66363700000</v>
      </c>
      <c r="I1763" s="4">
        <f t="shared" si="138"/>
        <v>360.89999999999782</v>
      </c>
      <c r="J1763" s="5">
        <f t="shared" si="139"/>
        <v>1.1553550820097154E-2</v>
      </c>
      <c r="K1763" s="4">
        <f t="shared" si="136"/>
        <v>-198.64999999999782</v>
      </c>
      <c r="L1763" s="5">
        <f t="shared" si="137"/>
        <v>-6.3668035216932145E-3</v>
      </c>
    </row>
    <row r="1764" spans="1:12" hidden="1" x14ac:dyDescent="0.2">
      <c r="A1764" s="2">
        <v>43838</v>
      </c>
      <c r="B1764" s="2" t="str">
        <f t="shared" si="135"/>
        <v>Wednesday</v>
      </c>
      <c r="C1764" s="4">
        <v>30995.5</v>
      </c>
      <c r="D1764" s="4">
        <v>31451.85</v>
      </c>
      <c r="E1764" s="4">
        <v>30899.55</v>
      </c>
      <c r="F1764" s="4">
        <v>31373.65</v>
      </c>
      <c r="G1764" s="4">
        <v>304484779</v>
      </c>
      <c r="H1764" s="4">
        <v>61502800000</v>
      </c>
      <c r="I1764" s="4">
        <f t="shared" si="138"/>
        <v>-403.90000000000146</v>
      </c>
      <c r="J1764" s="5">
        <f t="shared" si="139"/>
        <v>-1.2863303120441838E-2</v>
      </c>
      <c r="K1764" s="4">
        <f t="shared" si="136"/>
        <v>378.15000000000146</v>
      </c>
      <c r="L1764" s="5">
        <f t="shared" si="137"/>
        <v>1.2238042301586963E-2</v>
      </c>
    </row>
    <row r="1765" spans="1:12" hidden="1" x14ac:dyDescent="0.2">
      <c r="A1765" s="2">
        <v>43839</v>
      </c>
      <c r="B1765" s="2" t="str">
        <f t="shared" si="135"/>
        <v>Thursday</v>
      </c>
      <c r="C1765" s="4">
        <v>31748.25</v>
      </c>
      <c r="D1765" s="4">
        <v>32172.7</v>
      </c>
      <c r="E1765" s="4">
        <v>31667.15</v>
      </c>
      <c r="F1765" s="4">
        <v>32092.400000000001</v>
      </c>
      <c r="G1765" s="4">
        <v>307977487</v>
      </c>
      <c r="H1765" s="4">
        <v>60138500000</v>
      </c>
      <c r="I1765" s="4">
        <f t="shared" si="138"/>
        <v>374.59999999999854</v>
      </c>
      <c r="J1765" s="5">
        <f t="shared" si="139"/>
        <v>1.1939955982169704E-2</v>
      </c>
      <c r="K1765" s="4">
        <f t="shared" si="136"/>
        <v>344.15000000000146</v>
      </c>
      <c r="L1765" s="5">
        <f t="shared" si="137"/>
        <v>1.0867728860980589E-2</v>
      </c>
    </row>
    <row r="1766" spans="1:12" hidden="1" x14ac:dyDescent="0.2">
      <c r="A1766" s="2">
        <v>43840</v>
      </c>
      <c r="B1766" s="2" t="str">
        <f t="shared" si="135"/>
        <v>Friday</v>
      </c>
      <c r="C1766" s="4">
        <v>32215.7</v>
      </c>
      <c r="D1766" s="4">
        <v>32347.200000000001</v>
      </c>
      <c r="E1766" s="4">
        <v>31953.4</v>
      </c>
      <c r="F1766" s="4">
        <v>32097.4</v>
      </c>
      <c r="G1766" s="4">
        <v>444709730</v>
      </c>
      <c r="H1766" s="4">
        <v>63624600000</v>
      </c>
      <c r="I1766" s="4">
        <f t="shared" si="138"/>
        <v>123.29999999999927</v>
      </c>
      <c r="J1766" s="5">
        <f t="shared" si="139"/>
        <v>3.8420311350973835E-3</v>
      </c>
      <c r="K1766" s="4">
        <f t="shared" si="136"/>
        <v>-118.29999999999927</v>
      </c>
      <c r="L1766" s="5">
        <f t="shared" si="137"/>
        <v>-3.7022664254820854E-3</v>
      </c>
    </row>
    <row r="1767" spans="1:12" hidden="1" x14ac:dyDescent="0.2">
      <c r="A1767" s="2">
        <v>43843</v>
      </c>
      <c r="B1767" s="2" t="str">
        <f t="shared" si="135"/>
        <v>Monday</v>
      </c>
      <c r="C1767" s="4">
        <v>32139.1</v>
      </c>
      <c r="D1767" s="4">
        <v>32322.65</v>
      </c>
      <c r="E1767" s="4">
        <v>32074.05</v>
      </c>
      <c r="F1767" s="4">
        <v>32177.65</v>
      </c>
      <c r="G1767" s="4">
        <v>291441682</v>
      </c>
      <c r="H1767" s="4">
        <v>44031100000</v>
      </c>
      <c r="I1767" s="4">
        <f t="shared" si="138"/>
        <v>41.69999999999709</v>
      </c>
      <c r="J1767" s="5">
        <f t="shared" si="139"/>
        <v>1.2991706493359926E-3</v>
      </c>
      <c r="K1767" s="4">
        <f t="shared" si="136"/>
        <v>38.55000000000291</v>
      </c>
      <c r="L1767" s="5">
        <f t="shared" si="137"/>
        <v>1.2019062139019833E-3</v>
      </c>
    </row>
    <row r="1768" spans="1:12" hidden="1" x14ac:dyDescent="0.2">
      <c r="A1768" s="2">
        <v>43844</v>
      </c>
      <c r="B1768" s="2" t="str">
        <f t="shared" si="135"/>
        <v>Tuesday</v>
      </c>
      <c r="C1768" s="4">
        <v>32196.45</v>
      </c>
      <c r="D1768" s="4">
        <v>32196.45</v>
      </c>
      <c r="E1768" s="4">
        <v>31989.200000000001</v>
      </c>
      <c r="F1768" s="4">
        <v>32071.65</v>
      </c>
      <c r="G1768" s="4">
        <v>438912100</v>
      </c>
      <c r="H1768" s="4">
        <v>71850000000</v>
      </c>
      <c r="I1768" s="4">
        <f t="shared" si="138"/>
        <v>18.799999999999272</v>
      </c>
      <c r="J1768" s="5">
        <f t="shared" si="139"/>
        <v>5.8425646372557575E-4</v>
      </c>
      <c r="K1768" s="4">
        <f t="shared" si="136"/>
        <v>-124.79999999999927</v>
      </c>
      <c r="L1768" s="5">
        <f t="shared" si="137"/>
        <v>-3.9013166943843319E-3</v>
      </c>
    </row>
    <row r="1769" spans="1:12" hidden="1" x14ac:dyDescent="0.2">
      <c r="A1769" s="2">
        <v>43845</v>
      </c>
      <c r="B1769" s="2" t="str">
        <f t="shared" si="135"/>
        <v>Wednesday</v>
      </c>
      <c r="C1769" s="4">
        <v>31994.75</v>
      </c>
      <c r="D1769" s="4">
        <v>32000.9</v>
      </c>
      <c r="E1769" s="4">
        <v>31670.35</v>
      </c>
      <c r="F1769" s="4">
        <v>31824.9</v>
      </c>
      <c r="G1769" s="4">
        <v>545708720</v>
      </c>
      <c r="H1769" s="4">
        <v>77226800000</v>
      </c>
      <c r="I1769" s="4">
        <f t="shared" si="138"/>
        <v>-76.900000000001455</v>
      </c>
      <c r="J1769" s="5">
        <f t="shared" si="139"/>
        <v>-2.3977562738431435E-3</v>
      </c>
      <c r="K1769" s="4">
        <f t="shared" si="136"/>
        <v>-169.84999999999854</v>
      </c>
      <c r="L1769" s="5">
        <f t="shared" si="137"/>
        <v>-5.3630604019216255E-3</v>
      </c>
    </row>
    <row r="1770" spans="1:12" hidden="1" x14ac:dyDescent="0.2">
      <c r="A1770" s="2">
        <v>43846</v>
      </c>
      <c r="B1770" s="2" t="str">
        <f t="shared" si="135"/>
        <v>Thursday</v>
      </c>
      <c r="C1770" s="4">
        <v>31810.55</v>
      </c>
      <c r="D1770" s="4">
        <v>31988.9</v>
      </c>
      <c r="E1770" s="4">
        <v>31692.400000000001</v>
      </c>
      <c r="F1770" s="4">
        <v>31853.9</v>
      </c>
      <c r="G1770" s="4">
        <v>253715802</v>
      </c>
      <c r="H1770" s="4">
        <v>56180100000</v>
      </c>
      <c r="I1770" s="4">
        <f t="shared" si="138"/>
        <v>-14.350000000002183</v>
      </c>
      <c r="J1770" s="5">
        <f t="shared" si="139"/>
        <v>-4.5090479467342181E-4</v>
      </c>
      <c r="K1770" s="4">
        <f t="shared" si="136"/>
        <v>43.350000000002183</v>
      </c>
      <c r="L1770" s="5">
        <f t="shared" si="137"/>
        <v>1.3678358218374809E-3</v>
      </c>
    </row>
    <row r="1771" spans="1:12" hidden="1" x14ac:dyDescent="0.2">
      <c r="A1771" s="2">
        <v>43847</v>
      </c>
      <c r="B1771" s="2" t="str">
        <f t="shared" si="135"/>
        <v>Friday</v>
      </c>
      <c r="C1771" s="4">
        <v>31571.65</v>
      </c>
      <c r="D1771" s="4">
        <v>31773.55</v>
      </c>
      <c r="E1771" s="4">
        <v>31445.5</v>
      </c>
      <c r="F1771" s="4">
        <v>31590.65</v>
      </c>
      <c r="G1771" s="4">
        <v>308136774</v>
      </c>
      <c r="H1771" s="4">
        <v>74049500000</v>
      </c>
      <c r="I1771" s="4">
        <f t="shared" si="138"/>
        <v>-282.25</v>
      </c>
      <c r="J1771" s="5">
        <f t="shared" si="139"/>
        <v>-8.8607674413494104E-3</v>
      </c>
      <c r="K1771" s="4">
        <f t="shared" si="136"/>
        <v>19</v>
      </c>
      <c r="L1771" s="5">
        <f t="shared" si="137"/>
        <v>6.0421999968198945E-4</v>
      </c>
    </row>
    <row r="1772" spans="1:12" hidden="1" x14ac:dyDescent="0.2">
      <c r="A1772" s="2">
        <v>43850</v>
      </c>
      <c r="B1772" s="2" t="str">
        <f t="shared" si="135"/>
        <v>Monday</v>
      </c>
      <c r="C1772" s="4">
        <v>31923.95</v>
      </c>
      <c r="D1772" s="4">
        <v>31923.95</v>
      </c>
      <c r="E1772" s="4">
        <v>31050.95</v>
      </c>
      <c r="F1772" s="4">
        <v>31080.65</v>
      </c>
      <c r="G1772" s="4">
        <v>282225576</v>
      </c>
      <c r="H1772" s="4">
        <v>77960600000</v>
      </c>
      <c r="I1772" s="4">
        <f t="shared" si="138"/>
        <v>333.29999999999927</v>
      </c>
      <c r="J1772" s="5">
        <f t="shared" si="139"/>
        <v>1.0550590127142026E-2</v>
      </c>
      <c r="K1772" s="4">
        <f t="shared" si="136"/>
        <v>-843.29999999999927</v>
      </c>
      <c r="L1772" s="5">
        <f t="shared" si="137"/>
        <v>-2.7158589350728377E-2</v>
      </c>
    </row>
    <row r="1773" spans="1:12" hidden="1" x14ac:dyDescent="0.2">
      <c r="A1773" s="2">
        <v>43851</v>
      </c>
      <c r="B1773" s="2" t="str">
        <f t="shared" si="135"/>
        <v>Tuesday</v>
      </c>
      <c r="C1773" s="4">
        <v>30978.85</v>
      </c>
      <c r="D1773" s="4">
        <v>31171.25</v>
      </c>
      <c r="E1773" s="4">
        <v>30858.6</v>
      </c>
      <c r="F1773" s="4">
        <v>30947.55</v>
      </c>
      <c r="G1773" s="4">
        <v>227481016</v>
      </c>
      <c r="H1773" s="4">
        <v>61144600000</v>
      </c>
      <c r="I1773" s="4">
        <f t="shared" si="138"/>
        <v>-101.80000000000291</v>
      </c>
      <c r="J1773" s="5">
        <f t="shared" si="139"/>
        <v>-3.2753497755035016E-3</v>
      </c>
      <c r="K1773" s="4">
        <f t="shared" si="136"/>
        <v>-31.299999999999272</v>
      </c>
      <c r="L1773" s="5">
        <f t="shared" si="137"/>
        <v>-1.014303954165104E-3</v>
      </c>
    </row>
    <row r="1774" spans="1:12" hidden="1" x14ac:dyDescent="0.2">
      <c r="A1774" s="2">
        <v>43852</v>
      </c>
      <c r="B1774" s="2" t="str">
        <f t="shared" si="135"/>
        <v>Wednesday</v>
      </c>
      <c r="C1774" s="4">
        <v>31061.599999999999</v>
      </c>
      <c r="D1774" s="4">
        <v>31149.05</v>
      </c>
      <c r="E1774" s="4">
        <v>30614</v>
      </c>
      <c r="F1774" s="4">
        <v>30701.45</v>
      </c>
      <c r="G1774" s="4">
        <v>200582131</v>
      </c>
      <c r="H1774" s="4">
        <v>60873500000</v>
      </c>
      <c r="I1774" s="4">
        <f t="shared" si="138"/>
        <v>114.04999999999927</v>
      </c>
      <c r="J1774" s="5">
        <f t="shared" si="139"/>
        <v>3.6852674929032918E-3</v>
      </c>
      <c r="K1774" s="4">
        <f t="shared" si="136"/>
        <v>-360.14999999999782</v>
      </c>
      <c r="L1774" s="5">
        <f t="shared" si="137"/>
        <v>-1.1764225517736912E-2</v>
      </c>
    </row>
    <row r="1775" spans="1:12" hidden="1" x14ac:dyDescent="0.2">
      <c r="A1775" s="2">
        <v>43853</v>
      </c>
      <c r="B1775" s="2" t="str">
        <f t="shared" si="135"/>
        <v>Thursday</v>
      </c>
      <c r="C1775" s="4">
        <v>30742.2</v>
      </c>
      <c r="D1775" s="4">
        <v>31087.25</v>
      </c>
      <c r="E1775" s="4">
        <v>30621.35</v>
      </c>
      <c r="F1775" s="4">
        <v>31004.05</v>
      </c>
      <c r="G1775" s="4">
        <v>343817897</v>
      </c>
      <c r="H1775" s="4">
        <v>72424900000</v>
      </c>
      <c r="I1775" s="4">
        <f t="shared" si="138"/>
        <v>40.75</v>
      </c>
      <c r="J1775" s="5">
        <f t="shared" si="139"/>
        <v>1.3272988735059743E-3</v>
      </c>
      <c r="K1775" s="4">
        <f t="shared" si="136"/>
        <v>261.84999999999854</v>
      </c>
      <c r="L1775" s="5">
        <f t="shared" si="137"/>
        <v>8.5512232478319392E-3</v>
      </c>
    </row>
    <row r="1776" spans="1:12" hidden="1" x14ac:dyDescent="0.2">
      <c r="A1776" s="2">
        <v>43854</v>
      </c>
      <c r="B1776" s="2" t="str">
        <f t="shared" si="135"/>
        <v>Friday</v>
      </c>
      <c r="C1776" s="4">
        <v>31040.1</v>
      </c>
      <c r="D1776" s="4">
        <v>31375.45</v>
      </c>
      <c r="E1776" s="4">
        <v>30879.05</v>
      </c>
      <c r="F1776" s="4">
        <v>31241.75</v>
      </c>
      <c r="G1776" s="4">
        <v>424623379</v>
      </c>
      <c r="H1776" s="4">
        <v>65388100000.000008</v>
      </c>
      <c r="I1776" s="4">
        <f t="shared" si="138"/>
        <v>36.049999999999272</v>
      </c>
      <c r="J1776" s="5">
        <f t="shared" si="139"/>
        <v>1.162751317972951E-3</v>
      </c>
      <c r="K1776" s="4">
        <f t="shared" si="136"/>
        <v>201.65000000000146</v>
      </c>
      <c r="L1776" s="5">
        <f t="shared" si="137"/>
        <v>6.5303174806220221E-3</v>
      </c>
    </row>
    <row r="1777" spans="1:12" hidden="1" x14ac:dyDescent="0.2">
      <c r="A1777" s="2">
        <v>43857</v>
      </c>
      <c r="B1777" s="2" t="str">
        <f t="shared" si="135"/>
        <v>Monday</v>
      </c>
      <c r="C1777" s="4">
        <v>31110.55</v>
      </c>
      <c r="D1777" s="4">
        <v>31227.05</v>
      </c>
      <c r="E1777" s="4">
        <v>30808.55</v>
      </c>
      <c r="F1777" s="4">
        <v>30837.4</v>
      </c>
      <c r="G1777" s="4">
        <v>309934514</v>
      </c>
      <c r="H1777" s="4">
        <v>72076900000</v>
      </c>
      <c r="I1777" s="4">
        <f t="shared" si="138"/>
        <v>-131.20000000000073</v>
      </c>
      <c r="J1777" s="5">
        <f t="shared" si="139"/>
        <v>-4.1995086702889799E-3</v>
      </c>
      <c r="K1777" s="4">
        <f t="shared" si="136"/>
        <v>-273.14999999999782</v>
      </c>
      <c r="L1777" s="5">
        <f t="shared" si="137"/>
        <v>-8.8660453023591771E-3</v>
      </c>
    </row>
    <row r="1778" spans="1:12" hidden="1" x14ac:dyDescent="0.2">
      <c r="A1778" s="2">
        <v>43858</v>
      </c>
      <c r="B1778" s="2" t="str">
        <f t="shared" si="135"/>
        <v>Tuesday</v>
      </c>
      <c r="C1778" s="4">
        <v>30922</v>
      </c>
      <c r="D1778" s="4">
        <v>31048.45</v>
      </c>
      <c r="E1778" s="4">
        <v>30656.35</v>
      </c>
      <c r="F1778" s="4">
        <v>30761.4</v>
      </c>
      <c r="G1778" s="4">
        <v>239604935</v>
      </c>
      <c r="H1778" s="4">
        <v>57073900000</v>
      </c>
      <c r="I1778" s="4">
        <f t="shared" si="138"/>
        <v>84.599999999998545</v>
      </c>
      <c r="J1778" s="5">
        <f t="shared" si="139"/>
        <v>2.7434219486726684E-3</v>
      </c>
      <c r="K1778" s="4">
        <f t="shared" si="136"/>
        <v>-160.59999999999854</v>
      </c>
      <c r="L1778" s="5">
        <f t="shared" si="137"/>
        <v>-5.2387188951065131E-3</v>
      </c>
    </row>
    <row r="1779" spans="1:12" hidden="1" x14ac:dyDescent="0.2">
      <c r="A1779" s="2">
        <v>43859</v>
      </c>
      <c r="B1779" s="2" t="str">
        <f t="shared" si="135"/>
        <v>Wednesday</v>
      </c>
      <c r="C1779" s="4">
        <v>30915.1</v>
      </c>
      <c r="D1779" s="4">
        <v>31082.85</v>
      </c>
      <c r="E1779" s="4">
        <v>30835.8</v>
      </c>
      <c r="F1779" s="4">
        <v>30877</v>
      </c>
      <c r="G1779" s="4">
        <v>268788386</v>
      </c>
      <c r="H1779" s="4">
        <v>51052800000</v>
      </c>
      <c r="I1779" s="4">
        <f t="shared" si="138"/>
        <v>153.69999999999709</v>
      </c>
      <c r="J1779" s="5">
        <f t="shared" si="139"/>
        <v>4.996521614750859E-3</v>
      </c>
      <c r="K1779" s="4">
        <f t="shared" si="136"/>
        <v>-38.099999999998545</v>
      </c>
      <c r="L1779" s="5">
        <f t="shared" si="137"/>
        <v>-1.2355768295292662E-3</v>
      </c>
    </row>
    <row r="1780" spans="1:12" hidden="1" x14ac:dyDescent="0.2">
      <c r="A1780" s="2">
        <v>43860</v>
      </c>
      <c r="B1780" s="2" t="str">
        <f t="shared" si="135"/>
        <v>Thursday</v>
      </c>
      <c r="C1780" s="4">
        <v>30889.25</v>
      </c>
      <c r="D1780" s="4">
        <v>30909.5</v>
      </c>
      <c r="E1780" s="4">
        <v>30521.3</v>
      </c>
      <c r="F1780" s="4">
        <v>30647.4</v>
      </c>
      <c r="G1780" s="4">
        <v>328858847</v>
      </c>
      <c r="H1780" s="4">
        <v>54106100000</v>
      </c>
      <c r="I1780" s="4">
        <f t="shared" si="138"/>
        <v>12.25</v>
      </c>
      <c r="J1780" s="5">
        <f t="shared" si="139"/>
        <v>3.9673543414191795E-4</v>
      </c>
      <c r="K1780" s="4">
        <f t="shared" si="136"/>
        <v>-241.84999999999854</v>
      </c>
      <c r="L1780" s="5">
        <f t="shared" si="137"/>
        <v>-7.9239744047599064E-3</v>
      </c>
    </row>
    <row r="1781" spans="1:12" hidden="1" x14ac:dyDescent="0.2">
      <c r="A1781" s="2">
        <v>43861</v>
      </c>
      <c r="B1781" s="2" t="str">
        <f t="shared" si="135"/>
        <v>Friday</v>
      </c>
      <c r="C1781" s="4">
        <v>30950.5</v>
      </c>
      <c r="D1781" s="4">
        <v>31033.45</v>
      </c>
      <c r="E1781" s="4">
        <v>30691.8</v>
      </c>
      <c r="F1781" s="4">
        <v>30833.599999999999</v>
      </c>
      <c r="G1781" s="4">
        <v>333435455</v>
      </c>
      <c r="H1781" s="4">
        <v>88921500000</v>
      </c>
      <c r="I1781" s="4">
        <f t="shared" si="138"/>
        <v>303.09999999999854</v>
      </c>
      <c r="J1781" s="5">
        <f t="shared" si="139"/>
        <v>9.8899090950618496E-3</v>
      </c>
      <c r="K1781" s="4">
        <f t="shared" si="136"/>
        <v>-116.90000000000146</v>
      </c>
      <c r="L1781" s="5">
        <f t="shared" si="137"/>
        <v>-3.8088349331092167E-3</v>
      </c>
    </row>
    <row r="1782" spans="1:12" hidden="1" x14ac:dyDescent="0.2">
      <c r="A1782" s="2">
        <v>43862</v>
      </c>
      <c r="B1782" s="2" t="str">
        <f t="shared" si="135"/>
        <v>Saturday</v>
      </c>
      <c r="C1782" s="4">
        <v>30726.2</v>
      </c>
      <c r="D1782" s="4">
        <v>30918.6</v>
      </c>
      <c r="E1782" s="4">
        <v>29753</v>
      </c>
      <c r="F1782" s="4">
        <v>29820.9</v>
      </c>
      <c r="G1782" s="4">
        <v>255295791</v>
      </c>
      <c r="H1782" s="4">
        <v>54519500000</v>
      </c>
      <c r="I1782" s="4">
        <f t="shared" si="138"/>
        <v>-107.39999999999782</v>
      </c>
      <c r="J1782" s="5">
        <f t="shared" si="139"/>
        <v>-3.4832131181567454E-3</v>
      </c>
      <c r="K1782" s="4">
        <f t="shared" si="136"/>
        <v>-905.29999999999927</v>
      </c>
      <c r="L1782" s="5">
        <f t="shared" si="137"/>
        <v>-3.0427183813396944E-2</v>
      </c>
    </row>
    <row r="1783" spans="1:12" hidden="1" x14ac:dyDescent="0.2">
      <c r="A1783" s="2">
        <v>43864</v>
      </c>
      <c r="B1783" s="2" t="str">
        <f t="shared" si="135"/>
        <v>Monday</v>
      </c>
      <c r="C1783" s="4">
        <v>29811.75</v>
      </c>
      <c r="D1783" s="4">
        <v>30105.8</v>
      </c>
      <c r="E1783" s="4">
        <v>29612.55</v>
      </c>
      <c r="F1783" s="4">
        <v>30023.25</v>
      </c>
      <c r="G1783" s="4">
        <v>337112135</v>
      </c>
      <c r="H1783" s="4">
        <v>71231900000</v>
      </c>
      <c r="I1783" s="4">
        <f t="shared" si="138"/>
        <v>-9.1500000000014552</v>
      </c>
      <c r="J1783" s="5">
        <f t="shared" si="139"/>
        <v>-3.0683178576104193E-4</v>
      </c>
      <c r="K1783" s="4">
        <f t="shared" si="136"/>
        <v>211.5</v>
      </c>
      <c r="L1783" s="5">
        <f t="shared" si="137"/>
        <v>7.1422420561552454E-3</v>
      </c>
    </row>
    <row r="1784" spans="1:12" hidden="1" x14ac:dyDescent="0.2">
      <c r="A1784" s="2">
        <v>43865</v>
      </c>
      <c r="B1784" s="2" t="str">
        <f t="shared" si="135"/>
        <v>Tuesday</v>
      </c>
      <c r="C1784" s="4">
        <v>30235.3</v>
      </c>
      <c r="D1784" s="4">
        <v>30776.95</v>
      </c>
      <c r="E1784" s="4">
        <v>30182.45</v>
      </c>
      <c r="F1784" s="4">
        <v>30686.7</v>
      </c>
      <c r="G1784" s="4">
        <v>336610481</v>
      </c>
      <c r="H1784" s="4">
        <v>67194300000</v>
      </c>
      <c r="I1784" s="4">
        <f t="shared" si="138"/>
        <v>212.04999999999927</v>
      </c>
      <c r="J1784" s="5">
        <f t="shared" si="139"/>
        <v>7.0628596171300332E-3</v>
      </c>
      <c r="K1784" s="4">
        <f t="shared" si="136"/>
        <v>451.40000000000146</v>
      </c>
      <c r="L1784" s="5">
        <f t="shared" si="137"/>
        <v>1.4955711017495314E-2</v>
      </c>
    </row>
    <row r="1785" spans="1:12" hidden="1" x14ac:dyDescent="0.2">
      <c r="A1785" s="2">
        <v>43866</v>
      </c>
      <c r="B1785" s="2" t="str">
        <f t="shared" si="135"/>
        <v>Wednesday</v>
      </c>
      <c r="C1785" s="4">
        <v>30761.95</v>
      </c>
      <c r="D1785" s="4">
        <v>31065.85</v>
      </c>
      <c r="E1785" s="4">
        <v>30630.85</v>
      </c>
      <c r="F1785" s="4">
        <v>31001.95</v>
      </c>
      <c r="G1785" s="4">
        <v>427604425</v>
      </c>
      <c r="H1785" s="4">
        <v>63801300000</v>
      </c>
      <c r="I1785" s="4">
        <f t="shared" si="138"/>
        <v>75.25</v>
      </c>
      <c r="J1785" s="5">
        <f t="shared" si="139"/>
        <v>2.4522024199408864E-3</v>
      </c>
      <c r="K1785" s="4">
        <f t="shared" si="136"/>
        <v>240</v>
      </c>
      <c r="L1785" s="5">
        <f t="shared" si="137"/>
        <v>7.8352380035160638E-3</v>
      </c>
    </row>
    <row r="1786" spans="1:12" hidden="1" x14ac:dyDescent="0.2">
      <c r="A1786" s="2">
        <v>43867</v>
      </c>
      <c r="B1786" s="2" t="str">
        <f t="shared" si="135"/>
        <v>Thursday</v>
      </c>
      <c r="C1786" s="4">
        <v>31070.75</v>
      </c>
      <c r="D1786" s="4">
        <v>31470.65</v>
      </c>
      <c r="E1786" s="4">
        <v>30917.25</v>
      </c>
      <c r="F1786" s="4">
        <v>31304.05</v>
      </c>
      <c r="G1786" s="4">
        <v>334000323</v>
      </c>
      <c r="H1786" s="4">
        <v>70418100000</v>
      </c>
      <c r="I1786" s="4">
        <f t="shared" si="138"/>
        <v>68.799999999999272</v>
      </c>
      <c r="J1786" s="5">
        <f t="shared" si="139"/>
        <v>2.2192152429121158E-3</v>
      </c>
      <c r="K1786" s="4">
        <f t="shared" si="136"/>
        <v>233.29999999999927</v>
      </c>
      <c r="L1786" s="5">
        <f t="shared" si="137"/>
        <v>7.545949267803549E-3</v>
      </c>
    </row>
    <row r="1787" spans="1:12" hidden="1" x14ac:dyDescent="0.2">
      <c r="A1787" s="2">
        <v>43868</v>
      </c>
      <c r="B1787" s="2" t="str">
        <f t="shared" si="135"/>
        <v>Friday</v>
      </c>
      <c r="C1787" s="4">
        <v>31367.05</v>
      </c>
      <c r="D1787" s="4">
        <v>31368.2</v>
      </c>
      <c r="E1787" s="4">
        <v>31111.05</v>
      </c>
      <c r="F1787" s="4">
        <v>31201.95</v>
      </c>
      <c r="G1787" s="4">
        <v>254381768</v>
      </c>
      <c r="H1787" s="4">
        <v>47629600000</v>
      </c>
      <c r="I1787" s="4">
        <f t="shared" si="138"/>
        <v>63</v>
      </c>
      <c r="J1787" s="5">
        <f t="shared" si="139"/>
        <v>2.0125191468835504E-3</v>
      </c>
      <c r="K1787" s="4">
        <f t="shared" si="136"/>
        <v>-165.09999999999854</v>
      </c>
      <c r="L1787" s="5">
        <f t="shared" si="137"/>
        <v>-5.3067961383495106E-3</v>
      </c>
    </row>
    <row r="1788" spans="1:12" hidden="1" x14ac:dyDescent="0.2">
      <c r="A1788" s="2">
        <v>43871</v>
      </c>
      <c r="B1788" s="2" t="str">
        <f t="shared" si="135"/>
        <v>Monday</v>
      </c>
      <c r="C1788" s="4">
        <v>31248.65</v>
      </c>
      <c r="D1788" s="4">
        <v>31248.799999999999</v>
      </c>
      <c r="E1788" s="4">
        <v>30957.200000000001</v>
      </c>
      <c r="F1788" s="4">
        <v>31058.15</v>
      </c>
      <c r="G1788" s="4">
        <v>239696426</v>
      </c>
      <c r="H1788" s="4">
        <v>40873000000</v>
      </c>
      <c r="I1788" s="4">
        <f t="shared" si="138"/>
        <v>46.700000000000728</v>
      </c>
      <c r="J1788" s="5">
        <f t="shared" si="139"/>
        <v>1.4967013279618975E-3</v>
      </c>
      <c r="K1788" s="4">
        <f t="shared" si="136"/>
        <v>-190.5</v>
      </c>
      <c r="L1788" s="5">
        <f t="shared" si="137"/>
        <v>-6.1536573075084309E-3</v>
      </c>
    </row>
    <row r="1789" spans="1:12" hidden="1" x14ac:dyDescent="0.2">
      <c r="A1789" s="2">
        <v>43872</v>
      </c>
      <c r="B1789" s="2" t="str">
        <f t="shared" si="135"/>
        <v>Tuesday</v>
      </c>
      <c r="C1789" s="4">
        <v>31230.2</v>
      </c>
      <c r="D1789" s="4">
        <v>31505.95</v>
      </c>
      <c r="E1789" s="4">
        <v>31225.9</v>
      </c>
      <c r="F1789" s="4">
        <v>31300.6</v>
      </c>
      <c r="G1789" s="4">
        <v>198887095</v>
      </c>
      <c r="H1789" s="4">
        <v>45325100000</v>
      </c>
      <c r="I1789" s="4">
        <f t="shared" si="138"/>
        <v>172.04999999999927</v>
      </c>
      <c r="J1789" s="5">
        <f t="shared" si="139"/>
        <v>5.539608766137045E-3</v>
      </c>
      <c r="K1789" s="4">
        <f t="shared" si="136"/>
        <v>70.399999999997817</v>
      </c>
      <c r="L1789" s="5">
        <f t="shared" si="137"/>
        <v>2.2545387002455594E-3</v>
      </c>
    </row>
    <row r="1790" spans="1:12" hidden="1" x14ac:dyDescent="0.2">
      <c r="A1790" s="2">
        <v>43873</v>
      </c>
      <c r="B1790" s="2" t="str">
        <f t="shared" si="135"/>
        <v>Wednesday</v>
      </c>
      <c r="C1790" s="4">
        <v>31441.15</v>
      </c>
      <c r="D1790" s="4">
        <v>31588.6</v>
      </c>
      <c r="E1790" s="4">
        <v>31398.15</v>
      </c>
      <c r="F1790" s="4">
        <v>31492.9</v>
      </c>
      <c r="G1790" s="4">
        <v>225958605</v>
      </c>
      <c r="H1790" s="4">
        <v>54115300000</v>
      </c>
      <c r="I1790" s="4">
        <f t="shared" si="138"/>
        <v>140.55000000000291</v>
      </c>
      <c r="J1790" s="5">
        <f t="shared" si="139"/>
        <v>4.4903292588641406E-3</v>
      </c>
      <c r="K1790" s="4">
        <f t="shared" si="136"/>
        <v>51.75</v>
      </c>
      <c r="L1790" s="5">
        <f t="shared" si="137"/>
        <v>1.64818627849093E-3</v>
      </c>
    </row>
    <row r="1791" spans="1:12" hidden="1" x14ac:dyDescent="0.2">
      <c r="A1791" s="2">
        <v>43874</v>
      </c>
      <c r="B1791" s="2" t="str">
        <f t="shared" si="135"/>
        <v>Thursday</v>
      </c>
      <c r="C1791" s="4">
        <v>31586.55</v>
      </c>
      <c r="D1791" s="4">
        <v>31649.45</v>
      </c>
      <c r="E1791" s="4">
        <v>31180.6</v>
      </c>
      <c r="F1791" s="4">
        <v>31230.25</v>
      </c>
      <c r="G1791" s="4">
        <v>303030451</v>
      </c>
      <c r="H1791" s="4">
        <v>57800400000</v>
      </c>
      <c r="I1791" s="4">
        <f t="shared" si="138"/>
        <v>93.649999999997817</v>
      </c>
      <c r="J1791" s="5">
        <f t="shared" si="139"/>
        <v>2.9736861324297799E-3</v>
      </c>
      <c r="K1791" s="4">
        <f t="shared" si="136"/>
        <v>-356.29999999999927</v>
      </c>
      <c r="L1791" s="5">
        <f t="shared" si="137"/>
        <v>-1.142697703058951E-2</v>
      </c>
    </row>
    <row r="1792" spans="1:12" hidden="1" x14ac:dyDescent="0.2">
      <c r="A1792" s="2">
        <v>43875</v>
      </c>
      <c r="B1792" s="2" t="str">
        <f t="shared" si="135"/>
        <v>Friday</v>
      </c>
      <c r="C1792" s="4">
        <v>31281.85</v>
      </c>
      <c r="D1792" s="4">
        <v>31436.65</v>
      </c>
      <c r="E1792" s="4">
        <v>30776.1</v>
      </c>
      <c r="F1792" s="4">
        <v>30834.799999999999</v>
      </c>
      <c r="G1792" s="4">
        <v>341366207</v>
      </c>
      <c r="H1792" s="4">
        <v>67322299999.999992</v>
      </c>
      <c r="I1792" s="4">
        <f t="shared" si="138"/>
        <v>51.599999999998545</v>
      </c>
      <c r="J1792" s="5">
        <f t="shared" si="139"/>
        <v>1.6522442183459481E-3</v>
      </c>
      <c r="K1792" s="4">
        <f t="shared" si="136"/>
        <v>-447.04999999999927</v>
      </c>
      <c r="L1792" s="5">
        <f t="shared" si="137"/>
        <v>-1.4525882096821862E-2</v>
      </c>
    </row>
    <row r="1793" spans="1:12" hidden="1" x14ac:dyDescent="0.2">
      <c r="A1793" s="2">
        <v>43878</v>
      </c>
      <c r="B1793" s="2" t="str">
        <f t="shared" si="135"/>
        <v>Monday</v>
      </c>
      <c r="C1793" s="4">
        <v>30873.85</v>
      </c>
      <c r="D1793" s="4">
        <v>30998.15</v>
      </c>
      <c r="E1793" s="4">
        <v>30630.5</v>
      </c>
      <c r="F1793" s="4">
        <v>30680.7</v>
      </c>
      <c r="G1793" s="4">
        <v>251931924</v>
      </c>
      <c r="H1793" s="4">
        <v>51001800000</v>
      </c>
      <c r="I1793" s="4">
        <f t="shared" si="138"/>
        <v>39.049999999999272</v>
      </c>
      <c r="J1793" s="5">
        <f t="shared" si="139"/>
        <v>1.2664262456704527E-3</v>
      </c>
      <c r="K1793" s="4">
        <f t="shared" si="136"/>
        <v>-193.14999999999782</v>
      </c>
      <c r="L1793" s="5">
        <f t="shared" si="137"/>
        <v>-6.3058063041738733E-3</v>
      </c>
    </row>
    <row r="1794" spans="1:12" hidden="1" x14ac:dyDescent="0.2">
      <c r="A1794" s="2">
        <v>43879</v>
      </c>
      <c r="B1794" s="2" t="str">
        <f t="shared" ref="B1794:B1857" si="140">TEXT(A1794,"dddd")</f>
        <v>Tuesday</v>
      </c>
      <c r="C1794" s="4">
        <v>30661.5</v>
      </c>
      <c r="D1794" s="4">
        <v>30692.75</v>
      </c>
      <c r="E1794" s="4">
        <v>30252.45</v>
      </c>
      <c r="F1794" s="4">
        <v>30562.5</v>
      </c>
      <c r="G1794" s="4">
        <v>398866924</v>
      </c>
      <c r="H1794" s="4">
        <v>63534799999.999992</v>
      </c>
      <c r="I1794" s="4">
        <f t="shared" si="138"/>
        <v>-19.200000000000728</v>
      </c>
      <c r="J1794" s="5">
        <f t="shared" si="139"/>
        <v>-6.2580058473244511E-4</v>
      </c>
      <c r="K1794" s="4">
        <f t="shared" ref="K1794:K1857" si="141">F1794-C1794</f>
        <v>-99</v>
      </c>
      <c r="L1794" s="5">
        <f t="shared" ref="L1794:L1857" si="142">K1794/E1794</f>
        <v>-3.2724622303317583E-3</v>
      </c>
    </row>
    <row r="1795" spans="1:12" hidden="1" x14ac:dyDescent="0.2">
      <c r="A1795" s="2">
        <v>43880</v>
      </c>
      <c r="B1795" s="2" t="str">
        <f t="shared" si="140"/>
        <v>Wednesday</v>
      </c>
      <c r="C1795" s="4">
        <v>30905</v>
      </c>
      <c r="D1795" s="4">
        <v>30947.15</v>
      </c>
      <c r="E1795" s="4">
        <v>30606.15</v>
      </c>
      <c r="F1795" s="4">
        <v>30838.2</v>
      </c>
      <c r="G1795" s="4">
        <v>268822099</v>
      </c>
      <c r="H1795" s="4">
        <v>59189300000</v>
      </c>
      <c r="I1795" s="4">
        <f t="shared" ref="I1795:I1858" si="143">C1795-F1794</f>
        <v>342.5</v>
      </c>
      <c r="J1795" s="5">
        <f t="shared" ref="J1795:J1858" si="144">I1795/F1794</f>
        <v>1.1206543967280163E-2</v>
      </c>
      <c r="K1795" s="4">
        <f t="shared" si="141"/>
        <v>-66.799999999999272</v>
      </c>
      <c r="L1795" s="5">
        <f t="shared" si="142"/>
        <v>-2.1825678825987348E-3</v>
      </c>
    </row>
    <row r="1796" spans="1:12" hidden="1" x14ac:dyDescent="0.2">
      <c r="A1796" s="2">
        <v>43881</v>
      </c>
      <c r="B1796" s="2" t="str">
        <f t="shared" si="140"/>
        <v>Thursday</v>
      </c>
      <c r="C1796" s="4">
        <v>30862.3</v>
      </c>
      <c r="D1796" s="4">
        <v>31085.3</v>
      </c>
      <c r="E1796" s="4">
        <v>30702.45</v>
      </c>
      <c r="F1796" s="4">
        <v>30942.85</v>
      </c>
      <c r="G1796" s="4">
        <v>273065120</v>
      </c>
      <c r="H1796" s="4">
        <v>66470500000</v>
      </c>
      <c r="I1796" s="4">
        <f t="shared" si="143"/>
        <v>24.099999999998545</v>
      </c>
      <c r="J1796" s="5">
        <f t="shared" si="144"/>
        <v>7.8149827162410726E-4</v>
      </c>
      <c r="K1796" s="4">
        <f t="shared" si="141"/>
        <v>80.549999999999272</v>
      </c>
      <c r="L1796" s="5">
        <f t="shared" si="142"/>
        <v>2.6235691288479996E-3</v>
      </c>
    </row>
    <row r="1797" spans="1:12" hidden="1" x14ac:dyDescent="0.2">
      <c r="A1797" s="2">
        <v>43885</v>
      </c>
      <c r="B1797" s="2" t="str">
        <f t="shared" si="140"/>
        <v>Monday</v>
      </c>
      <c r="C1797" s="4">
        <v>30666.35</v>
      </c>
      <c r="D1797" s="4">
        <v>30702.15</v>
      </c>
      <c r="E1797" s="4">
        <v>30428</v>
      </c>
      <c r="F1797" s="4">
        <v>30455.1</v>
      </c>
      <c r="G1797" s="4">
        <v>254235861</v>
      </c>
      <c r="H1797" s="4">
        <v>60063400000</v>
      </c>
      <c r="I1797" s="4">
        <f t="shared" si="143"/>
        <v>-276.5</v>
      </c>
      <c r="J1797" s="5">
        <f t="shared" si="144"/>
        <v>-8.9358284708745319E-3</v>
      </c>
      <c r="K1797" s="4">
        <f t="shared" si="141"/>
        <v>-211.25</v>
      </c>
      <c r="L1797" s="5">
        <f t="shared" si="142"/>
        <v>-6.9426186407256472E-3</v>
      </c>
    </row>
    <row r="1798" spans="1:12" hidden="1" x14ac:dyDescent="0.2">
      <c r="A1798" s="2">
        <v>43886</v>
      </c>
      <c r="B1798" s="2" t="str">
        <f t="shared" si="140"/>
        <v>Tuesday</v>
      </c>
      <c r="C1798" s="4">
        <v>30517</v>
      </c>
      <c r="D1798" s="4">
        <v>30610.7</v>
      </c>
      <c r="E1798" s="4">
        <v>30329.95</v>
      </c>
      <c r="F1798" s="4">
        <v>30432.7</v>
      </c>
      <c r="G1798" s="4">
        <v>215913422</v>
      </c>
      <c r="H1798" s="4">
        <v>50709500000</v>
      </c>
      <c r="I1798" s="4">
        <f t="shared" si="143"/>
        <v>61.900000000001455</v>
      </c>
      <c r="J1798" s="5">
        <f t="shared" si="144"/>
        <v>2.0325003037258605E-3</v>
      </c>
      <c r="K1798" s="4">
        <f t="shared" si="141"/>
        <v>-84.299999999999272</v>
      </c>
      <c r="L1798" s="5">
        <f t="shared" si="142"/>
        <v>-2.7794308925665643E-3</v>
      </c>
    </row>
    <row r="1799" spans="1:12" hidden="1" x14ac:dyDescent="0.2">
      <c r="A1799" s="2">
        <v>43887</v>
      </c>
      <c r="B1799" s="2" t="str">
        <f t="shared" si="140"/>
        <v>Wednesday</v>
      </c>
      <c r="C1799" s="4">
        <v>30279.95</v>
      </c>
      <c r="D1799" s="4">
        <v>30515.35</v>
      </c>
      <c r="E1799" s="4">
        <v>30131.75</v>
      </c>
      <c r="F1799" s="4">
        <v>30306.85</v>
      </c>
      <c r="G1799" s="4">
        <v>290964252</v>
      </c>
      <c r="H1799" s="4">
        <v>58850900000</v>
      </c>
      <c r="I1799" s="4">
        <f t="shared" si="143"/>
        <v>-152.75</v>
      </c>
      <c r="J1799" s="5">
        <f t="shared" si="144"/>
        <v>-5.0192720330434039E-3</v>
      </c>
      <c r="K1799" s="4">
        <f t="shared" si="141"/>
        <v>26.899999999997817</v>
      </c>
      <c r="L1799" s="5">
        <f t="shared" si="142"/>
        <v>8.9274602371245673E-4</v>
      </c>
    </row>
    <row r="1800" spans="1:12" hidden="1" x14ac:dyDescent="0.2">
      <c r="A1800" s="2">
        <v>43888</v>
      </c>
      <c r="B1800" s="2" t="str">
        <f t="shared" si="140"/>
        <v>Thursday</v>
      </c>
      <c r="C1800" s="4">
        <v>30270</v>
      </c>
      <c r="D1800" s="4">
        <v>30271.95</v>
      </c>
      <c r="E1800" s="4">
        <v>29914.15</v>
      </c>
      <c r="F1800" s="4">
        <v>30187</v>
      </c>
      <c r="G1800" s="4">
        <v>358020830</v>
      </c>
      <c r="H1800" s="4">
        <v>73214500000</v>
      </c>
      <c r="I1800" s="4">
        <f t="shared" si="143"/>
        <v>-36.849999999998545</v>
      </c>
      <c r="J1800" s="5">
        <f t="shared" si="144"/>
        <v>-1.2158967362163519E-3</v>
      </c>
      <c r="K1800" s="4">
        <f t="shared" si="141"/>
        <v>-83</v>
      </c>
      <c r="L1800" s="5">
        <f t="shared" si="142"/>
        <v>-2.7746066660760877E-3</v>
      </c>
    </row>
    <row r="1801" spans="1:12" x14ac:dyDescent="0.2">
      <c r="A1801" s="2">
        <v>43889</v>
      </c>
      <c r="B1801" s="2" t="str">
        <f t="shared" si="140"/>
        <v>Friday</v>
      </c>
      <c r="C1801" s="4">
        <v>29501.55</v>
      </c>
      <c r="D1801" s="4">
        <v>29564.1</v>
      </c>
      <c r="E1801" s="4">
        <v>29051.5</v>
      </c>
      <c r="F1801" s="4">
        <v>29147.15</v>
      </c>
      <c r="G1801" s="4">
        <v>386879090</v>
      </c>
      <c r="H1801" s="4">
        <v>92812700000</v>
      </c>
      <c r="I1801" s="4">
        <f t="shared" si="143"/>
        <v>-685.45000000000073</v>
      </c>
      <c r="J1801" s="5">
        <f t="shared" si="144"/>
        <v>-2.270679431543382E-2</v>
      </c>
      <c r="K1801" s="4">
        <f t="shared" si="141"/>
        <v>-354.39999999999782</v>
      </c>
      <c r="L1801" s="5">
        <f t="shared" si="142"/>
        <v>-1.2199025867855285E-2</v>
      </c>
    </row>
    <row r="1802" spans="1:12" hidden="1" x14ac:dyDescent="0.2">
      <c r="A1802" s="2">
        <v>43892</v>
      </c>
      <c r="B1802" s="2" t="str">
        <f t="shared" si="140"/>
        <v>Monday</v>
      </c>
      <c r="C1802" s="4">
        <v>29701</v>
      </c>
      <c r="D1802" s="4">
        <v>29791.15</v>
      </c>
      <c r="E1802" s="4">
        <v>28571.7</v>
      </c>
      <c r="F1802" s="4">
        <v>28868.400000000001</v>
      </c>
      <c r="G1802" s="4">
        <v>368259606</v>
      </c>
      <c r="H1802" s="4">
        <v>80265900000</v>
      </c>
      <c r="I1802" s="4">
        <f t="shared" si="143"/>
        <v>553.84999999999854</v>
      </c>
      <c r="J1802" s="5">
        <f t="shared" si="144"/>
        <v>1.9001857814571872E-2</v>
      </c>
      <c r="K1802" s="4">
        <f t="shared" si="141"/>
        <v>-832.59999999999854</v>
      </c>
      <c r="L1802" s="5">
        <f t="shared" si="142"/>
        <v>-2.9140723163129899E-2</v>
      </c>
    </row>
    <row r="1803" spans="1:12" hidden="1" x14ac:dyDescent="0.2">
      <c r="A1803" s="2">
        <v>43893</v>
      </c>
      <c r="B1803" s="2" t="str">
        <f t="shared" si="140"/>
        <v>Tuesday</v>
      </c>
      <c r="C1803" s="4">
        <v>29012.55</v>
      </c>
      <c r="D1803" s="4">
        <v>29285.35</v>
      </c>
      <c r="E1803" s="4">
        <v>28749.55</v>
      </c>
      <c r="F1803" s="4">
        <v>29177.05</v>
      </c>
      <c r="G1803" s="4">
        <v>367320137</v>
      </c>
      <c r="H1803" s="4">
        <v>71528900000</v>
      </c>
      <c r="I1803" s="4">
        <f t="shared" si="143"/>
        <v>144.14999999999782</v>
      </c>
      <c r="J1803" s="5">
        <f t="shared" si="144"/>
        <v>4.9933491291515222E-3</v>
      </c>
      <c r="K1803" s="4">
        <f t="shared" si="141"/>
        <v>164.5</v>
      </c>
      <c r="L1803" s="5">
        <f t="shared" si="142"/>
        <v>5.7218286894925316E-3</v>
      </c>
    </row>
    <row r="1804" spans="1:12" hidden="1" x14ac:dyDescent="0.2">
      <c r="A1804" s="2">
        <v>43894</v>
      </c>
      <c r="B1804" s="2" t="str">
        <f t="shared" si="140"/>
        <v>Wednesday</v>
      </c>
      <c r="C1804" s="4">
        <v>29252.95</v>
      </c>
      <c r="D1804" s="4">
        <v>29273.65</v>
      </c>
      <c r="E1804" s="4">
        <v>28125.15</v>
      </c>
      <c r="F1804" s="4">
        <v>28653.7</v>
      </c>
      <c r="G1804" s="4">
        <v>425845356</v>
      </c>
      <c r="H1804" s="4">
        <v>86458799999.999985</v>
      </c>
      <c r="I1804" s="4">
        <f t="shared" si="143"/>
        <v>75.900000000001455</v>
      </c>
      <c r="J1804" s="5">
        <f t="shared" si="144"/>
        <v>2.6013596302573924E-3</v>
      </c>
      <c r="K1804" s="4">
        <f t="shared" si="141"/>
        <v>-599.25</v>
      </c>
      <c r="L1804" s="5">
        <f t="shared" si="142"/>
        <v>-2.1306553031717163E-2</v>
      </c>
    </row>
    <row r="1805" spans="1:12" hidden="1" x14ac:dyDescent="0.2">
      <c r="A1805" s="2">
        <v>43895</v>
      </c>
      <c r="B1805" s="2" t="str">
        <f t="shared" si="140"/>
        <v>Thursday</v>
      </c>
      <c r="C1805" s="4">
        <v>28830.3</v>
      </c>
      <c r="D1805" s="4">
        <v>29134.3</v>
      </c>
      <c r="E1805" s="4">
        <v>28535.599999999999</v>
      </c>
      <c r="F1805" s="4">
        <v>28815.35</v>
      </c>
      <c r="G1805" s="4">
        <v>1075709340</v>
      </c>
      <c r="H1805" s="4">
        <v>120629200000</v>
      </c>
      <c r="I1805" s="4">
        <f t="shared" si="143"/>
        <v>176.59999999999854</v>
      </c>
      <c r="J1805" s="5">
        <f t="shared" si="144"/>
        <v>6.1632529132362853E-3</v>
      </c>
      <c r="K1805" s="4">
        <f t="shared" si="141"/>
        <v>-14.950000000000728</v>
      </c>
      <c r="L1805" s="5">
        <f t="shared" si="142"/>
        <v>-5.2390697935213312E-4</v>
      </c>
    </row>
    <row r="1806" spans="1:12" x14ac:dyDescent="0.2">
      <c r="A1806" s="2">
        <v>43896</v>
      </c>
      <c r="B1806" s="2" t="str">
        <f t="shared" si="140"/>
        <v>Friday</v>
      </c>
      <c r="C1806" s="4">
        <v>27649.95</v>
      </c>
      <c r="D1806" s="4">
        <v>28047.200000000001</v>
      </c>
      <c r="E1806" s="4">
        <v>27162.3</v>
      </c>
      <c r="F1806" s="4">
        <v>27801.45</v>
      </c>
      <c r="G1806" s="4">
        <v>1568142743</v>
      </c>
      <c r="H1806" s="4">
        <v>120093200000</v>
      </c>
      <c r="I1806" s="4">
        <f t="shared" si="143"/>
        <v>-1165.3999999999978</v>
      </c>
      <c r="J1806" s="5">
        <f t="shared" si="144"/>
        <v>-4.0443721835757604E-2</v>
      </c>
      <c r="K1806" s="4">
        <f t="shared" si="141"/>
        <v>151.5</v>
      </c>
      <c r="L1806" s="5">
        <f t="shared" si="142"/>
        <v>5.5775836361427423E-3</v>
      </c>
    </row>
    <row r="1807" spans="1:12" x14ac:dyDescent="0.2">
      <c r="A1807" s="2">
        <v>43899</v>
      </c>
      <c r="B1807" s="2" t="str">
        <f t="shared" si="140"/>
        <v>Monday</v>
      </c>
      <c r="C1807" s="4">
        <v>27031.45</v>
      </c>
      <c r="D1807" s="4">
        <v>27091.599999999999</v>
      </c>
      <c r="E1807" s="4">
        <v>25923.4</v>
      </c>
      <c r="F1807" s="4">
        <v>26462.6</v>
      </c>
      <c r="G1807" s="4">
        <v>1058982970</v>
      </c>
      <c r="H1807" s="4">
        <v>121825200000</v>
      </c>
      <c r="I1807" s="4">
        <f t="shared" si="143"/>
        <v>-770</v>
      </c>
      <c r="J1807" s="5">
        <f t="shared" si="144"/>
        <v>-2.7696397130365501E-2</v>
      </c>
      <c r="K1807" s="4">
        <f t="shared" si="141"/>
        <v>-568.85000000000218</v>
      </c>
      <c r="L1807" s="5">
        <f t="shared" si="142"/>
        <v>-2.1943495066233679E-2</v>
      </c>
    </row>
    <row r="1808" spans="1:12" hidden="1" x14ac:dyDescent="0.2">
      <c r="A1808" s="2">
        <v>43901</v>
      </c>
      <c r="B1808" s="2" t="str">
        <f t="shared" si="140"/>
        <v>Wednesday</v>
      </c>
      <c r="C1808" s="4">
        <v>26272.75</v>
      </c>
      <c r="D1808" s="4">
        <v>26791.45</v>
      </c>
      <c r="E1808" s="4">
        <v>26234.1</v>
      </c>
      <c r="F1808" s="4">
        <v>26487.8</v>
      </c>
      <c r="G1808" s="4">
        <v>723295485</v>
      </c>
      <c r="H1808" s="4">
        <v>107209700000</v>
      </c>
      <c r="I1808" s="4">
        <f t="shared" si="143"/>
        <v>-189.84999999999854</v>
      </c>
      <c r="J1808" s="5">
        <f t="shared" si="144"/>
        <v>-7.1742761482242318E-3</v>
      </c>
      <c r="K1808" s="4">
        <f t="shared" si="141"/>
        <v>215.04999999999927</v>
      </c>
      <c r="L1808" s="5">
        <f t="shared" si="142"/>
        <v>8.1973462020804716E-3</v>
      </c>
    </row>
    <row r="1809" spans="1:12" x14ac:dyDescent="0.2">
      <c r="A1809" s="2">
        <v>43902</v>
      </c>
      <c r="B1809" s="2" t="str">
        <f t="shared" si="140"/>
        <v>Thursday</v>
      </c>
      <c r="C1809" s="4">
        <v>25175.9</v>
      </c>
      <c r="D1809" s="4">
        <v>25223.1</v>
      </c>
      <c r="E1809" s="4">
        <v>23536.35</v>
      </c>
      <c r="F1809" s="4">
        <v>23971.15</v>
      </c>
      <c r="G1809" s="4">
        <v>760576349</v>
      </c>
      <c r="H1809" s="4">
        <v>135856000000</v>
      </c>
      <c r="I1809" s="4">
        <f t="shared" si="143"/>
        <v>-1311.8999999999978</v>
      </c>
      <c r="J1809" s="5">
        <f t="shared" si="144"/>
        <v>-4.9528462159937704E-2</v>
      </c>
      <c r="K1809" s="4">
        <f t="shared" si="141"/>
        <v>-1204.75</v>
      </c>
      <c r="L1809" s="5">
        <f t="shared" si="142"/>
        <v>-5.1186781297864796E-2</v>
      </c>
    </row>
    <row r="1810" spans="1:12" x14ac:dyDescent="0.2">
      <c r="A1810" s="2">
        <v>43903</v>
      </c>
      <c r="B1810" s="2" t="str">
        <f t="shared" si="140"/>
        <v>Friday</v>
      </c>
      <c r="C1810" s="4">
        <v>22720.75</v>
      </c>
      <c r="D1810" s="4">
        <v>25670.75</v>
      </c>
      <c r="E1810" s="4">
        <v>21351.7</v>
      </c>
      <c r="F1810" s="4">
        <v>25166.45</v>
      </c>
      <c r="G1810" s="4">
        <v>783385213</v>
      </c>
      <c r="H1810" s="4">
        <v>162473700000</v>
      </c>
      <c r="I1810" s="4">
        <f t="shared" si="143"/>
        <v>-1250.4000000000015</v>
      </c>
      <c r="J1810" s="5">
        <f t="shared" si="144"/>
        <v>-5.2162703917000286E-2</v>
      </c>
      <c r="K1810" s="4">
        <f t="shared" si="141"/>
        <v>2445.7000000000007</v>
      </c>
      <c r="L1810" s="5">
        <f t="shared" si="142"/>
        <v>0.11454357264292776</v>
      </c>
    </row>
    <row r="1811" spans="1:12" x14ac:dyDescent="0.2">
      <c r="A1811" s="2">
        <v>43906</v>
      </c>
      <c r="B1811" s="2" t="str">
        <f t="shared" si="140"/>
        <v>Monday</v>
      </c>
      <c r="C1811" s="4">
        <v>24061.599999999999</v>
      </c>
      <c r="D1811" s="4">
        <v>24074.15</v>
      </c>
      <c r="E1811" s="4">
        <v>23008.25</v>
      </c>
      <c r="F1811" s="4">
        <v>23101.15</v>
      </c>
      <c r="G1811" s="4">
        <v>481906496</v>
      </c>
      <c r="H1811" s="4">
        <v>95864000000</v>
      </c>
      <c r="I1811" s="4">
        <f t="shared" si="143"/>
        <v>-1104.8500000000022</v>
      </c>
      <c r="J1811" s="5">
        <f t="shared" si="144"/>
        <v>-4.3901702464988195E-2</v>
      </c>
      <c r="K1811" s="4">
        <f t="shared" si="141"/>
        <v>-960.44999999999709</v>
      </c>
      <c r="L1811" s="5">
        <f t="shared" si="142"/>
        <v>-4.1743722360457536E-2</v>
      </c>
    </row>
    <row r="1812" spans="1:12" hidden="1" x14ac:dyDescent="0.2">
      <c r="A1812" s="2">
        <v>43907</v>
      </c>
      <c r="B1812" s="2" t="str">
        <f t="shared" si="140"/>
        <v>Tuesday</v>
      </c>
      <c r="C1812" s="4">
        <v>23348.05</v>
      </c>
      <c r="D1812" s="4">
        <v>23449.5</v>
      </c>
      <c r="E1812" s="4">
        <v>22002</v>
      </c>
      <c r="F1812" s="4">
        <v>22155.15</v>
      </c>
      <c r="G1812" s="4">
        <v>537689478</v>
      </c>
      <c r="H1812" s="4">
        <v>105772100000</v>
      </c>
      <c r="I1812" s="4">
        <f t="shared" si="143"/>
        <v>246.89999999999782</v>
      </c>
      <c r="J1812" s="5">
        <f t="shared" si="144"/>
        <v>1.0687779612703169E-2</v>
      </c>
      <c r="K1812" s="4">
        <f t="shared" si="141"/>
        <v>-1192.8999999999978</v>
      </c>
      <c r="L1812" s="5">
        <f t="shared" si="142"/>
        <v>-5.4217798381965179E-2</v>
      </c>
    </row>
    <row r="1813" spans="1:12" hidden="1" x14ac:dyDescent="0.2">
      <c r="A1813" s="2">
        <v>43908</v>
      </c>
      <c r="B1813" s="2" t="str">
        <f t="shared" si="140"/>
        <v>Wednesday</v>
      </c>
      <c r="C1813" s="4">
        <v>22411.85</v>
      </c>
      <c r="D1813" s="4">
        <v>22544.05</v>
      </c>
      <c r="E1813" s="4">
        <v>20267.95</v>
      </c>
      <c r="F1813" s="4">
        <v>20580.2</v>
      </c>
      <c r="G1813" s="4">
        <v>875287959</v>
      </c>
      <c r="H1813" s="4">
        <v>174402300000</v>
      </c>
      <c r="I1813" s="4">
        <f t="shared" si="143"/>
        <v>256.69999999999709</v>
      </c>
      <c r="J1813" s="5">
        <f t="shared" si="144"/>
        <v>1.1586470865690238E-2</v>
      </c>
      <c r="K1813" s="4">
        <f t="shared" si="141"/>
        <v>-1831.6499999999978</v>
      </c>
      <c r="L1813" s="5">
        <f t="shared" si="142"/>
        <v>-9.0371744552359648E-2</v>
      </c>
    </row>
    <row r="1814" spans="1:12" x14ac:dyDescent="0.2">
      <c r="A1814" s="2">
        <v>43909</v>
      </c>
      <c r="B1814" s="2" t="str">
        <f t="shared" si="140"/>
        <v>Thursday</v>
      </c>
      <c r="C1814" s="4">
        <v>19428.95</v>
      </c>
      <c r="D1814" s="4">
        <v>21035.05</v>
      </c>
      <c r="E1814" s="4">
        <v>18675.650000000001</v>
      </c>
      <c r="F1814" s="4">
        <v>20083.5</v>
      </c>
      <c r="G1814" s="4">
        <v>476621914</v>
      </c>
      <c r="H1814" s="4">
        <v>120189400000</v>
      </c>
      <c r="I1814" s="4">
        <f t="shared" si="143"/>
        <v>-1151.25</v>
      </c>
      <c r="J1814" s="5">
        <f t="shared" si="144"/>
        <v>-5.593968960457138E-2</v>
      </c>
      <c r="K1814" s="4">
        <f t="shared" si="141"/>
        <v>654.54999999999927</v>
      </c>
      <c r="L1814" s="5">
        <f t="shared" si="142"/>
        <v>3.5048311571484754E-2</v>
      </c>
    </row>
    <row r="1815" spans="1:12" hidden="1" x14ac:dyDescent="0.2">
      <c r="A1815" s="2">
        <v>43910</v>
      </c>
      <c r="B1815" s="2" t="str">
        <f t="shared" si="140"/>
        <v>Friday</v>
      </c>
      <c r="C1815" s="4">
        <v>19898.3</v>
      </c>
      <c r="D1815" s="4">
        <v>20924.55</v>
      </c>
      <c r="E1815" s="4">
        <v>19265</v>
      </c>
      <c r="F1815" s="4">
        <v>20317.599999999999</v>
      </c>
      <c r="G1815" s="4">
        <v>501768418</v>
      </c>
      <c r="H1815" s="4">
        <v>136984500000</v>
      </c>
      <c r="I1815" s="4">
        <f t="shared" si="143"/>
        <v>-185.20000000000073</v>
      </c>
      <c r="J1815" s="5">
        <f t="shared" si="144"/>
        <v>-9.2215002365125965E-3</v>
      </c>
      <c r="K1815" s="4">
        <f t="shared" si="141"/>
        <v>419.29999999999927</v>
      </c>
      <c r="L1815" s="5">
        <f t="shared" si="142"/>
        <v>2.1764858551777799E-2</v>
      </c>
    </row>
    <row r="1816" spans="1:12" x14ac:dyDescent="0.2">
      <c r="A1816" s="2">
        <v>43913</v>
      </c>
      <c r="B1816" s="2" t="str">
        <f t="shared" si="140"/>
        <v>Monday</v>
      </c>
      <c r="C1816" s="4">
        <v>18311.3</v>
      </c>
      <c r="D1816" s="4">
        <v>18895.650000000001</v>
      </c>
      <c r="E1816" s="4">
        <v>16791.05</v>
      </c>
      <c r="F1816" s="4">
        <v>16917.650000000001</v>
      </c>
      <c r="G1816" s="4">
        <v>307639369</v>
      </c>
      <c r="H1816" s="4">
        <v>78073200000</v>
      </c>
      <c r="I1816" s="4">
        <f t="shared" si="143"/>
        <v>-2006.2999999999993</v>
      </c>
      <c r="J1816" s="5">
        <f t="shared" si="144"/>
        <v>-9.8746899240067701E-2</v>
      </c>
      <c r="K1816" s="4">
        <f t="shared" si="141"/>
        <v>-1393.6499999999978</v>
      </c>
      <c r="L1816" s="5">
        <f t="shared" si="142"/>
        <v>-8.2999574177910124E-2</v>
      </c>
    </row>
    <row r="1817" spans="1:12" hidden="1" x14ac:dyDescent="0.2">
      <c r="A1817" s="2">
        <v>43914</v>
      </c>
      <c r="B1817" s="2" t="str">
        <f t="shared" si="140"/>
        <v>Tuesday</v>
      </c>
      <c r="C1817" s="4">
        <v>17705.849999999999</v>
      </c>
      <c r="D1817" s="4">
        <v>17841.400000000001</v>
      </c>
      <c r="E1817" s="4">
        <v>16116.25</v>
      </c>
      <c r="F1817" s="4">
        <v>17107.3</v>
      </c>
      <c r="G1817" s="4">
        <v>391702593</v>
      </c>
      <c r="H1817" s="4">
        <v>99059000000</v>
      </c>
      <c r="I1817" s="4">
        <f t="shared" si="143"/>
        <v>788.19999999999709</v>
      </c>
      <c r="J1817" s="5">
        <f t="shared" si="144"/>
        <v>4.6590395238109136E-2</v>
      </c>
      <c r="K1817" s="4">
        <f t="shared" si="141"/>
        <v>-598.54999999999927</v>
      </c>
      <c r="L1817" s="5">
        <f t="shared" si="142"/>
        <v>-3.7139533079965828E-2</v>
      </c>
    </row>
    <row r="1818" spans="1:12" x14ac:dyDescent="0.2">
      <c r="A1818" s="2">
        <v>43915</v>
      </c>
      <c r="B1818" s="2" t="str">
        <f t="shared" si="140"/>
        <v>Wednesday</v>
      </c>
      <c r="C1818" s="4">
        <v>16759.95</v>
      </c>
      <c r="D1818" s="4">
        <v>18740.2</v>
      </c>
      <c r="E1818" s="4">
        <v>16635.5</v>
      </c>
      <c r="F1818" s="4">
        <v>18481.05</v>
      </c>
      <c r="G1818" s="4">
        <v>394556026</v>
      </c>
      <c r="H1818" s="4">
        <v>97915400000.000015</v>
      </c>
      <c r="I1818" s="4">
        <f t="shared" si="143"/>
        <v>-347.34999999999854</v>
      </c>
      <c r="J1818" s="5">
        <f t="shared" si="144"/>
        <v>-2.0304197623236781E-2</v>
      </c>
      <c r="K1818" s="4">
        <f t="shared" si="141"/>
        <v>1721.0999999999985</v>
      </c>
      <c r="L1818" s="5">
        <f t="shared" si="142"/>
        <v>0.10345946920741779</v>
      </c>
    </row>
    <row r="1819" spans="1:12" hidden="1" x14ac:dyDescent="0.2">
      <c r="A1819" s="2">
        <v>43916</v>
      </c>
      <c r="B1819" s="2" t="str">
        <f t="shared" si="140"/>
        <v>Thursday</v>
      </c>
      <c r="C1819" s="4">
        <v>18781.849999999999</v>
      </c>
      <c r="D1819" s="4">
        <v>20409.349999999999</v>
      </c>
      <c r="E1819" s="4">
        <v>18364.5</v>
      </c>
      <c r="F1819" s="4">
        <v>19613.900000000001</v>
      </c>
      <c r="G1819" s="4">
        <v>482884243</v>
      </c>
      <c r="H1819" s="4">
        <v>133353600000</v>
      </c>
      <c r="I1819" s="4">
        <f t="shared" si="143"/>
        <v>300.79999999999927</v>
      </c>
      <c r="J1819" s="5">
        <f t="shared" si="144"/>
        <v>1.6276131496857554E-2</v>
      </c>
      <c r="K1819" s="4">
        <f t="shared" si="141"/>
        <v>832.05000000000291</v>
      </c>
      <c r="L1819" s="5">
        <f t="shared" si="142"/>
        <v>4.5307522666013393E-2</v>
      </c>
    </row>
    <row r="1820" spans="1:12" hidden="1" x14ac:dyDescent="0.2">
      <c r="A1820" s="2">
        <v>43917</v>
      </c>
      <c r="B1820" s="2" t="str">
        <f t="shared" si="140"/>
        <v>Friday</v>
      </c>
      <c r="C1820" s="4">
        <v>20801.599999999999</v>
      </c>
      <c r="D1820" s="4">
        <v>21462.400000000001</v>
      </c>
      <c r="E1820" s="4">
        <v>19580.099999999999</v>
      </c>
      <c r="F1820" s="4">
        <v>19969</v>
      </c>
      <c r="G1820" s="4">
        <v>539418047</v>
      </c>
      <c r="H1820" s="4">
        <v>149460800000</v>
      </c>
      <c r="I1820" s="4">
        <f t="shared" si="143"/>
        <v>1187.6999999999971</v>
      </c>
      <c r="J1820" s="5">
        <f t="shared" si="144"/>
        <v>6.0553994870984201E-2</v>
      </c>
      <c r="K1820" s="4">
        <f t="shared" si="141"/>
        <v>-832.59999999999854</v>
      </c>
      <c r="L1820" s="5">
        <f t="shared" si="142"/>
        <v>-4.2522765460850487E-2</v>
      </c>
    </row>
    <row r="1821" spans="1:12" x14ac:dyDescent="0.2">
      <c r="A1821" s="2">
        <v>43920</v>
      </c>
      <c r="B1821" s="2" t="str">
        <f t="shared" si="140"/>
        <v>Monday</v>
      </c>
      <c r="C1821" s="4">
        <v>19254.45</v>
      </c>
      <c r="D1821" s="4">
        <v>19716.25</v>
      </c>
      <c r="E1821" s="4">
        <v>18668.7</v>
      </c>
      <c r="F1821" s="4">
        <v>18782.400000000001</v>
      </c>
      <c r="G1821" s="4">
        <v>326991879</v>
      </c>
      <c r="H1821" s="4">
        <v>91376500000</v>
      </c>
      <c r="I1821" s="4">
        <f t="shared" si="143"/>
        <v>-714.54999999999927</v>
      </c>
      <c r="J1821" s="5">
        <f t="shared" si="144"/>
        <v>-3.578296359357E-2</v>
      </c>
      <c r="K1821" s="4">
        <f t="shared" si="141"/>
        <v>-472.04999999999927</v>
      </c>
      <c r="L1821" s="5">
        <f t="shared" si="142"/>
        <v>-2.5285638528660229E-2</v>
      </c>
    </row>
    <row r="1822" spans="1:12" hidden="1" x14ac:dyDescent="0.2">
      <c r="A1822" s="2">
        <v>43921</v>
      </c>
      <c r="B1822" s="2" t="str">
        <f t="shared" si="140"/>
        <v>Tuesday</v>
      </c>
      <c r="C1822" s="4">
        <v>19307.650000000001</v>
      </c>
      <c r="D1822" s="4">
        <v>19466.3</v>
      </c>
      <c r="E1822" s="4">
        <v>18792.400000000001</v>
      </c>
      <c r="F1822" s="4">
        <v>19144</v>
      </c>
      <c r="G1822" s="4">
        <v>309805792</v>
      </c>
      <c r="H1822" s="4">
        <v>82415300000</v>
      </c>
      <c r="I1822" s="4">
        <f t="shared" si="143"/>
        <v>525.25</v>
      </c>
      <c r="J1822" s="5">
        <f t="shared" si="144"/>
        <v>2.7965009796405142E-2</v>
      </c>
      <c r="K1822" s="4">
        <f t="shared" si="141"/>
        <v>-163.65000000000146</v>
      </c>
      <c r="L1822" s="5">
        <f t="shared" si="142"/>
        <v>-8.7083076137162603E-3</v>
      </c>
    </row>
    <row r="1823" spans="1:12" hidden="1" x14ac:dyDescent="0.2">
      <c r="A1823" s="2">
        <v>43922</v>
      </c>
      <c r="B1823" s="2" t="str">
        <f t="shared" si="140"/>
        <v>Wednesday</v>
      </c>
      <c r="C1823" s="4">
        <v>19122.400000000001</v>
      </c>
      <c r="D1823" s="4">
        <v>19154.75</v>
      </c>
      <c r="E1823" s="4">
        <v>18042.25</v>
      </c>
      <c r="F1823" s="4">
        <v>18208.349999999999</v>
      </c>
      <c r="G1823" s="4">
        <v>274864724</v>
      </c>
      <c r="H1823" s="4">
        <v>74008700000</v>
      </c>
      <c r="I1823" s="4">
        <f t="shared" si="143"/>
        <v>-21.599999999998545</v>
      </c>
      <c r="J1823" s="5">
        <f t="shared" si="144"/>
        <v>-1.1282908483074877E-3</v>
      </c>
      <c r="K1823" s="4">
        <f t="shared" si="141"/>
        <v>-914.05000000000291</v>
      </c>
      <c r="L1823" s="5">
        <f t="shared" si="142"/>
        <v>-5.0661641424988732E-2</v>
      </c>
    </row>
    <row r="1824" spans="1:12" hidden="1" x14ac:dyDescent="0.2">
      <c r="A1824" s="2">
        <v>43924</v>
      </c>
      <c r="B1824" s="2" t="str">
        <f t="shared" si="140"/>
        <v>Friday</v>
      </c>
      <c r="C1824" s="4">
        <v>18325.05</v>
      </c>
      <c r="D1824" s="4">
        <v>18326.099999999999</v>
      </c>
      <c r="E1824" s="4">
        <v>17143.2</v>
      </c>
      <c r="F1824" s="4">
        <v>17249.3</v>
      </c>
      <c r="G1824" s="4">
        <v>342530350</v>
      </c>
      <c r="H1824" s="4">
        <v>84970100000</v>
      </c>
      <c r="I1824" s="4">
        <f t="shared" si="143"/>
        <v>116.70000000000073</v>
      </c>
      <c r="J1824" s="5">
        <f t="shared" si="144"/>
        <v>6.4091474515813205E-3</v>
      </c>
      <c r="K1824" s="4">
        <f t="shared" si="141"/>
        <v>-1075.75</v>
      </c>
      <c r="L1824" s="5">
        <f t="shared" si="142"/>
        <v>-6.2750828316766996E-2</v>
      </c>
    </row>
    <row r="1825" spans="1:12" hidden="1" x14ac:dyDescent="0.2">
      <c r="A1825" s="2">
        <v>43928</v>
      </c>
      <c r="B1825" s="2" t="str">
        <f t="shared" si="140"/>
        <v>Tuesday</v>
      </c>
      <c r="C1825" s="4">
        <v>18454.55</v>
      </c>
      <c r="D1825" s="4">
        <v>19190.55</v>
      </c>
      <c r="E1825" s="4">
        <v>17953.75</v>
      </c>
      <c r="F1825" s="4">
        <v>19062.5</v>
      </c>
      <c r="G1825" s="4">
        <v>435419014</v>
      </c>
      <c r="H1825" s="4">
        <v>117586100000</v>
      </c>
      <c r="I1825" s="4">
        <f t="shared" si="143"/>
        <v>1205.25</v>
      </c>
      <c r="J1825" s="5">
        <f t="shared" si="144"/>
        <v>6.9872400619155561E-2</v>
      </c>
      <c r="K1825" s="4">
        <f t="shared" si="141"/>
        <v>607.95000000000073</v>
      </c>
      <c r="L1825" s="5">
        <f t="shared" si="142"/>
        <v>3.3862006544593787E-2</v>
      </c>
    </row>
    <row r="1826" spans="1:12" hidden="1" x14ac:dyDescent="0.2">
      <c r="A1826" s="2">
        <v>43929</v>
      </c>
      <c r="B1826" s="2" t="str">
        <f t="shared" si="140"/>
        <v>Wednesday</v>
      </c>
      <c r="C1826" s="4">
        <v>18799.400000000001</v>
      </c>
      <c r="D1826" s="4">
        <v>20324.099999999999</v>
      </c>
      <c r="E1826" s="4">
        <v>18482.900000000001</v>
      </c>
      <c r="F1826" s="4">
        <v>18946.45</v>
      </c>
      <c r="G1826" s="4">
        <v>508444556</v>
      </c>
      <c r="H1826" s="4">
        <v>137100900000</v>
      </c>
      <c r="I1826" s="4">
        <f t="shared" si="143"/>
        <v>-263.09999999999854</v>
      </c>
      <c r="J1826" s="5">
        <f t="shared" si="144"/>
        <v>-1.3801967213114677E-2</v>
      </c>
      <c r="K1826" s="4">
        <f t="shared" si="141"/>
        <v>147.04999999999927</v>
      </c>
      <c r="L1826" s="5">
        <f t="shared" si="142"/>
        <v>7.9560025753533953E-3</v>
      </c>
    </row>
    <row r="1827" spans="1:12" hidden="1" x14ac:dyDescent="0.2">
      <c r="A1827" s="2">
        <v>43930</v>
      </c>
      <c r="B1827" s="2" t="str">
        <f t="shared" si="140"/>
        <v>Thursday</v>
      </c>
      <c r="C1827" s="4">
        <v>19553.150000000001</v>
      </c>
      <c r="D1827" s="4">
        <v>19988.3</v>
      </c>
      <c r="E1827" s="4">
        <v>19166.900000000001</v>
      </c>
      <c r="F1827" s="4">
        <v>19913.599999999999</v>
      </c>
      <c r="G1827" s="4">
        <v>389986610</v>
      </c>
      <c r="H1827" s="4">
        <v>102294000000</v>
      </c>
      <c r="I1827" s="4">
        <f t="shared" si="143"/>
        <v>606.70000000000073</v>
      </c>
      <c r="J1827" s="5">
        <f t="shared" si="144"/>
        <v>3.2021829947034973E-2</v>
      </c>
      <c r="K1827" s="4">
        <f t="shared" si="141"/>
        <v>360.44999999999709</v>
      </c>
      <c r="L1827" s="5">
        <f t="shared" si="142"/>
        <v>1.8805858015641396E-2</v>
      </c>
    </row>
    <row r="1828" spans="1:12" hidden="1" x14ac:dyDescent="0.2">
      <c r="A1828" s="2">
        <v>43934</v>
      </c>
      <c r="B1828" s="2" t="str">
        <f t="shared" si="140"/>
        <v>Monday</v>
      </c>
      <c r="C1828" s="4">
        <v>19854.900000000001</v>
      </c>
      <c r="D1828" s="4">
        <v>19887.05</v>
      </c>
      <c r="E1828" s="4">
        <v>19294</v>
      </c>
      <c r="F1828" s="4">
        <v>19488</v>
      </c>
      <c r="G1828" s="4">
        <v>288209448</v>
      </c>
      <c r="H1828" s="4">
        <v>76340400000</v>
      </c>
      <c r="I1828" s="4">
        <f t="shared" si="143"/>
        <v>-58.69999999999709</v>
      </c>
      <c r="J1828" s="5">
        <f t="shared" si="144"/>
        <v>-2.9477342117948083E-3</v>
      </c>
      <c r="K1828" s="4">
        <f t="shared" si="141"/>
        <v>-366.90000000000146</v>
      </c>
      <c r="L1828" s="5">
        <f t="shared" si="142"/>
        <v>-1.9016274489478669E-2</v>
      </c>
    </row>
    <row r="1829" spans="1:12" hidden="1" x14ac:dyDescent="0.2">
      <c r="A1829" s="2">
        <v>43936</v>
      </c>
      <c r="B1829" s="2" t="str">
        <f t="shared" si="140"/>
        <v>Wednesday</v>
      </c>
      <c r="C1829" s="4">
        <v>20096.349999999999</v>
      </c>
      <c r="D1829" s="4">
        <v>20184.099999999999</v>
      </c>
      <c r="E1829" s="4">
        <v>18776.75</v>
      </c>
      <c r="F1829" s="4">
        <v>19057.05</v>
      </c>
      <c r="G1829" s="4">
        <v>389865463</v>
      </c>
      <c r="H1829" s="4">
        <v>111883900000</v>
      </c>
      <c r="I1829" s="4">
        <f t="shared" si="143"/>
        <v>608.34999999999854</v>
      </c>
      <c r="J1829" s="5">
        <f t="shared" si="144"/>
        <v>3.1216646141215033E-2</v>
      </c>
      <c r="K1829" s="4">
        <f t="shared" si="141"/>
        <v>-1039.2999999999993</v>
      </c>
      <c r="L1829" s="5">
        <f t="shared" si="142"/>
        <v>-5.5350366810017669E-2</v>
      </c>
    </row>
    <row r="1830" spans="1:12" hidden="1" x14ac:dyDescent="0.2">
      <c r="A1830" s="2">
        <v>43937</v>
      </c>
      <c r="B1830" s="2" t="str">
        <f t="shared" si="140"/>
        <v>Thursday</v>
      </c>
      <c r="C1830" s="4">
        <v>18957.150000000001</v>
      </c>
      <c r="D1830" s="4">
        <v>19520.3</v>
      </c>
      <c r="E1830" s="4">
        <v>18703.45</v>
      </c>
      <c r="F1830" s="4">
        <v>19400</v>
      </c>
      <c r="G1830" s="4">
        <v>350278671</v>
      </c>
      <c r="H1830" s="4">
        <v>104047500000</v>
      </c>
      <c r="I1830" s="4">
        <f t="shared" si="143"/>
        <v>-99.899999999997817</v>
      </c>
      <c r="J1830" s="5">
        <f t="shared" si="144"/>
        <v>-5.2421544782638354E-3</v>
      </c>
      <c r="K1830" s="4">
        <f t="shared" si="141"/>
        <v>442.84999999999854</v>
      </c>
      <c r="L1830" s="5">
        <f t="shared" si="142"/>
        <v>2.3677449882240898E-2</v>
      </c>
    </row>
    <row r="1831" spans="1:12" hidden="1" x14ac:dyDescent="0.2">
      <c r="A1831" s="2">
        <v>43938</v>
      </c>
      <c r="B1831" s="2" t="str">
        <f t="shared" si="140"/>
        <v>Friday</v>
      </c>
      <c r="C1831" s="4">
        <v>20394.75</v>
      </c>
      <c r="D1831" s="4">
        <v>20866.55</v>
      </c>
      <c r="E1831" s="4">
        <v>19729.3</v>
      </c>
      <c r="F1831" s="4">
        <v>20681.45</v>
      </c>
      <c r="G1831" s="4">
        <v>475038288</v>
      </c>
      <c r="H1831" s="4">
        <v>125867100000</v>
      </c>
      <c r="I1831" s="4">
        <f t="shared" si="143"/>
        <v>994.75</v>
      </c>
      <c r="J1831" s="5">
        <f t="shared" si="144"/>
        <v>5.1275773195876291E-2</v>
      </c>
      <c r="K1831" s="4">
        <f t="shared" si="141"/>
        <v>286.70000000000073</v>
      </c>
      <c r="L1831" s="5">
        <f t="shared" si="142"/>
        <v>1.4531686375086837E-2</v>
      </c>
    </row>
    <row r="1832" spans="1:12" hidden="1" x14ac:dyDescent="0.2">
      <c r="A1832" s="2">
        <v>43941</v>
      </c>
      <c r="B1832" s="2" t="str">
        <f t="shared" si="140"/>
        <v>Monday</v>
      </c>
      <c r="C1832" s="4">
        <v>21104.7</v>
      </c>
      <c r="D1832" s="4">
        <v>21122.1</v>
      </c>
      <c r="E1832" s="4">
        <v>20444.25</v>
      </c>
      <c r="F1832" s="4">
        <v>20522.650000000001</v>
      </c>
      <c r="G1832" s="4">
        <v>438637821</v>
      </c>
      <c r="H1832" s="4">
        <v>117426400000</v>
      </c>
      <c r="I1832" s="4">
        <f t="shared" si="143"/>
        <v>423.25</v>
      </c>
      <c r="J1832" s="5">
        <f t="shared" si="144"/>
        <v>2.0465199490364554E-2</v>
      </c>
      <c r="K1832" s="4">
        <f t="shared" si="141"/>
        <v>-582.04999999999927</v>
      </c>
      <c r="L1832" s="5">
        <f t="shared" si="142"/>
        <v>-2.8470107732002849E-2</v>
      </c>
    </row>
    <row r="1833" spans="1:12" x14ac:dyDescent="0.2">
      <c r="A1833" s="2">
        <v>43942</v>
      </c>
      <c r="B1833" s="2" t="str">
        <f t="shared" si="140"/>
        <v>Tuesday</v>
      </c>
      <c r="C1833" s="4">
        <v>19812.05</v>
      </c>
      <c r="D1833" s="4">
        <v>19891.45</v>
      </c>
      <c r="E1833" s="4">
        <v>19247.95</v>
      </c>
      <c r="F1833" s="4">
        <v>19409.349999999999</v>
      </c>
      <c r="G1833" s="4">
        <v>311922545</v>
      </c>
      <c r="H1833" s="4">
        <v>82485100000</v>
      </c>
      <c r="I1833" s="4">
        <f t="shared" si="143"/>
        <v>-710.60000000000218</v>
      </c>
      <c r="J1833" s="5">
        <f t="shared" si="144"/>
        <v>-3.4625158057073627E-2</v>
      </c>
      <c r="K1833" s="4">
        <f t="shared" si="141"/>
        <v>-402.70000000000073</v>
      </c>
      <c r="L1833" s="5">
        <f t="shared" si="142"/>
        <v>-2.0921708545585411E-2</v>
      </c>
    </row>
    <row r="1834" spans="1:12" hidden="1" x14ac:dyDescent="0.2">
      <c r="A1834" s="2">
        <v>43943</v>
      </c>
      <c r="B1834" s="2" t="str">
        <f t="shared" si="140"/>
        <v>Wednesday</v>
      </c>
      <c r="C1834" s="4">
        <v>19306.95</v>
      </c>
      <c r="D1834" s="4">
        <v>19806.349999999999</v>
      </c>
      <c r="E1834" s="4">
        <v>19051.95</v>
      </c>
      <c r="F1834" s="4">
        <v>19701.849999999999</v>
      </c>
      <c r="G1834" s="4">
        <v>349355747</v>
      </c>
      <c r="H1834" s="4">
        <v>90910500000</v>
      </c>
      <c r="I1834" s="4">
        <f t="shared" si="143"/>
        <v>-102.39999999999782</v>
      </c>
      <c r="J1834" s="5">
        <f t="shared" si="144"/>
        <v>-5.2758077936663423E-3</v>
      </c>
      <c r="K1834" s="4">
        <f t="shared" si="141"/>
        <v>394.89999999999782</v>
      </c>
      <c r="L1834" s="5">
        <f t="shared" si="142"/>
        <v>2.0727537076257171E-2</v>
      </c>
    </row>
    <row r="1835" spans="1:12" hidden="1" x14ac:dyDescent="0.2">
      <c r="A1835" s="2">
        <v>43944</v>
      </c>
      <c r="B1835" s="2" t="str">
        <f t="shared" si="140"/>
        <v>Thursday</v>
      </c>
      <c r="C1835" s="4">
        <v>19871.349999999999</v>
      </c>
      <c r="D1835" s="4">
        <v>20356.5</v>
      </c>
      <c r="E1835" s="4">
        <v>19584.400000000001</v>
      </c>
      <c r="F1835" s="4">
        <v>20267.95</v>
      </c>
      <c r="G1835" s="4">
        <v>325385187</v>
      </c>
      <c r="H1835" s="4">
        <v>89945900000</v>
      </c>
      <c r="I1835" s="4">
        <f t="shared" si="143"/>
        <v>169.5</v>
      </c>
      <c r="J1835" s="5">
        <f t="shared" si="144"/>
        <v>8.6032529940081783E-3</v>
      </c>
      <c r="K1835" s="4">
        <f t="shared" si="141"/>
        <v>396.60000000000218</v>
      </c>
      <c r="L1835" s="5">
        <f t="shared" si="142"/>
        <v>2.0250811870672687E-2</v>
      </c>
    </row>
    <row r="1836" spans="1:12" x14ac:dyDescent="0.2">
      <c r="A1836" s="2">
        <v>43945</v>
      </c>
      <c r="B1836" s="2" t="str">
        <f t="shared" si="140"/>
        <v>Friday</v>
      </c>
      <c r="C1836" s="4">
        <v>19697.650000000001</v>
      </c>
      <c r="D1836" s="4">
        <v>19950.150000000001</v>
      </c>
      <c r="E1836" s="4">
        <v>19515.400000000001</v>
      </c>
      <c r="F1836" s="4">
        <v>19586.650000000001</v>
      </c>
      <c r="G1836" s="4">
        <v>305735017</v>
      </c>
      <c r="H1836" s="4">
        <v>80198900000</v>
      </c>
      <c r="I1836" s="4">
        <f t="shared" si="143"/>
        <v>-570.29999999999927</v>
      </c>
      <c r="J1836" s="5">
        <f t="shared" si="144"/>
        <v>-2.813802086545503E-2</v>
      </c>
      <c r="K1836" s="4">
        <f t="shared" si="141"/>
        <v>-111</v>
      </c>
      <c r="L1836" s="5">
        <f t="shared" si="142"/>
        <v>-5.6878157762587488E-3</v>
      </c>
    </row>
    <row r="1837" spans="1:12" hidden="1" x14ac:dyDescent="0.2">
      <c r="A1837" s="2">
        <v>43948</v>
      </c>
      <c r="B1837" s="2" t="str">
        <f t="shared" si="140"/>
        <v>Monday</v>
      </c>
      <c r="C1837" s="4">
        <v>19870.8</v>
      </c>
      <c r="D1837" s="4">
        <v>20224.75</v>
      </c>
      <c r="E1837" s="4">
        <v>19847.650000000001</v>
      </c>
      <c r="F1837" s="4">
        <v>20081.150000000001</v>
      </c>
      <c r="G1837" s="4">
        <v>299864446</v>
      </c>
      <c r="H1837" s="4">
        <v>80823200000</v>
      </c>
      <c r="I1837" s="4">
        <f t="shared" si="143"/>
        <v>284.14999999999782</v>
      </c>
      <c r="J1837" s="5">
        <f t="shared" si="144"/>
        <v>1.4507330247898329E-2</v>
      </c>
      <c r="K1837" s="4">
        <f t="shared" si="141"/>
        <v>210.35000000000218</v>
      </c>
      <c r="L1837" s="5">
        <f t="shared" si="142"/>
        <v>1.0598232032507735E-2</v>
      </c>
    </row>
    <row r="1838" spans="1:12" hidden="1" x14ac:dyDescent="0.2">
      <c r="A1838" s="2">
        <v>43949</v>
      </c>
      <c r="B1838" s="2" t="str">
        <f t="shared" si="140"/>
        <v>Tuesday</v>
      </c>
      <c r="C1838" s="4">
        <v>20436.599999999999</v>
      </c>
      <c r="D1838" s="4">
        <v>20751.3</v>
      </c>
      <c r="E1838" s="4">
        <v>20260.8</v>
      </c>
      <c r="F1838" s="4">
        <v>20671.099999999999</v>
      </c>
      <c r="G1838" s="4">
        <v>367772101</v>
      </c>
      <c r="H1838" s="4">
        <v>103391500000</v>
      </c>
      <c r="I1838" s="4">
        <f t="shared" si="143"/>
        <v>355.44999999999709</v>
      </c>
      <c r="J1838" s="5">
        <f t="shared" si="144"/>
        <v>1.7700679492957179E-2</v>
      </c>
      <c r="K1838" s="4">
        <f t="shared" si="141"/>
        <v>234.5</v>
      </c>
      <c r="L1838" s="5">
        <f t="shared" si="142"/>
        <v>1.1574074074074075E-2</v>
      </c>
    </row>
    <row r="1839" spans="1:12" hidden="1" x14ac:dyDescent="0.2">
      <c r="A1839" s="2">
        <v>43950</v>
      </c>
      <c r="B1839" s="2" t="str">
        <f t="shared" si="140"/>
        <v>Wednesday</v>
      </c>
      <c r="C1839" s="4">
        <v>20440.400000000001</v>
      </c>
      <c r="D1839" s="4">
        <v>21348.15</v>
      </c>
      <c r="E1839" s="4">
        <v>20393.650000000001</v>
      </c>
      <c r="F1839" s="4">
        <v>21090.2</v>
      </c>
      <c r="G1839" s="4">
        <v>400629555</v>
      </c>
      <c r="H1839" s="4">
        <v>123319500000</v>
      </c>
      <c r="I1839" s="4">
        <f t="shared" si="143"/>
        <v>-230.69999999999709</v>
      </c>
      <c r="J1839" s="5">
        <f t="shared" si="144"/>
        <v>-1.116050911659259E-2</v>
      </c>
      <c r="K1839" s="4">
        <f t="shared" si="141"/>
        <v>649.79999999999927</v>
      </c>
      <c r="L1839" s="5">
        <f t="shared" si="142"/>
        <v>3.1862859272371508E-2</v>
      </c>
    </row>
    <row r="1840" spans="1:12" hidden="1" x14ac:dyDescent="0.2">
      <c r="A1840" s="2">
        <v>43951</v>
      </c>
      <c r="B1840" s="2" t="str">
        <f t="shared" si="140"/>
        <v>Thursday</v>
      </c>
      <c r="C1840" s="4">
        <v>21589.200000000001</v>
      </c>
      <c r="D1840" s="4">
        <v>21967</v>
      </c>
      <c r="E1840" s="4">
        <v>21353.65</v>
      </c>
      <c r="F1840" s="4">
        <v>21534.5</v>
      </c>
      <c r="G1840" s="4">
        <v>471511130</v>
      </c>
      <c r="H1840" s="4">
        <v>111589100000</v>
      </c>
      <c r="I1840" s="4">
        <f t="shared" si="143"/>
        <v>499</v>
      </c>
      <c r="J1840" s="5">
        <f t="shared" si="144"/>
        <v>2.3660278233492333E-2</v>
      </c>
      <c r="K1840" s="4">
        <f t="shared" si="141"/>
        <v>-54.700000000000728</v>
      </c>
      <c r="L1840" s="5">
        <f t="shared" si="142"/>
        <v>-2.5616229543895643E-3</v>
      </c>
    </row>
    <row r="1841" spans="1:12" x14ac:dyDescent="0.2">
      <c r="A1841" s="2">
        <v>43955</v>
      </c>
      <c r="B1841" s="2" t="str">
        <f t="shared" si="140"/>
        <v>Monday</v>
      </c>
      <c r="C1841" s="4">
        <v>20514.75</v>
      </c>
      <c r="D1841" s="4">
        <v>20530.45</v>
      </c>
      <c r="E1841" s="4">
        <v>19643.599999999999</v>
      </c>
      <c r="F1841" s="4">
        <v>19743.75</v>
      </c>
      <c r="G1841" s="4">
        <v>328804506</v>
      </c>
      <c r="H1841" s="4">
        <v>76351900000</v>
      </c>
      <c r="I1841" s="4">
        <f t="shared" si="143"/>
        <v>-1019.75</v>
      </c>
      <c r="J1841" s="5">
        <f t="shared" si="144"/>
        <v>-4.7354245513014002E-2</v>
      </c>
      <c r="K1841" s="4">
        <f t="shared" si="141"/>
        <v>-771</v>
      </c>
      <c r="L1841" s="5">
        <f t="shared" si="142"/>
        <v>-3.9249424749027678E-2</v>
      </c>
    </row>
    <row r="1842" spans="1:12" hidden="1" x14ac:dyDescent="0.2">
      <c r="A1842" s="2">
        <v>43956</v>
      </c>
      <c r="B1842" s="2" t="str">
        <f t="shared" si="140"/>
        <v>Tuesday</v>
      </c>
      <c r="C1842" s="4">
        <v>20147.3</v>
      </c>
      <c r="D1842" s="4">
        <v>20223.150000000001</v>
      </c>
      <c r="E1842" s="4">
        <v>19212.349999999999</v>
      </c>
      <c r="F1842" s="4">
        <v>19271.75</v>
      </c>
      <c r="G1842" s="4">
        <v>381269938</v>
      </c>
      <c r="H1842" s="4">
        <v>90954000000</v>
      </c>
      <c r="I1842" s="4">
        <f t="shared" si="143"/>
        <v>403.54999999999927</v>
      </c>
      <c r="J1842" s="5">
        <f t="shared" si="144"/>
        <v>2.0439379550490626E-2</v>
      </c>
      <c r="K1842" s="4">
        <f t="shared" si="141"/>
        <v>-875.54999999999927</v>
      </c>
      <c r="L1842" s="5">
        <f t="shared" si="142"/>
        <v>-4.5572249100188124E-2</v>
      </c>
    </row>
    <row r="1843" spans="1:12" hidden="1" x14ac:dyDescent="0.2">
      <c r="A1843" s="2">
        <v>43957</v>
      </c>
      <c r="B1843" s="2" t="str">
        <f t="shared" si="140"/>
        <v>Wednesday</v>
      </c>
      <c r="C1843" s="4">
        <v>19302.45</v>
      </c>
      <c r="D1843" s="4">
        <v>19806.599999999999</v>
      </c>
      <c r="E1843" s="4">
        <v>18941</v>
      </c>
      <c r="F1843" s="4">
        <v>19694.55</v>
      </c>
      <c r="G1843" s="4">
        <v>395557269</v>
      </c>
      <c r="H1843" s="4">
        <v>97973500000</v>
      </c>
      <c r="I1843" s="4">
        <f t="shared" si="143"/>
        <v>30.700000000000728</v>
      </c>
      <c r="J1843" s="5">
        <f t="shared" si="144"/>
        <v>1.5930053056936047E-3</v>
      </c>
      <c r="K1843" s="4">
        <f t="shared" si="141"/>
        <v>392.09999999999854</v>
      </c>
      <c r="L1843" s="5">
        <f t="shared" si="142"/>
        <v>2.0701124544638537E-2</v>
      </c>
    </row>
    <row r="1844" spans="1:12" hidden="1" x14ac:dyDescent="0.2">
      <c r="A1844" s="2">
        <v>43958</v>
      </c>
      <c r="B1844" s="2" t="str">
        <f t="shared" si="140"/>
        <v>Thursday</v>
      </c>
      <c r="C1844" s="4">
        <v>19536.05</v>
      </c>
      <c r="D1844" s="4">
        <v>19757.25</v>
      </c>
      <c r="E1844" s="4">
        <v>19332.150000000001</v>
      </c>
      <c r="F1844" s="4">
        <v>19491.8</v>
      </c>
      <c r="G1844" s="4">
        <v>300140979</v>
      </c>
      <c r="H1844" s="4">
        <v>77063100000</v>
      </c>
      <c r="I1844" s="4">
        <f t="shared" si="143"/>
        <v>-158.5</v>
      </c>
      <c r="J1844" s="5">
        <f t="shared" si="144"/>
        <v>-8.0479117319258373E-3</v>
      </c>
      <c r="K1844" s="4">
        <f t="shared" si="141"/>
        <v>-44.25</v>
      </c>
      <c r="L1844" s="5">
        <f t="shared" si="142"/>
        <v>-2.2889332019459811E-3</v>
      </c>
    </row>
    <row r="1845" spans="1:12" hidden="1" x14ac:dyDescent="0.2">
      <c r="A1845" s="2">
        <v>43959</v>
      </c>
      <c r="B1845" s="2" t="str">
        <f t="shared" si="140"/>
        <v>Friday</v>
      </c>
      <c r="C1845" s="4">
        <v>19844</v>
      </c>
      <c r="D1845" s="4">
        <v>19969.599999999999</v>
      </c>
      <c r="E1845" s="4">
        <v>19285.05</v>
      </c>
      <c r="F1845" s="4">
        <v>19352.900000000001</v>
      </c>
      <c r="G1845" s="4">
        <v>330610646</v>
      </c>
      <c r="H1845" s="4">
        <v>79837400000</v>
      </c>
      <c r="I1845" s="4">
        <f t="shared" si="143"/>
        <v>352.20000000000073</v>
      </c>
      <c r="J1845" s="5">
        <f t="shared" si="144"/>
        <v>1.8069136765203869E-2</v>
      </c>
      <c r="K1845" s="4">
        <f t="shared" si="141"/>
        <v>-491.09999999999854</v>
      </c>
      <c r="L1845" s="5">
        <f t="shared" si="142"/>
        <v>-2.5465321583298905E-2</v>
      </c>
    </row>
    <row r="1846" spans="1:12" hidden="1" x14ac:dyDescent="0.2">
      <c r="A1846" s="2">
        <v>43962</v>
      </c>
      <c r="B1846" s="2" t="str">
        <f t="shared" si="140"/>
        <v>Monday</v>
      </c>
      <c r="C1846" s="4">
        <v>19610.45</v>
      </c>
      <c r="D1846" s="4">
        <v>19733.400000000001</v>
      </c>
      <c r="E1846" s="4">
        <v>18900.900000000001</v>
      </c>
      <c r="F1846" s="4">
        <v>18950.5</v>
      </c>
      <c r="G1846" s="4">
        <v>342556509</v>
      </c>
      <c r="H1846" s="4">
        <v>86102500000</v>
      </c>
      <c r="I1846" s="4">
        <f t="shared" si="143"/>
        <v>257.54999999999927</v>
      </c>
      <c r="J1846" s="5">
        <f t="shared" si="144"/>
        <v>1.330808302631643E-2</v>
      </c>
      <c r="K1846" s="4">
        <f t="shared" si="141"/>
        <v>-659.95000000000073</v>
      </c>
      <c r="L1846" s="5">
        <f t="shared" si="142"/>
        <v>-3.491632673576394E-2</v>
      </c>
    </row>
    <row r="1847" spans="1:12" hidden="1" x14ac:dyDescent="0.2">
      <c r="A1847" s="2">
        <v>43963</v>
      </c>
      <c r="B1847" s="2" t="str">
        <f t="shared" si="140"/>
        <v>Tuesday</v>
      </c>
      <c r="C1847" s="4">
        <v>18751.400000000001</v>
      </c>
      <c r="D1847" s="4">
        <v>18993.400000000001</v>
      </c>
      <c r="E1847" s="4">
        <v>18287</v>
      </c>
      <c r="F1847" s="4">
        <v>18862.849999999999</v>
      </c>
      <c r="G1847" s="4">
        <v>395412970</v>
      </c>
      <c r="H1847" s="4">
        <v>104022000000</v>
      </c>
      <c r="I1847" s="4">
        <f t="shared" si="143"/>
        <v>-199.09999999999854</v>
      </c>
      <c r="J1847" s="5">
        <f t="shared" si="144"/>
        <v>-1.0506319094482918E-2</v>
      </c>
      <c r="K1847" s="4">
        <f t="shared" si="141"/>
        <v>111.44999999999709</v>
      </c>
      <c r="L1847" s="5">
        <f t="shared" si="142"/>
        <v>6.0944933559357517E-3</v>
      </c>
    </row>
    <row r="1848" spans="1:12" hidden="1" x14ac:dyDescent="0.2">
      <c r="A1848" s="2">
        <v>43964</v>
      </c>
      <c r="B1848" s="2" t="str">
        <f t="shared" si="140"/>
        <v>Wednesday</v>
      </c>
      <c r="C1848" s="4">
        <v>20017.75</v>
      </c>
      <c r="D1848" s="4">
        <v>20122.25</v>
      </c>
      <c r="E1848" s="4">
        <v>19429.900000000001</v>
      </c>
      <c r="F1848" s="4">
        <v>19634.95</v>
      </c>
      <c r="G1848" s="4">
        <v>520830667</v>
      </c>
      <c r="H1848" s="4">
        <v>120555600000</v>
      </c>
      <c r="I1848" s="4">
        <f t="shared" si="143"/>
        <v>1154.9000000000015</v>
      </c>
      <c r="J1848" s="5">
        <f t="shared" si="144"/>
        <v>6.1226166777554908E-2</v>
      </c>
      <c r="K1848" s="4">
        <f t="shared" si="141"/>
        <v>-382.79999999999927</v>
      </c>
      <c r="L1848" s="5">
        <f t="shared" si="142"/>
        <v>-1.9701593935120575E-2</v>
      </c>
    </row>
    <row r="1849" spans="1:12" x14ac:dyDescent="0.2">
      <c r="A1849" s="2">
        <v>43965</v>
      </c>
      <c r="B1849" s="2" t="str">
        <f t="shared" si="140"/>
        <v>Thursday</v>
      </c>
      <c r="C1849" s="4">
        <v>19197.7</v>
      </c>
      <c r="D1849" s="4">
        <v>19380.099999999999</v>
      </c>
      <c r="E1849" s="4">
        <v>19024.75</v>
      </c>
      <c r="F1849" s="4">
        <v>19068.5</v>
      </c>
      <c r="G1849" s="4">
        <v>333038859</v>
      </c>
      <c r="H1849" s="4">
        <v>77581700000</v>
      </c>
      <c r="I1849" s="4">
        <f t="shared" si="143"/>
        <v>-437.25</v>
      </c>
      <c r="J1849" s="5">
        <f t="shared" si="144"/>
        <v>-2.2268964270344461E-2</v>
      </c>
      <c r="K1849" s="4">
        <f t="shared" si="141"/>
        <v>-129.20000000000073</v>
      </c>
      <c r="L1849" s="5">
        <f t="shared" si="142"/>
        <v>-6.7911536288256472E-3</v>
      </c>
    </row>
    <row r="1850" spans="1:12" hidden="1" x14ac:dyDescent="0.2">
      <c r="A1850" s="2">
        <v>43966</v>
      </c>
      <c r="B1850" s="2" t="str">
        <f t="shared" si="140"/>
        <v>Friday</v>
      </c>
      <c r="C1850" s="4">
        <v>19098.8</v>
      </c>
      <c r="D1850" s="4">
        <v>19119.099999999999</v>
      </c>
      <c r="E1850" s="4">
        <v>18683.650000000001</v>
      </c>
      <c r="F1850" s="4">
        <v>18833.95</v>
      </c>
      <c r="G1850" s="4">
        <v>240590869</v>
      </c>
      <c r="H1850" s="4">
        <v>55983200000</v>
      </c>
      <c r="I1850" s="4">
        <f t="shared" si="143"/>
        <v>30.299999999999272</v>
      </c>
      <c r="J1850" s="5">
        <f t="shared" si="144"/>
        <v>1.5890080499252313E-3</v>
      </c>
      <c r="K1850" s="4">
        <f t="shared" si="141"/>
        <v>-264.84999999999854</v>
      </c>
      <c r="L1850" s="5">
        <f t="shared" si="142"/>
        <v>-1.4175495687405754E-2</v>
      </c>
    </row>
    <row r="1851" spans="1:12" hidden="1" x14ac:dyDescent="0.2">
      <c r="A1851" s="2">
        <v>43969</v>
      </c>
      <c r="B1851" s="2" t="str">
        <f t="shared" si="140"/>
        <v>Monday</v>
      </c>
      <c r="C1851" s="4">
        <v>18795.099999999999</v>
      </c>
      <c r="D1851" s="4">
        <v>18795.099999999999</v>
      </c>
      <c r="E1851" s="4">
        <v>17514.2</v>
      </c>
      <c r="F1851" s="4">
        <v>17573.2</v>
      </c>
      <c r="G1851" s="4">
        <v>434763906</v>
      </c>
      <c r="H1851" s="4">
        <v>99805000000</v>
      </c>
      <c r="I1851" s="4">
        <f t="shared" si="143"/>
        <v>-38.850000000002183</v>
      </c>
      <c r="J1851" s="5">
        <f t="shared" si="144"/>
        <v>-2.0627643165667415E-3</v>
      </c>
      <c r="K1851" s="4">
        <f t="shared" si="141"/>
        <v>-1221.8999999999978</v>
      </c>
      <c r="L1851" s="5">
        <f t="shared" si="142"/>
        <v>-6.9766246816868466E-2</v>
      </c>
    </row>
    <row r="1852" spans="1:12" hidden="1" x14ac:dyDescent="0.2">
      <c r="A1852" s="2">
        <v>43970</v>
      </c>
      <c r="B1852" s="2" t="str">
        <f t="shared" si="140"/>
        <v>Tuesday</v>
      </c>
      <c r="C1852" s="4">
        <v>18037.150000000001</v>
      </c>
      <c r="D1852" s="4">
        <v>18175.3</v>
      </c>
      <c r="E1852" s="4">
        <v>17390.650000000001</v>
      </c>
      <c r="F1852" s="4">
        <v>17486.25</v>
      </c>
      <c r="G1852" s="4">
        <v>415466049</v>
      </c>
      <c r="H1852" s="4">
        <v>95417600000</v>
      </c>
      <c r="I1852" s="4">
        <f t="shared" si="143"/>
        <v>463.95000000000073</v>
      </c>
      <c r="J1852" s="5">
        <f t="shared" si="144"/>
        <v>2.640099697266296E-2</v>
      </c>
      <c r="K1852" s="4">
        <f t="shared" si="141"/>
        <v>-550.90000000000146</v>
      </c>
      <c r="L1852" s="5">
        <f t="shared" si="142"/>
        <v>-3.1677941882563412E-2</v>
      </c>
    </row>
    <row r="1853" spans="1:12" hidden="1" x14ac:dyDescent="0.2">
      <c r="A1853" s="2">
        <v>43971</v>
      </c>
      <c r="B1853" s="2" t="str">
        <f t="shared" si="140"/>
        <v>Wednesday</v>
      </c>
      <c r="C1853" s="4">
        <v>17486.5</v>
      </c>
      <c r="D1853" s="4">
        <v>18002.650000000001</v>
      </c>
      <c r="E1853" s="4">
        <v>17407.7</v>
      </c>
      <c r="F1853" s="4">
        <v>17840.2</v>
      </c>
      <c r="G1853" s="4">
        <v>326225920</v>
      </c>
      <c r="H1853" s="4">
        <v>75252400000</v>
      </c>
      <c r="I1853" s="4">
        <f t="shared" si="143"/>
        <v>0.25</v>
      </c>
      <c r="J1853" s="5">
        <f t="shared" si="144"/>
        <v>1.4296947601687039E-5</v>
      </c>
      <c r="K1853" s="4">
        <f t="shared" si="141"/>
        <v>353.70000000000073</v>
      </c>
      <c r="L1853" s="5">
        <f t="shared" si="142"/>
        <v>2.0318594644898564E-2</v>
      </c>
    </row>
    <row r="1854" spans="1:12" hidden="1" x14ac:dyDescent="0.2">
      <c r="A1854" s="2">
        <v>43972</v>
      </c>
      <c r="B1854" s="2" t="str">
        <f t="shared" si="140"/>
        <v>Thursday</v>
      </c>
      <c r="C1854" s="4">
        <v>17901.95</v>
      </c>
      <c r="D1854" s="4">
        <v>18200.7</v>
      </c>
      <c r="E1854" s="4">
        <v>17658.55</v>
      </c>
      <c r="F1854" s="4">
        <v>17735.099999999999</v>
      </c>
      <c r="G1854" s="4">
        <v>347575113</v>
      </c>
      <c r="H1854" s="4">
        <v>77481200000</v>
      </c>
      <c r="I1854" s="4">
        <f t="shared" si="143"/>
        <v>61.75</v>
      </c>
      <c r="J1854" s="5">
        <f t="shared" si="144"/>
        <v>3.4612840663221264E-3</v>
      </c>
      <c r="K1854" s="4">
        <f t="shared" si="141"/>
        <v>-166.85000000000218</v>
      </c>
      <c r="L1854" s="5">
        <f t="shared" si="142"/>
        <v>-9.448680667438843E-3</v>
      </c>
    </row>
    <row r="1855" spans="1:12" hidden="1" x14ac:dyDescent="0.2">
      <c r="A1855" s="2">
        <v>43973</v>
      </c>
      <c r="B1855" s="2" t="str">
        <f t="shared" si="140"/>
        <v>Friday</v>
      </c>
      <c r="C1855" s="4">
        <v>17554.25</v>
      </c>
      <c r="D1855" s="4">
        <v>17952.25</v>
      </c>
      <c r="E1855" s="4">
        <v>17105</v>
      </c>
      <c r="F1855" s="4">
        <v>17278.900000000001</v>
      </c>
      <c r="G1855" s="4">
        <v>484792159</v>
      </c>
      <c r="H1855" s="4">
        <v>99919500000</v>
      </c>
      <c r="I1855" s="4">
        <f t="shared" si="143"/>
        <v>-180.84999999999854</v>
      </c>
      <c r="J1855" s="5">
        <f t="shared" si="144"/>
        <v>-1.0197292375007671E-2</v>
      </c>
      <c r="K1855" s="4">
        <f t="shared" si="141"/>
        <v>-275.34999999999854</v>
      </c>
      <c r="L1855" s="5">
        <f t="shared" si="142"/>
        <v>-1.6097632271265625E-2</v>
      </c>
    </row>
    <row r="1856" spans="1:12" hidden="1" x14ac:dyDescent="0.2">
      <c r="A1856" s="2">
        <v>43977</v>
      </c>
      <c r="B1856" s="2" t="str">
        <f t="shared" si="140"/>
        <v>Tuesday</v>
      </c>
      <c r="C1856" s="4">
        <v>17537.650000000001</v>
      </c>
      <c r="D1856" s="4">
        <v>17681.7</v>
      </c>
      <c r="E1856" s="4">
        <v>17311.25</v>
      </c>
      <c r="F1856" s="4">
        <v>17440.349999999999</v>
      </c>
      <c r="G1856" s="4">
        <v>336758208</v>
      </c>
      <c r="H1856" s="4">
        <v>68543700000</v>
      </c>
      <c r="I1856" s="4">
        <f t="shared" si="143"/>
        <v>258.75</v>
      </c>
      <c r="J1856" s="5">
        <f t="shared" si="144"/>
        <v>1.4974911597381776E-2</v>
      </c>
      <c r="K1856" s="4">
        <f t="shared" si="141"/>
        <v>-97.30000000000291</v>
      </c>
      <c r="L1856" s="5">
        <f t="shared" si="142"/>
        <v>-5.6206224276122698E-3</v>
      </c>
    </row>
    <row r="1857" spans="1:12" hidden="1" x14ac:dyDescent="0.2">
      <c r="A1857" s="2">
        <v>43978</v>
      </c>
      <c r="B1857" s="2" t="str">
        <f t="shared" si="140"/>
        <v>Wednesday</v>
      </c>
      <c r="C1857" s="4">
        <v>17603.400000000001</v>
      </c>
      <c r="D1857" s="4">
        <v>18874.25</v>
      </c>
      <c r="E1857" s="4">
        <v>17560.349999999999</v>
      </c>
      <c r="F1857" s="4">
        <v>18710.55</v>
      </c>
      <c r="G1857" s="4">
        <v>538003230</v>
      </c>
      <c r="H1857" s="4">
        <v>129058200000</v>
      </c>
      <c r="I1857" s="4">
        <f t="shared" si="143"/>
        <v>163.05000000000291</v>
      </c>
      <c r="J1857" s="5">
        <f t="shared" si="144"/>
        <v>9.3490096242336267E-3</v>
      </c>
      <c r="K1857" s="4">
        <f t="shared" si="141"/>
        <v>1107.1499999999978</v>
      </c>
      <c r="L1857" s="5">
        <f t="shared" si="142"/>
        <v>6.3048287761918065E-2</v>
      </c>
    </row>
    <row r="1858" spans="1:12" hidden="1" x14ac:dyDescent="0.2">
      <c r="A1858" s="2">
        <v>43979</v>
      </c>
      <c r="B1858" s="2" t="str">
        <f t="shared" ref="B1858:B1921" si="145">TEXT(A1858,"dddd")</f>
        <v>Thursday</v>
      </c>
      <c r="C1858" s="4">
        <v>18924.45</v>
      </c>
      <c r="D1858" s="4">
        <v>19455.55</v>
      </c>
      <c r="E1858" s="4">
        <v>18818.95</v>
      </c>
      <c r="F1858" s="4">
        <v>19169.8</v>
      </c>
      <c r="G1858" s="4">
        <v>561124154</v>
      </c>
      <c r="H1858" s="4">
        <v>143814000000</v>
      </c>
      <c r="I1858" s="4">
        <f t="shared" si="143"/>
        <v>213.90000000000146</v>
      </c>
      <c r="J1858" s="5">
        <f t="shared" si="144"/>
        <v>1.1432053039595387E-2</v>
      </c>
      <c r="K1858" s="4">
        <f t="shared" ref="K1858:K1921" si="146">F1858-C1858</f>
        <v>245.34999999999854</v>
      </c>
      <c r="L1858" s="5">
        <f t="shared" ref="L1858:L1921" si="147">K1858/E1858</f>
        <v>1.3037390502658147E-2</v>
      </c>
    </row>
    <row r="1859" spans="1:12" hidden="1" x14ac:dyDescent="0.2">
      <c r="A1859" s="2">
        <v>43980</v>
      </c>
      <c r="B1859" s="2" t="str">
        <f t="shared" si="145"/>
        <v>Friday</v>
      </c>
      <c r="C1859" s="4">
        <v>18962</v>
      </c>
      <c r="D1859" s="4">
        <v>19358.05</v>
      </c>
      <c r="E1859" s="4">
        <v>18729.900000000001</v>
      </c>
      <c r="F1859" s="4">
        <v>19297.25</v>
      </c>
      <c r="G1859" s="4">
        <v>581732090</v>
      </c>
      <c r="H1859" s="4">
        <v>109227600000</v>
      </c>
      <c r="I1859" s="4">
        <f t="shared" ref="I1859:I1922" si="148">C1859-F1858</f>
        <v>-207.79999999999927</v>
      </c>
      <c r="J1859" s="5">
        <f t="shared" ref="J1859:J1922" si="149">I1859/F1858</f>
        <v>-1.0839967031476556E-2</v>
      </c>
      <c r="K1859" s="4">
        <f t="shared" si="146"/>
        <v>335.25</v>
      </c>
      <c r="L1859" s="5">
        <f t="shared" si="147"/>
        <v>1.7899187929460381E-2</v>
      </c>
    </row>
    <row r="1860" spans="1:12" hidden="1" x14ac:dyDescent="0.2">
      <c r="A1860" s="2">
        <v>43983</v>
      </c>
      <c r="B1860" s="2" t="str">
        <f t="shared" si="145"/>
        <v>Monday</v>
      </c>
      <c r="C1860" s="4">
        <v>19728.900000000001</v>
      </c>
      <c r="D1860" s="4">
        <v>20225.349999999999</v>
      </c>
      <c r="E1860" s="4">
        <v>19632.900000000001</v>
      </c>
      <c r="F1860" s="4">
        <v>19959.900000000001</v>
      </c>
      <c r="G1860" s="4">
        <v>558065113</v>
      </c>
      <c r="H1860" s="4">
        <v>102633200000</v>
      </c>
      <c r="I1860" s="4">
        <f t="shared" si="148"/>
        <v>431.65000000000146</v>
      </c>
      <c r="J1860" s="5">
        <f t="shared" si="149"/>
        <v>2.2368472191633598E-2</v>
      </c>
      <c r="K1860" s="4">
        <f t="shared" si="146"/>
        <v>231</v>
      </c>
      <c r="L1860" s="5">
        <f t="shared" si="147"/>
        <v>1.1765964274253931E-2</v>
      </c>
    </row>
    <row r="1861" spans="1:12" hidden="1" x14ac:dyDescent="0.2">
      <c r="A1861" s="2">
        <v>43984</v>
      </c>
      <c r="B1861" s="2" t="str">
        <f t="shared" si="145"/>
        <v>Tuesday</v>
      </c>
      <c r="C1861" s="4">
        <v>20120.599999999999</v>
      </c>
      <c r="D1861" s="4">
        <v>20615.75</v>
      </c>
      <c r="E1861" s="4">
        <v>19852.55</v>
      </c>
      <c r="F1861" s="4">
        <v>20530.2</v>
      </c>
      <c r="G1861" s="4">
        <v>448324616</v>
      </c>
      <c r="H1861" s="4">
        <v>113345400000</v>
      </c>
      <c r="I1861" s="4">
        <f t="shared" si="148"/>
        <v>160.69999999999709</v>
      </c>
      <c r="J1861" s="5">
        <f t="shared" si="149"/>
        <v>8.0511425407941463E-3</v>
      </c>
      <c r="K1861" s="4">
        <f t="shared" si="146"/>
        <v>409.60000000000218</v>
      </c>
      <c r="L1861" s="5">
        <f t="shared" si="147"/>
        <v>2.0632110232690622E-2</v>
      </c>
    </row>
    <row r="1862" spans="1:12" hidden="1" x14ac:dyDescent="0.2">
      <c r="A1862" s="2">
        <v>43985</v>
      </c>
      <c r="B1862" s="2" t="str">
        <f t="shared" si="145"/>
        <v>Wednesday</v>
      </c>
      <c r="C1862" s="4">
        <v>20966.599999999999</v>
      </c>
      <c r="D1862" s="4">
        <v>21619.55</v>
      </c>
      <c r="E1862" s="4">
        <v>20822</v>
      </c>
      <c r="F1862" s="4">
        <v>20940.7</v>
      </c>
      <c r="G1862" s="4">
        <v>616871764</v>
      </c>
      <c r="H1862" s="4">
        <v>141897700000</v>
      </c>
      <c r="I1862" s="4">
        <f t="shared" si="148"/>
        <v>436.39999999999782</v>
      </c>
      <c r="J1862" s="5">
        <f t="shared" si="149"/>
        <v>2.1256490438475894E-2</v>
      </c>
      <c r="K1862" s="4">
        <f t="shared" si="146"/>
        <v>-25.899999999997817</v>
      </c>
      <c r="L1862" s="5">
        <f t="shared" si="147"/>
        <v>-1.243876668907781E-3</v>
      </c>
    </row>
    <row r="1863" spans="1:12" hidden="1" x14ac:dyDescent="0.2">
      <c r="A1863" s="2">
        <v>43986</v>
      </c>
      <c r="B1863" s="2" t="str">
        <f t="shared" si="145"/>
        <v>Thursday</v>
      </c>
      <c r="C1863" s="4">
        <v>20932.349999999999</v>
      </c>
      <c r="D1863" s="4">
        <v>21141.8</v>
      </c>
      <c r="E1863" s="4">
        <v>20316.2</v>
      </c>
      <c r="F1863" s="4">
        <v>20390.45</v>
      </c>
      <c r="G1863" s="4">
        <v>587859629</v>
      </c>
      <c r="H1863" s="4">
        <v>118401700000</v>
      </c>
      <c r="I1863" s="4">
        <f t="shared" si="148"/>
        <v>-8.3500000000021828</v>
      </c>
      <c r="J1863" s="5">
        <f t="shared" si="149"/>
        <v>-3.987450276257328E-4</v>
      </c>
      <c r="K1863" s="4">
        <f t="shared" si="146"/>
        <v>-541.89999999999782</v>
      </c>
      <c r="L1863" s="5">
        <f t="shared" si="147"/>
        <v>-2.6673295202842943E-2</v>
      </c>
    </row>
    <row r="1864" spans="1:12" hidden="1" x14ac:dyDescent="0.2">
      <c r="A1864" s="2">
        <v>43987</v>
      </c>
      <c r="B1864" s="2" t="str">
        <f t="shared" si="145"/>
        <v>Friday</v>
      </c>
      <c r="C1864" s="4">
        <v>20516.400000000001</v>
      </c>
      <c r="D1864" s="4">
        <v>21198.7</v>
      </c>
      <c r="E1864" s="4">
        <v>20425.05</v>
      </c>
      <c r="F1864" s="4">
        <v>21034.5</v>
      </c>
      <c r="G1864" s="4">
        <v>637447046</v>
      </c>
      <c r="H1864" s="4">
        <v>119504200000</v>
      </c>
      <c r="I1864" s="4">
        <f t="shared" si="148"/>
        <v>125.95000000000073</v>
      </c>
      <c r="J1864" s="5">
        <f t="shared" si="149"/>
        <v>6.1769112501195763E-3</v>
      </c>
      <c r="K1864" s="4">
        <f t="shared" si="146"/>
        <v>518.09999999999854</v>
      </c>
      <c r="L1864" s="5">
        <f t="shared" si="147"/>
        <v>2.5365910976962041E-2</v>
      </c>
    </row>
    <row r="1865" spans="1:12" hidden="1" x14ac:dyDescent="0.2">
      <c r="A1865" s="2">
        <v>43990</v>
      </c>
      <c r="B1865" s="2" t="str">
        <f t="shared" si="145"/>
        <v>Monday</v>
      </c>
      <c r="C1865" s="4">
        <v>21636.1</v>
      </c>
      <c r="D1865" s="4">
        <v>21807.4</v>
      </c>
      <c r="E1865" s="4">
        <v>20911.25</v>
      </c>
      <c r="F1865" s="4">
        <v>21187.35</v>
      </c>
      <c r="G1865" s="4">
        <v>748110342</v>
      </c>
      <c r="H1865" s="4">
        <v>147842200000</v>
      </c>
      <c r="I1865" s="4">
        <f t="shared" si="148"/>
        <v>601.59999999999854</v>
      </c>
      <c r="J1865" s="5">
        <f t="shared" si="149"/>
        <v>2.8600632294563624E-2</v>
      </c>
      <c r="K1865" s="4">
        <f t="shared" si="146"/>
        <v>-448.75</v>
      </c>
      <c r="L1865" s="5">
        <f t="shared" si="147"/>
        <v>-2.1459740570267199E-2</v>
      </c>
    </row>
    <row r="1866" spans="1:12" hidden="1" x14ac:dyDescent="0.2">
      <c r="A1866" s="2">
        <v>43991</v>
      </c>
      <c r="B1866" s="2" t="str">
        <f t="shared" si="145"/>
        <v>Tuesday</v>
      </c>
      <c r="C1866" s="4">
        <v>21295.5</v>
      </c>
      <c r="D1866" s="4">
        <v>21568.85</v>
      </c>
      <c r="E1866" s="4">
        <v>20629.7</v>
      </c>
      <c r="F1866" s="4">
        <v>20724.900000000001</v>
      </c>
      <c r="G1866" s="4">
        <v>641246103</v>
      </c>
      <c r="H1866" s="4">
        <v>142423200000</v>
      </c>
      <c r="I1866" s="4">
        <f t="shared" si="148"/>
        <v>108.15000000000146</v>
      </c>
      <c r="J1866" s="5">
        <f t="shared" si="149"/>
        <v>5.1044609165375315E-3</v>
      </c>
      <c r="K1866" s="4">
        <f t="shared" si="146"/>
        <v>-570.59999999999854</v>
      </c>
      <c r="L1866" s="5">
        <f t="shared" si="147"/>
        <v>-2.7659151611511487E-2</v>
      </c>
    </row>
    <row r="1867" spans="1:12" hidden="1" x14ac:dyDescent="0.2">
      <c r="A1867" s="2">
        <v>43992</v>
      </c>
      <c r="B1867" s="2" t="str">
        <f t="shared" si="145"/>
        <v>Wednesday</v>
      </c>
      <c r="C1867" s="4">
        <v>20760.95</v>
      </c>
      <c r="D1867" s="4">
        <v>21251.45</v>
      </c>
      <c r="E1867" s="4">
        <v>20671.55</v>
      </c>
      <c r="F1867" s="4">
        <v>21100.1</v>
      </c>
      <c r="G1867" s="4">
        <v>582992179</v>
      </c>
      <c r="H1867" s="4">
        <v>121217300000</v>
      </c>
      <c r="I1867" s="4">
        <f t="shared" si="148"/>
        <v>36.049999999999272</v>
      </c>
      <c r="J1867" s="5">
        <f t="shared" si="149"/>
        <v>1.7394535076164068E-3</v>
      </c>
      <c r="K1867" s="4">
        <f t="shared" si="146"/>
        <v>339.14999999999782</v>
      </c>
      <c r="L1867" s="5">
        <f t="shared" si="147"/>
        <v>1.6406607148472072E-2</v>
      </c>
    </row>
    <row r="1868" spans="1:12" hidden="1" x14ac:dyDescent="0.2">
      <c r="A1868" s="2">
        <v>43993</v>
      </c>
      <c r="B1868" s="2" t="str">
        <f t="shared" si="145"/>
        <v>Thursday</v>
      </c>
      <c r="C1868" s="4">
        <v>21084.7</v>
      </c>
      <c r="D1868" s="4">
        <v>21244.45</v>
      </c>
      <c r="E1868" s="4">
        <v>20458.3</v>
      </c>
      <c r="F1868" s="4">
        <v>20525.150000000001</v>
      </c>
      <c r="G1868" s="4">
        <v>747065326</v>
      </c>
      <c r="H1868" s="4">
        <v>150021400000</v>
      </c>
      <c r="I1868" s="4">
        <f t="shared" si="148"/>
        <v>-15.399999999997817</v>
      </c>
      <c r="J1868" s="5">
        <f t="shared" si="149"/>
        <v>-7.2985436087970291E-4</v>
      </c>
      <c r="K1868" s="4">
        <f t="shared" si="146"/>
        <v>-559.54999999999927</v>
      </c>
      <c r="L1868" s="5">
        <f t="shared" si="147"/>
        <v>-2.7350757394309366E-2</v>
      </c>
    </row>
    <row r="1869" spans="1:12" x14ac:dyDescent="0.2">
      <c r="A1869" s="2">
        <v>43994</v>
      </c>
      <c r="B1869" s="2" t="str">
        <f t="shared" si="145"/>
        <v>Friday</v>
      </c>
      <c r="C1869" s="4">
        <v>19529.3</v>
      </c>
      <c r="D1869" s="4">
        <v>20747.7</v>
      </c>
      <c r="E1869" s="4">
        <v>19526.099999999999</v>
      </c>
      <c r="F1869" s="4">
        <v>20654.55</v>
      </c>
      <c r="G1869" s="4">
        <v>599190078</v>
      </c>
      <c r="H1869" s="4">
        <v>139356500000</v>
      </c>
      <c r="I1869" s="4">
        <f t="shared" si="148"/>
        <v>-995.85000000000218</v>
      </c>
      <c r="J1869" s="5">
        <f t="shared" si="149"/>
        <v>-4.8518524834166965E-2</v>
      </c>
      <c r="K1869" s="4">
        <f t="shared" si="146"/>
        <v>1125.25</v>
      </c>
      <c r="L1869" s="5">
        <f t="shared" si="147"/>
        <v>5.7627995349813846E-2</v>
      </c>
    </row>
    <row r="1870" spans="1:12" hidden="1" x14ac:dyDescent="0.2">
      <c r="A1870" s="2">
        <v>43997</v>
      </c>
      <c r="B1870" s="2" t="str">
        <f t="shared" si="145"/>
        <v>Monday</v>
      </c>
      <c r="C1870" s="4">
        <v>20457.150000000001</v>
      </c>
      <c r="D1870" s="4">
        <v>20470.849999999999</v>
      </c>
      <c r="E1870" s="4">
        <v>19740.2</v>
      </c>
      <c r="F1870" s="4">
        <v>19912.900000000001</v>
      </c>
      <c r="G1870" s="4">
        <v>465009106</v>
      </c>
      <c r="H1870" s="4">
        <v>107073000000</v>
      </c>
      <c r="I1870" s="4">
        <f t="shared" si="148"/>
        <v>-197.39999999999782</v>
      </c>
      <c r="J1870" s="5">
        <f t="shared" si="149"/>
        <v>-9.5572162065984401E-3</v>
      </c>
      <c r="K1870" s="4">
        <f t="shared" si="146"/>
        <v>-544.25</v>
      </c>
      <c r="L1870" s="5">
        <f t="shared" si="147"/>
        <v>-2.7570642647997485E-2</v>
      </c>
    </row>
    <row r="1871" spans="1:12" hidden="1" x14ac:dyDescent="0.2">
      <c r="A1871" s="2">
        <v>43998</v>
      </c>
      <c r="B1871" s="2" t="str">
        <f t="shared" si="145"/>
        <v>Tuesday</v>
      </c>
      <c r="C1871" s="4">
        <v>20500.650000000001</v>
      </c>
      <c r="D1871" s="4">
        <v>20638.849999999999</v>
      </c>
      <c r="E1871" s="4">
        <v>19507.05</v>
      </c>
      <c r="F1871" s="4">
        <v>20296.7</v>
      </c>
      <c r="G1871" s="4">
        <v>552448328</v>
      </c>
      <c r="H1871" s="4">
        <v>139035200000</v>
      </c>
      <c r="I1871" s="4">
        <f t="shared" si="148"/>
        <v>587.75</v>
      </c>
      <c r="J1871" s="5">
        <f t="shared" si="149"/>
        <v>2.9516042364497383E-2</v>
      </c>
      <c r="K1871" s="4">
        <f t="shared" si="146"/>
        <v>-203.95000000000073</v>
      </c>
      <c r="L1871" s="5">
        <f t="shared" si="147"/>
        <v>-1.0455194404074462E-2</v>
      </c>
    </row>
    <row r="1872" spans="1:12" hidden="1" x14ac:dyDescent="0.2">
      <c r="A1872" s="2">
        <v>43999</v>
      </c>
      <c r="B1872" s="2" t="str">
        <f t="shared" si="145"/>
        <v>Wednesday</v>
      </c>
      <c r="C1872" s="4">
        <v>20137.45</v>
      </c>
      <c r="D1872" s="4">
        <v>20627.900000000001</v>
      </c>
      <c r="E1872" s="4">
        <v>19978.150000000001</v>
      </c>
      <c r="F1872" s="4">
        <v>20201.75</v>
      </c>
      <c r="G1872" s="4">
        <v>453526032</v>
      </c>
      <c r="H1872" s="4">
        <v>110145500000</v>
      </c>
      <c r="I1872" s="4">
        <f t="shared" si="148"/>
        <v>-159.25</v>
      </c>
      <c r="J1872" s="5">
        <f t="shared" si="149"/>
        <v>-7.8461030610887487E-3</v>
      </c>
      <c r="K1872" s="4">
        <f t="shared" si="146"/>
        <v>64.299999999999272</v>
      </c>
      <c r="L1872" s="5">
        <f t="shared" si="147"/>
        <v>3.2185162289801242E-3</v>
      </c>
    </row>
    <row r="1873" spans="1:12" hidden="1" x14ac:dyDescent="0.2">
      <c r="A1873" s="2">
        <v>44000</v>
      </c>
      <c r="B1873" s="2" t="str">
        <f t="shared" si="145"/>
        <v>Thursday</v>
      </c>
      <c r="C1873" s="4">
        <v>20137.599999999999</v>
      </c>
      <c r="D1873" s="4">
        <v>21028.35</v>
      </c>
      <c r="E1873" s="4">
        <v>20030.349999999999</v>
      </c>
      <c r="F1873" s="4">
        <v>20956.3</v>
      </c>
      <c r="G1873" s="4">
        <v>362837078</v>
      </c>
      <c r="H1873" s="4">
        <v>94721200000.000015</v>
      </c>
      <c r="I1873" s="4">
        <f t="shared" si="148"/>
        <v>-64.150000000001455</v>
      </c>
      <c r="J1873" s="5">
        <f t="shared" si="149"/>
        <v>-3.1754674718775084E-3</v>
      </c>
      <c r="K1873" s="4">
        <f t="shared" si="146"/>
        <v>818.70000000000073</v>
      </c>
      <c r="L1873" s="5">
        <f t="shared" si="147"/>
        <v>4.0872975260042924E-2</v>
      </c>
    </row>
    <row r="1874" spans="1:12" hidden="1" x14ac:dyDescent="0.2">
      <c r="A1874" s="2">
        <v>44001</v>
      </c>
      <c r="B1874" s="2" t="str">
        <f t="shared" si="145"/>
        <v>Friday</v>
      </c>
      <c r="C1874" s="4">
        <v>20970.099999999999</v>
      </c>
      <c r="D1874" s="4">
        <v>21467.65</v>
      </c>
      <c r="E1874" s="4">
        <v>20878.25</v>
      </c>
      <c r="F1874" s="4">
        <v>21338.1</v>
      </c>
      <c r="G1874" s="4">
        <v>523371321</v>
      </c>
      <c r="H1874" s="4">
        <v>131752900000</v>
      </c>
      <c r="I1874" s="4">
        <f t="shared" si="148"/>
        <v>13.799999999999272</v>
      </c>
      <c r="J1874" s="5">
        <f t="shared" si="149"/>
        <v>6.5851319173705625E-4</v>
      </c>
      <c r="K1874" s="4">
        <f t="shared" si="146"/>
        <v>368</v>
      </c>
      <c r="L1874" s="5">
        <f t="shared" si="147"/>
        <v>1.7625998347562656E-2</v>
      </c>
    </row>
    <row r="1875" spans="1:12" hidden="1" x14ac:dyDescent="0.2">
      <c r="A1875" s="2">
        <v>44004</v>
      </c>
      <c r="B1875" s="2" t="str">
        <f t="shared" si="145"/>
        <v>Monday</v>
      </c>
      <c r="C1875" s="4">
        <v>21491.55</v>
      </c>
      <c r="D1875" s="4">
        <v>22078.25</v>
      </c>
      <c r="E1875" s="4">
        <v>21425.55</v>
      </c>
      <c r="F1875" s="4">
        <v>21708.35</v>
      </c>
      <c r="G1875" s="4">
        <v>664606529</v>
      </c>
      <c r="H1875" s="4">
        <v>122249200000</v>
      </c>
      <c r="I1875" s="4">
        <f t="shared" si="148"/>
        <v>153.45000000000073</v>
      </c>
      <c r="J1875" s="5">
        <f t="shared" si="149"/>
        <v>7.1913619300687844E-3</v>
      </c>
      <c r="K1875" s="4">
        <f t="shared" si="146"/>
        <v>216.79999999999927</v>
      </c>
      <c r="L1875" s="5">
        <f t="shared" si="147"/>
        <v>1.0118760078504369E-2</v>
      </c>
    </row>
    <row r="1876" spans="1:12" hidden="1" x14ac:dyDescent="0.2">
      <c r="A1876" s="2">
        <v>44005</v>
      </c>
      <c r="B1876" s="2" t="str">
        <f t="shared" si="145"/>
        <v>Tuesday</v>
      </c>
      <c r="C1876" s="4">
        <v>21859.25</v>
      </c>
      <c r="D1876" s="4">
        <v>22322.3</v>
      </c>
      <c r="E1876" s="4">
        <v>21647.8</v>
      </c>
      <c r="F1876" s="4">
        <v>22264.9</v>
      </c>
      <c r="G1876" s="4">
        <v>527935624</v>
      </c>
      <c r="H1876" s="4">
        <v>108725100000</v>
      </c>
      <c r="I1876" s="4">
        <f t="shared" si="148"/>
        <v>150.90000000000146</v>
      </c>
      <c r="J1876" s="5">
        <f t="shared" si="149"/>
        <v>6.9512422639215537E-3</v>
      </c>
      <c r="K1876" s="4">
        <f t="shared" si="146"/>
        <v>405.65000000000146</v>
      </c>
      <c r="L1876" s="5">
        <f t="shared" si="147"/>
        <v>1.8738624710132275E-2</v>
      </c>
    </row>
    <row r="1877" spans="1:12" hidden="1" x14ac:dyDescent="0.2">
      <c r="A1877" s="2">
        <v>44006</v>
      </c>
      <c r="B1877" s="2" t="str">
        <f t="shared" si="145"/>
        <v>Wednesday</v>
      </c>
      <c r="C1877" s="4">
        <v>22479.35</v>
      </c>
      <c r="D1877" s="4">
        <v>22479.55</v>
      </c>
      <c r="E1877" s="4">
        <v>21336.35</v>
      </c>
      <c r="F1877" s="4">
        <v>21426.799999999999</v>
      </c>
      <c r="G1877" s="4">
        <v>684574815</v>
      </c>
      <c r="H1877" s="4">
        <v>144671700000</v>
      </c>
      <c r="I1877" s="4">
        <f t="shared" si="148"/>
        <v>214.44999999999709</v>
      </c>
      <c r="J1877" s="5">
        <f t="shared" si="149"/>
        <v>9.6317522198616241E-3</v>
      </c>
      <c r="K1877" s="4">
        <f t="shared" si="146"/>
        <v>-1052.5499999999993</v>
      </c>
      <c r="L1877" s="5">
        <f t="shared" si="147"/>
        <v>-4.9331305495082307E-2</v>
      </c>
    </row>
    <row r="1878" spans="1:12" hidden="1" x14ac:dyDescent="0.2">
      <c r="A1878" s="2">
        <v>44007</v>
      </c>
      <c r="B1878" s="2" t="str">
        <f t="shared" si="145"/>
        <v>Thursday</v>
      </c>
      <c r="C1878" s="4">
        <v>21218.05</v>
      </c>
      <c r="D1878" s="4">
        <v>21703.5</v>
      </c>
      <c r="E1878" s="4">
        <v>20926.45</v>
      </c>
      <c r="F1878" s="4">
        <v>21506.15</v>
      </c>
      <c r="G1878" s="4">
        <v>586179820</v>
      </c>
      <c r="H1878" s="4">
        <v>156026800000</v>
      </c>
      <c r="I1878" s="4">
        <f t="shared" si="148"/>
        <v>-208.75</v>
      </c>
      <c r="J1878" s="5">
        <f t="shared" si="149"/>
        <v>-9.742472044355667E-3</v>
      </c>
      <c r="K1878" s="4">
        <f t="shared" si="146"/>
        <v>288.10000000000218</v>
      </c>
      <c r="L1878" s="5">
        <f t="shared" si="147"/>
        <v>1.3767265828652359E-2</v>
      </c>
    </row>
    <row r="1879" spans="1:12" hidden="1" x14ac:dyDescent="0.2">
      <c r="A1879" s="2">
        <v>44008</v>
      </c>
      <c r="B1879" s="2" t="str">
        <f t="shared" si="145"/>
        <v>Friday</v>
      </c>
      <c r="C1879" s="4">
        <v>21735.05</v>
      </c>
      <c r="D1879" s="4">
        <v>21784.65</v>
      </c>
      <c r="E1879" s="4">
        <v>21320.1</v>
      </c>
      <c r="F1879" s="4">
        <v>21592.05</v>
      </c>
      <c r="G1879" s="4">
        <v>375592321</v>
      </c>
      <c r="H1879" s="4">
        <v>98985100000</v>
      </c>
      <c r="I1879" s="4">
        <f t="shared" si="148"/>
        <v>228.89999999999782</v>
      </c>
      <c r="J1879" s="5">
        <f t="shared" si="149"/>
        <v>1.0643467101270929E-2</v>
      </c>
      <c r="K1879" s="4">
        <f t="shared" si="146"/>
        <v>-143</v>
      </c>
      <c r="L1879" s="5">
        <f t="shared" si="147"/>
        <v>-6.7072856131068807E-3</v>
      </c>
    </row>
    <row r="1880" spans="1:12" hidden="1" x14ac:dyDescent="0.2">
      <c r="A1880" s="2">
        <v>44011</v>
      </c>
      <c r="B1880" s="2" t="str">
        <f t="shared" si="145"/>
        <v>Monday</v>
      </c>
      <c r="C1880" s="4">
        <v>21291.55</v>
      </c>
      <c r="D1880" s="4">
        <v>21440.05</v>
      </c>
      <c r="E1880" s="4">
        <v>21026.45</v>
      </c>
      <c r="F1880" s="4">
        <v>21359</v>
      </c>
      <c r="G1880" s="4">
        <v>328004604</v>
      </c>
      <c r="H1880" s="4">
        <v>86066900000</v>
      </c>
      <c r="I1880" s="4">
        <f t="shared" si="148"/>
        <v>-300.5</v>
      </c>
      <c r="J1880" s="5">
        <f t="shared" si="149"/>
        <v>-1.3917159324844098E-2</v>
      </c>
      <c r="K1880" s="4">
        <f t="shared" si="146"/>
        <v>67.450000000000728</v>
      </c>
      <c r="L1880" s="5">
        <f t="shared" si="147"/>
        <v>3.207864380340035E-3</v>
      </c>
    </row>
    <row r="1881" spans="1:12" hidden="1" x14ac:dyDescent="0.2">
      <c r="A1881" s="2">
        <v>44012</v>
      </c>
      <c r="B1881" s="2" t="str">
        <f t="shared" si="145"/>
        <v>Tuesday</v>
      </c>
      <c r="C1881" s="4">
        <v>21524.3</v>
      </c>
      <c r="D1881" s="4">
        <v>21650.5</v>
      </c>
      <c r="E1881" s="4">
        <v>21212</v>
      </c>
      <c r="F1881" s="4">
        <v>21370.15</v>
      </c>
      <c r="G1881" s="4">
        <v>292655825</v>
      </c>
      <c r="H1881" s="4">
        <v>82089200000</v>
      </c>
      <c r="I1881" s="4">
        <f t="shared" si="148"/>
        <v>165.29999999999927</v>
      </c>
      <c r="J1881" s="5">
        <f t="shared" si="149"/>
        <v>7.7391263635937669E-3</v>
      </c>
      <c r="K1881" s="4">
        <f t="shared" si="146"/>
        <v>-154.14999999999782</v>
      </c>
      <c r="L1881" s="5">
        <f t="shared" si="147"/>
        <v>-7.2671129549310683E-3</v>
      </c>
    </row>
    <row r="1882" spans="1:12" hidden="1" x14ac:dyDescent="0.2">
      <c r="A1882" s="2">
        <v>44013</v>
      </c>
      <c r="B1882" s="2" t="str">
        <f t="shared" si="145"/>
        <v>Wednesday</v>
      </c>
      <c r="C1882" s="4">
        <v>21354.1</v>
      </c>
      <c r="D1882" s="4">
        <v>22061.599999999999</v>
      </c>
      <c r="E1882" s="4">
        <v>21281.85</v>
      </c>
      <c r="F1882" s="4">
        <v>21977.599999999999</v>
      </c>
      <c r="G1882" s="4">
        <v>385956486</v>
      </c>
      <c r="H1882" s="4">
        <v>102679700000</v>
      </c>
      <c r="I1882" s="4">
        <f t="shared" si="148"/>
        <v>-16.05000000000291</v>
      </c>
      <c r="J1882" s="5">
        <f t="shared" si="149"/>
        <v>-7.510476061236308E-4</v>
      </c>
      <c r="K1882" s="4">
        <f t="shared" si="146"/>
        <v>623.5</v>
      </c>
      <c r="L1882" s="5">
        <f t="shared" si="147"/>
        <v>2.9297265040398274E-2</v>
      </c>
    </row>
    <row r="1883" spans="1:12" hidden="1" x14ac:dyDescent="0.2">
      <c r="A1883" s="2">
        <v>44014</v>
      </c>
      <c r="B1883" s="2" t="str">
        <f t="shared" si="145"/>
        <v>Thursday</v>
      </c>
      <c r="C1883" s="4">
        <v>22133.8</v>
      </c>
      <c r="D1883" s="4">
        <v>22344.85</v>
      </c>
      <c r="E1883" s="4">
        <v>21890.5</v>
      </c>
      <c r="F1883" s="4">
        <v>21953.200000000001</v>
      </c>
      <c r="G1883" s="4">
        <v>398994350</v>
      </c>
      <c r="H1883" s="4">
        <v>110778700000</v>
      </c>
      <c r="I1883" s="4">
        <f t="shared" si="148"/>
        <v>156.20000000000073</v>
      </c>
      <c r="J1883" s="5">
        <f t="shared" si="149"/>
        <v>7.1072364589400451E-3</v>
      </c>
      <c r="K1883" s="4">
        <f t="shared" si="146"/>
        <v>-180.59999999999854</v>
      </c>
      <c r="L1883" s="5">
        <f t="shared" si="147"/>
        <v>-8.2501541764691787E-3</v>
      </c>
    </row>
    <row r="1884" spans="1:12" hidden="1" x14ac:dyDescent="0.2">
      <c r="A1884" s="2">
        <v>44015</v>
      </c>
      <c r="B1884" s="2" t="str">
        <f t="shared" si="145"/>
        <v>Friday</v>
      </c>
      <c r="C1884" s="4">
        <v>22101.75</v>
      </c>
      <c r="D1884" s="4">
        <v>22130.3</v>
      </c>
      <c r="E1884" s="4">
        <v>21768</v>
      </c>
      <c r="F1884" s="4">
        <v>21852.400000000001</v>
      </c>
      <c r="G1884" s="4">
        <v>256179957</v>
      </c>
      <c r="H1884" s="4">
        <v>70845000000</v>
      </c>
      <c r="I1884" s="4">
        <f t="shared" si="148"/>
        <v>148.54999999999927</v>
      </c>
      <c r="J1884" s="5">
        <f t="shared" si="149"/>
        <v>6.7666672740192436E-3</v>
      </c>
      <c r="K1884" s="4">
        <f t="shared" si="146"/>
        <v>-249.34999999999854</v>
      </c>
      <c r="L1884" s="5">
        <f t="shared" si="147"/>
        <v>-1.1454887908856971E-2</v>
      </c>
    </row>
    <row r="1885" spans="1:12" hidden="1" x14ac:dyDescent="0.2">
      <c r="A1885" s="2">
        <v>44018</v>
      </c>
      <c r="B1885" s="2" t="str">
        <f t="shared" si="145"/>
        <v>Monday</v>
      </c>
      <c r="C1885" s="4">
        <v>22270.95</v>
      </c>
      <c r="D1885" s="4">
        <v>22399.25</v>
      </c>
      <c r="E1885" s="4">
        <v>22171.05</v>
      </c>
      <c r="F1885" s="4">
        <v>22198.95</v>
      </c>
      <c r="G1885" s="4">
        <v>290921694</v>
      </c>
      <c r="H1885" s="4">
        <v>78845400000</v>
      </c>
      <c r="I1885" s="4">
        <f t="shared" si="148"/>
        <v>418.54999999999927</v>
      </c>
      <c r="J1885" s="5">
        <f t="shared" si="149"/>
        <v>1.9153502590104485E-2</v>
      </c>
      <c r="K1885" s="4">
        <f t="shared" si="146"/>
        <v>-72</v>
      </c>
      <c r="L1885" s="5">
        <f t="shared" si="147"/>
        <v>-3.2474781302644666E-3</v>
      </c>
    </row>
    <row r="1886" spans="1:12" hidden="1" x14ac:dyDescent="0.2">
      <c r="A1886" s="2">
        <v>44019</v>
      </c>
      <c r="B1886" s="2" t="str">
        <f t="shared" si="145"/>
        <v>Tuesday</v>
      </c>
      <c r="C1886" s="4">
        <v>22254.3</v>
      </c>
      <c r="D1886" s="4">
        <v>22674.5</v>
      </c>
      <c r="E1886" s="4">
        <v>22040.35</v>
      </c>
      <c r="F1886" s="4">
        <v>22628</v>
      </c>
      <c r="G1886" s="4">
        <v>455766093</v>
      </c>
      <c r="H1886" s="4">
        <v>116525500000</v>
      </c>
      <c r="I1886" s="4">
        <f t="shared" si="148"/>
        <v>55.349999999998545</v>
      </c>
      <c r="J1886" s="5">
        <f t="shared" si="149"/>
        <v>2.4933611724878221E-3</v>
      </c>
      <c r="K1886" s="4">
        <f t="shared" si="146"/>
        <v>373.70000000000073</v>
      </c>
      <c r="L1886" s="5">
        <f t="shared" si="147"/>
        <v>1.6955266136880802E-2</v>
      </c>
    </row>
    <row r="1887" spans="1:12" hidden="1" x14ac:dyDescent="0.2">
      <c r="A1887" s="2">
        <v>44020</v>
      </c>
      <c r="B1887" s="2" t="str">
        <f t="shared" si="145"/>
        <v>Wednesday</v>
      </c>
      <c r="C1887" s="4">
        <v>22700.9</v>
      </c>
      <c r="D1887" s="4">
        <v>23080.6</v>
      </c>
      <c r="E1887" s="4">
        <v>22499.5</v>
      </c>
      <c r="F1887" s="4">
        <v>22584.65</v>
      </c>
      <c r="G1887" s="4">
        <v>673130542</v>
      </c>
      <c r="H1887" s="4">
        <v>163124000000</v>
      </c>
      <c r="I1887" s="4">
        <f t="shared" si="148"/>
        <v>72.900000000001455</v>
      </c>
      <c r="J1887" s="5">
        <f t="shared" si="149"/>
        <v>3.2216722644511867E-3</v>
      </c>
      <c r="K1887" s="4">
        <f t="shared" si="146"/>
        <v>-116.25</v>
      </c>
      <c r="L1887" s="5">
        <f t="shared" si="147"/>
        <v>-5.1667814840329783E-3</v>
      </c>
    </row>
    <row r="1888" spans="1:12" hidden="1" x14ac:dyDescent="0.2">
      <c r="A1888" s="2">
        <v>44021</v>
      </c>
      <c r="B1888" s="2" t="str">
        <f t="shared" si="145"/>
        <v>Thursday</v>
      </c>
      <c r="C1888" s="4">
        <v>22753.15</v>
      </c>
      <c r="D1888" s="4">
        <v>22998.3</v>
      </c>
      <c r="E1888" s="4">
        <v>22673.4</v>
      </c>
      <c r="F1888" s="4">
        <v>22907.200000000001</v>
      </c>
      <c r="G1888" s="4">
        <v>355982560</v>
      </c>
      <c r="H1888" s="4">
        <v>89988500000</v>
      </c>
      <c r="I1888" s="4">
        <f t="shared" si="148"/>
        <v>168.5</v>
      </c>
      <c r="J1888" s="5">
        <f t="shared" si="149"/>
        <v>7.4608196274903527E-3</v>
      </c>
      <c r="K1888" s="4">
        <f t="shared" si="146"/>
        <v>154.04999999999927</v>
      </c>
      <c r="L1888" s="5">
        <f t="shared" si="147"/>
        <v>6.7943052210960534E-3</v>
      </c>
    </row>
    <row r="1889" spans="1:12" hidden="1" x14ac:dyDescent="0.2">
      <c r="A1889" s="2">
        <v>44022</v>
      </c>
      <c r="B1889" s="2" t="str">
        <f t="shared" si="145"/>
        <v>Friday</v>
      </c>
      <c r="C1889" s="4">
        <v>22720.95</v>
      </c>
      <c r="D1889" s="4">
        <v>22835.200000000001</v>
      </c>
      <c r="E1889" s="4">
        <v>22320.05</v>
      </c>
      <c r="F1889" s="4">
        <v>22398.45</v>
      </c>
      <c r="G1889" s="4">
        <v>457099610</v>
      </c>
      <c r="H1889" s="4">
        <v>89696299999.999985</v>
      </c>
      <c r="I1889" s="4">
        <f t="shared" si="148"/>
        <v>-186.25</v>
      </c>
      <c r="J1889" s="5">
        <f t="shared" si="149"/>
        <v>-8.1306314171963393E-3</v>
      </c>
      <c r="K1889" s="4">
        <f t="shared" si="146"/>
        <v>-322.5</v>
      </c>
      <c r="L1889" s="5">
        <f t="shared" si="147"/>
        <v>-1.4448892363592376E-2</v>
      </c>
    </row>
    <row r="1890" spans="1:12" hidden="1" x14ac:dyDescent="0.2">
      <c r="A1890" s="2">
        <v>44025</v>
      </c>
      <c r="B1890" s="2" t="str">
        <f t="shared" si="145"/>
        <v>Monday</v>
      </c>
      <c r="C1890" s="4">
        <v>22613.25</v>
      </c>
      <c r="D1890" s="4">
        <v>22657.4</v>
      </c>
      <c r="E1890" s="4">
        <v>21981.65</v>
      </c>
      <c r="F1890" s="4">
        <v>22089.25</v>
      </c>
      <c r="G1890" s="4">
        <v>293704011</v>
      </c>
      <c r="H1890" s="4">
        <v>75166400000</v>
      </c>
      <c r="I1890" s="4">
        <f t="shared" si="148"/>
        <v>214.79999999999927</v>
      </c>
      <c r="J1890" s="5">
        <f t="shared" si="149"/>
        <v>9.589949304527735E-3</v>
      </c>
      <c r="K1890" s="4">
        <f t="shared" si="146"/>
        <v>-524</v>
      </c>
      <c r="L1890" s="5">
        <f t="shared" si="147"/>
        <v>-2.3838064931431441E-2</v>
      </c>
    </row>
    <row r="1891" spans="1:12" hidden="1" x14ac:dyDescent="0.2">
      <c r="A1891" s="2">
        <v>44026</v>
      </c>
      <c r="B1891" s="2" t="str">
        <f t="shared" si="145"/>
        <v>Tuesday</v>
      </c>
      <c r="C1891" s="4">
        <v>21877.599999999999</v>
      </c>
      <c r="D1891" s="4">
        <v>21909.7</v>
      </c>
      <c r="E1891" s="4">
        <v>21222.45</v>
      </c>
      <c r="F1891" s="4">
        <v>21392.2</v>
      </c>
      <c r="G1891" s="4">
        <v>338499620</v>
      </c>
      <c r="H1891" s="4">
        <v>81348100000</v>
      </c>
      <c r="I1891" s="4">
        <f t="shared" si="148"/>
        <v>-211.65000000000146</v>
      </c>
      <c r="J1891" s="5">
        <f t="shared" si="149"/>
        <v>-9.5815838020757368E-3</v>
      </c>
      <c r="K1891" s="4">
        <f t="shared" si="146"/>
        <v>-485.39999999999782</v>
      </c>
      <c r="L1891" s="5">
        <f t="shared" si="147"/>
        <v>-2.2872005824021158E-2</v>
      </c>
    </row>
    <row r="1892" spans="1:12" hidden="1" x14ac:dyDescent="0.2">
      <c r="A1892" s="2">
        <v>44027</v>
      </c>
      <c r="B1892" s="2" t="str">
        <f t="shared" si="145"/>
        <v>Wednesday</v>
      </c>
      <c r="C1892" s="4">
        <v>21634.25</v>
      </c>
      <c r="D1892" s="4">
        <v>21935.5</v>
      </c>
      <c r="E1892" s="4">
        <v>21230.55</v>
      </c>
      <c r="F1892" s="4">
        <v>21340.75</v>
      </c>
      <c r="G1892" s="4">
        <v>359145119</v>
      </c>
      <c r="H1892" s="4">
        <v>87481500000</v>
      </c>
      <c r="I1892" s="4">
        <f t="shared" si="148"/>
        <v>242.04999999999927</v>
      </c>
      <c r="J1892" s="5">
        <f t="shared" si="149"/>
        <v>1.1314871775693911E-2</v>
      </c>
      <c r="K1892" s="4">
        <f t="shared" si="146"/>
        <v>-293.5</v>
      </c>
      <c r="L1892" s="5">
        <f t="shared" si="147"/>
        <v>-1.3824418114462415E-2</v>
      </c>
    </row>
    <row r="1893" spans="1:12" hidden="1" x14ac:dyDescent="0.2">
      <c r="A1893" s="2">
        <v>44028</v>
      </c>
      <c r="B1893" s="2" t="str">
        <f t="shared" si="145"/>
        <v>Thursday</v>
      </c>
      <c r="C1893" s="4">
        <v>21453.25</v>
      </c>
      <c r="D1893" s="4">
        <v>21671.25</v>
      </c>
      <c r="E1893" s="4">
        <v>21027.85</v>
      </c>
      <c r="F1893" s="4">
        <v>21597.15</v>
      </c>
      <c r="G1893" s="4">
        <v>348563989</v>
      </c>
      <c r="H1893" s="4">
        <v>78389700000</v>
      </c>
      <c r="I1893" s="4">
        <f t="shared" si="148"/>
        <v>112.5</v>
      </c>
      <c r="J1893" s="5">
        <f t="shared" si="149"/>
        <v>5.2716047936459589E-3</v>
      </c>
      <c r="K1893" s="4">
        <f t="shared" si="146"/>
        <v>143.90000000000146</v>
      </c>
      <c r="L1893" s="5">
        <f t="shared" si="147"/>
        <v>6.8433054258995318E-3</v>
      </c>
    </row>
    <row r="1894" spans="1:12" hidden="1" x14ac:dyDescent="0.2">
      <c r="A1894" s="2">
        <v>44029</v>
      </c>
      <c r="B1894" s="2" t="str">
        <f t="shared" si="145"/>
        <v>Friday</v>
      </c>
      <c r="C1894" s="4">
        <v>21608.05</v>
      </c>
      <c r="D1894" s="4">
        <v>22065</v>
      </c>
      <c r="E1894" s="4">
        <v>21550.799999999999</v>
      </c>
      <c r="F1894" s="4">
        <v>21966.799999999999</v>
      </c>
      <c r="G1894" s="4">
        <v>294921788</v>
      </c>
      <c r="H1894" s="4">
        <v>74044500000</v>
      </c>
      <c r="I1894" s="4">
        <f t="shared" si="148"/>
        <v>10.899999999997817</v>
      </c>
      <c r="J1894" s="5">
        <f t="shared" si="149"/>
        <v>5.0469622149208651E-4</v>
      </c>
      <c r="K1894" s="4">
        <f t="shared" si="146"/>
        <v>358.75</v>
      </c>
      <c r="L1894" s="5">
        <f t="shared" si="147"/>
        <v>1.6646713811088221E-2</v>
      </c>
    </row>
    <row r="1895" spans="1:12" hidden="1" x14ac:dyDescent="0.2">
      <c r="A1895" s="2">
        <v>44032</v>
      </c>
      <c r="B1895" s="2" t="str">
        <f t="shared" si="145"/>
        <v>Monday</v>
      </c>
      <c r="C1895" s="4">
        <v>22307.3</v>
      </c>
      <c r="D1895" s="4">
        <v>22520.45</v>
      </c>
      <c r="E1895" s="4">
        <v>22187.8</v>
      </c>
      <c r="F1895" s="4">
        <v>22321.85</v>
      </c>
      <c r="G1895" s="4">
        <v>349653489</v>
      </c>
      <c r="H1895" s="4">
        <v>101724500000</v>
      </c>
      <c r="I1895" s="4">
        <f t="shared" si="148"/>
        <v>340.5</v>
      </c>
      <c r="J1895" s="5">
        <f t="shared" si="149"/>
        <v>1.550066463936486E-2</v>
      </c>
      <c r="K1895" s="4">
        <f t="shared" si="146"/>
        <v>14.549999999999272</v>
      </c>
      <c r="L1895" s="5">
        <f t="shared" si="147"/>
        <v>6.5576578119503845E-4</v>
      </c>
    </row>
    <row r="1896" spans="1:12" hidden="1" x14ac:dyDescent="0.2">
      <c r="A1896" s="2">
        <v>44033</v>
      </c>
      <c r="B1896" s="2" t="str">
        <f t="shared" si="145"/>
        <v>Tuesday</v>
      </c>
      <c r="C1896" s="4">
        <v>22639.85</v>
      </c>
      <c r="D1896" s="4">
        <v>22861.9</v>
      </c>
      <c r="E1896" s="4">
        <v>22597.95</v>
      </c>
      <c r="F1896" s="4">
        <v>22782</v>
      </c>
      <c r="G1896" s="4">
        <v>316649600</v>
      </c>
      <c r="H1896" s="4">
        <v>97443900000</v>
      </c>
      <c r="I1896" s="4">
        <f t="shared" si="148"/>
        <v>318</v>
      </c>
      <c r="J1896" s="5">
        <f t="shared" si="149"/>
        <v>1.4246131033046098E-2</v>
      </c>
      <c r="K1896" s="4">
        <f t="shared" si="146"/>
        <v>142.15000000000146</v>
      </c>
      <c r="L1896" s="5">
        <f t="shared" si="147"/>
        <v>6.2903935976494083E-3</v>
      </c>
    </row>
    <row r="1897" spans="1:12" hidden="1" x14ac:dyDescent="0.2">
      <c r="A1897" s="2">
        <v>44034</v>
      </c>
      <c r="B1897" s="2" t="str">
        <f t="shared" si="145"/>
        <v>Wednesday</v>
      </c>
      <c r="C1897" s="4">
        <v>23159</v>
      </c>
      <c r="D1897" s="4">
        <v>23211.35</v>
      </c>
      <c r="E1897" s="4">
        <v>22658.2</v>
      </c>
      <c r="F1897" s="4">
        <v>22882.6</v>
      </c>
      <c r="G1897" s="4">
        <v>412721326</v>
      </c>
      <c r="H1897" s="4">
        <v>113497400000</v>
      </c>
      <c r="I1897" s="4">
        <f t="shared" si="148"/>
        <v>377</v>
      </c>
      <c r="J1897" s="5">
        <f t="shared" si="149"/>
        <v>1.6548152049863929E-2</v>
      </c>
      <c r="K1897" s="4">
        <f t="shared" si="146"/>
        <v>-276.40000000000146</v>
      </c>
      <c r="L1897" s="5">
        <f t="shared" si="147"/>
        <v>-1.2198674210661105E-2</v>
      </c>
    </row>
    <row r="1898" spans="1:12" hidden="1" x14ac:dyDescent="0.2">
      <c r="A1898" s="2">
        <v>44035</v>
      </c>
      <c r="B1898" s="2" t="str">
        <f t="shared" si="145"/>
        <v>Thursday</v>
      </c>
      <c r="C1898" s="4">
        <v>22854.85</v>
      </c>
      <c r="D1898" s="4">
        <v>23122.35</v>
      </c>
      <c r="E1898" s="4">
        <v>22734.9</v>
      </c>
      <c r="F1898" s="4">
        <v>23083.9</v>
      </c>
      <c r="G1898" s="4">
        <v>307580829</v>
      </c>
      <c r="H1898" s="4">
        <v>80387600000</v>
      </c>
      <c r="I1898" s="4">
        <f t="shared" si="148"/>
        <v>-27.75</v>
      </c>
      <c r="J1898" s="5">
        <f t="shared" si="149"/>
        <v>-1.2127118421857658E-3</v>
      </c>
      <c r="K1898" s="4">
        <f t="shared" si="146"/>
        <v>229.05000000000291</v>
      </c>
      <c r="L1898" s="5">
        <f t="shared" si="147"/>
        <v>1.0074818890780381E-2</v>
      </c>
    </row>
    <row r="1899" spans="1:12" hidden="1" x14ac:dyDescent="0.2">
      <c r="A1899" s="2">
        <v>44036</v>
      </c>
      <c r="B1899" s="2" t="str">
        <f t="shared" si="145"/>
        <v>Friday</v>
      </c>
      <c r="C1899" s="4">
        <v>22853.200000000001</v>
      </c>
      <c r="D1899" s="4">
        <v>22854.05</v>
      </c>
      <c r="E1899" s="4">
        <v>22417.200000000001</v>
      </c>
      <c r="F1899" s="4">
        <v>22662.05</v>
      </c>
      <c r="G1899" s="4">
        <v>436264876</v>
      </c>
      <c r="H1899" s="4">
        <v>99081700000</v>
      </c>
      <c r="I1899" s="4">
        <f t="shared" si="148"/>
        <v>-230.70000000000073</v>
      </c>
      <c r="J1899" s="5">
        <f t="shared" si="149"/>
        <v>-9.9939784871707436E-3</v>
      </c>
      <c r="K1899" s="4">
        <f t="shared" si="146"/>
        <v>-191.15000000000146</v>
      </c>
      <c r="L1899" s="5">
        <f t="shared" si="147"/>
        <v>-8.5269346751602089E-3</v>
      </c>
    </row>
    <row r="1900" spans="1:12" hidden="1" x14ac:dyDescent="0.2">
      <c r="A1900" s="2">
        <v>44039</v>
      </c>
      <c r="B1900" s="2" t="str">
        <f t="shared" si="145"/>
        <v>Monday</v>
      </c>
      <c r="C1900" s="4">
        <v>22664.6</v>
      </c>
      <c r="D1900" s="4">
        <v>22668.05</v>
      </c>
      <c r="E1900" s="4">
        <v>21801.35</v>
      </c>
      <c r="F1900" s="4">
        <v>21848.75</v>
      </c>
      <c r="G1900" s="4">
        <v>340888880</v>
      </c>
      <c r="H1900" s="4">
        <v>94075300000</v>
      </c>
      <c r="I1900" s="4">
        <f t="shared" si="148"/>
        <v>2.5499999999992724</v>
      </c>
      <c r="J1900" s="5">
        <f t="shared" si="149"/>
        <v>1.125229182708216E-4</v>
      </c>
      <c r="K1900" s="4">
        <f t="shared" si="146"/>
        <v>-815.84999999999854</v>
      </c>
      <c r="L1900" s="5">
        <f t="shared" si="147"/>
        <v>-3.7421994509514257E-2</v>
      </c>
    </row>
    <row r="1901" spans="1:12" hidden="1" x14ac:dyDescent="0.2">
      <c r="A1901" s="2">
        <v>44040</v>
      </c>
      <c r="B1901" s="2" t="str">
        <f t="shared" si="145"/>
        <v>Tuesday</v>
      </c>
      <c r="C1901" s="4">
        <v>21940.15</v>
      </c>
      <c r="D1901" s="4">
        <v>22233</v>
      </c>
      <c r="E1901" s="4">
        <v>21611.4</v>
      </c>
      <c r="F1901" s="4">
        <v>22105.200000000001</v>
      </c>
      <c r="G1901" s="4">
        <v>379785455</v>
      </c>
      <c r="H1901" s="4">
        <v>114785800000</v>
      </c>
      <c r="I1901" s="4">
        <f t="shared" si="148"/>
        <v>91.400000000001455</v>
      </c>
      <c r="J1901" s="5">
        <f t="shared" si="149"/>
        <v>4.1833056811031045E-3</v>
      </c>
      <c r="K1901" s="4">
        <f t="shared" si="146"/>
        <v>165.04999999999927</v>
      </c>
      <c r="L1901" s="5">
        <f t="shared" si="147"/>
        <v>7.6371729735231989E-3</v>
      </c>
    </row>
    <row r="1902" spans="1:12" hidden="1" x14ac:dyDescent="0.2">
      <c r="A1902" s="2">
        <v>44041</v>
      </c>
      <c r="B1902" s="2" t="str">
        <f t="shared" si="145"/>
        <v>Wednesday</v>
      </c>
      <c r="C1902" s="4">
        <v>22075</v>
      </c>
      <c r="D1902" s="4">
        <v>22346.400000000001</v>
      </c>
      <c r="E1902" s="4">
        <v>21906.35</v>
      </c>
      <c r="F1902" s="4">
        <v>22076.6</v>
      </c>
      <c r="G1902" s="4">
        <v>400357048</v>
      </c>
      <c r="H1902" s="4">
        <v>101635600000</v>
      </c>
      <c r="I1902" s="4">
        <f t="shared" si="148"/>
        <v>-30.200000000000728</v>
      </c>
      <c r="J1902" s="5">
        <f t="shared" si="149"/>
        <v>-1.3661943796030222E-3</v>
      </c>
      <c r="K1902" s="4">
        <f t="shared" si="146"/>
        <v>1.5999999999985448</v>
      </c>
      <c r="L1902" s="5">
        <f t="shared" si="147"/>
        <v>7.3038182992536178E-5</v>
      </c>
    </row>
    <row r="1903" spans="1:12" hidden="1" x14ac:dyDescent="0.2">
      <c r="A1903" s="2">
        <v>44042</v>
      </c>
      <c r="B1903" s="2" t="str">
        <f t="shared" si="145"/>
        <v>Thursday</v>
      </c>
      <c r="C1903" s="4">
        <v>22195.05</v>
      </c>
      <c r="D1903" s="4">
        <v>22252.6</v>
      </c>
      <c r="E1903" s="4">
        <v>21580.15</v>
      </c>
      <c r="F1903" s="4">
        <v>21646.85</v>
      </c>
      <c r="G1903" s="4">
        <v>299568955</v>
      </c>
      <c r="H1903" s="4">
        <v>76622700000</v>
      </c>
      <c r="I1903" s="4">
        <f t="shared" si="148"/>
        <v>118.45000000000073</v>
      </c>
      <c r="J1903" s="5">
        <f t="shared" si="149"/>
        <v>5.3654095286412191E-3</v>
      </c>
      <c r="K1903" s="4">
        <f t="shared" si="146"/>
        <v>-548.20000000000073</v>
      </c>
      <c r="L1903" s="5">
        <f t="shared" si="147"/>
        <v>-2.5402974492763058E-2</v>
      </c>
    </row>
    <row r="1904" spans="1:12" hidden="1" x14ac:dyDescent="0.2">
      <c r="A1904" s="2">
        <v>44043</v>
      </c>
      <c r="B1904" s="2" t="str">
        <f t="shared" si="145"/>
        <v>Friday</v>
      </c>
      <c r="C1904" s="4">
        <v>21730.55</v>
      </c>
      <c r="D1904" s="4">
        <v>21806.95</v>
      </c>
      <c r="E1904" s="4">
        <v>21375</v>
      </c>
      <c r="F1904" s="4">
        <v>21640.05</v>
      </c>
      <c r="G1904" s="4">
        <v>397341689</v>
      </c>
      <c r="H1904" s="4">
        <v>93452000000</v>
      </c>
      <c r="I1904" s="4">
        <f t="shared" si="148"/>
        <v>83.700000000000728</v>
      </c>
      <c r="J1904" s="5">
        <f t="shared" si="149"/>
        <v>3.8666133871672198E-3</v>
      </c>
      <c r="K1904" s="4">
        <f t="shared" si="146"/>
        <v>-90.5</v>
      </c>
      <c r="L1904" s="5">
        <f t="shared" si="147"/>
        <v>-4.2339181286549709E-3</v>
      </c>
    </row>
    <row r="1905" spans="1:12" hidden="1" x14ac:dyDescent="0.2">
      <c r="A1905" s="2">
        <v>44046</v>
      </c>
      <c r="B1905" s="2" t="str">
        <f t="shared" si="145"/>
        <v>Monday</v>
      </c>
      <c r="C1905" s="4">
        <v>21543.8</v>
      </c>
      <c r="D1905" s="4">
        <v>21543.8</v>
      </c>
      <c r="E1905" s="4">
        <v>21031.45</v>
      </c>
      <c r="F1905" s="4">
        <v>21072.1</v>
      </c>
      <c r="G1905" s="4">
        <v>431029295</v>
      </c>
      <c r="H1905" s="4">
        <v>111518700000</v>
      </c>
      <c r="I1905" s="4">
        <f t="shared" si="148"/>
        <v>-96.25</v>
      </c>
      <c r="J1905" s="5">
        <f t="shared" si="149"/>
        <v>-4.4477716086607933E-3</v>
      </c>
      <c r="K1905" s="4">
        <f t="shared" si="146"/>
        <v>-471.70000000000073</v>
      </c>
      <c r="L1905" s="5">
        <f t="shared" si="147"/>
        <v>-2.2428315689122753E-2</v>
      </c>
    </row>
    <row r="1906" spans="1:12" hidden="1" x14ac:dyDescent="0.2">
      <c r="A1906" s="2">
        <v>44047</v>
      </c>
      <c r="B1906" s="2" t="str">
        <f t="shared" si="145"/>
        <v>Tuesday</v>
      </c>
      <c r="C1906" s="4">
        <v>21248.25</v>
      </c>
      <c r="D1906" s="4">
        <v>21576.35</v>
      </c>
      <c r="E1906" s="4">
        <v>21057.75</v>
      </c>
      <c r="F1906" s="4">
        <v>21490.5</v>
      </c>
      <c r="G1906" s="4">
        <v>297019822</v>
      </c>
      <c r="H1906" s="4">
        <v>91523400000</v>
      </c>
      <c r="I1906" s="4">
        <f t="shared" si="148"/>
        <v>176.15000000000146</v>
      </c>
      <c r="J1906" s="5">
        <f t="shared" si="149"/>
        <v>8.3593946497976697E-3</v>
      </c>
      <c r="K1906" s="4">
        <f t="shared" si="146"/>
        <v>242.25</v>
      </c>
      <c r="L1906" s="5">
        <f t="shared" si="147"/>
        <v>1.1504078071018983E-2</v>
      </c>
    </row>
    <row r="1907" spans="1:12" hidden="1" x14ac:dyDescent="0.2">
      <c r="A1907" s="2">
        <v>44048</v>
      </c>
      <c r="B1907" s="2" t="str">
        <f t="shared" si="145"/>
        <v>Wednesday</v>
      </c>
      <c r="C1907" s="4">
        <v>21686.85</v>
      </c>
      <c r="D1907" s="4">
        <v>21936.5</v>
      </c>
      <c r="E1907" s="4">
        <v>21448.400000000001</v>
      </c>
      <c r="F1907" s="4">
        <v>21509.95</v>
      </c>
      <c r="G1907" s="4">
        <v>338829581</v>
      </c>
      <c r="H1907" s="4">
        <v>88180100000</v>
      </c>
      <c r="I1907" s="4">
        <f t="shared" si="148"/>
        <v>196.34999999999854</v>
      </c>
      <c r="J1907" s="5">
        <f t="shared" si="149"/>
        <v>9.1365952397570345E-3</v>
      </c>
      <c r="K1907" s="4">
        <f t="shared" si="146"/>
        <v>-176.89999999999782</v>
      </c>
      <c r="L1907" s="5">
        <f t="shared" si="147"/>
        <v>-8.2477014602486808E-3</v>
      </c>
    </row>
    <row r="1908" spans="1:12" hidden="1" x14ac:dyDescent="0.2">
      <c r="A1908" s="2">
        <v>44049</v>
      </c>
      <c r="B1908" s="2" t="str">
        <f t="shared" si="145"/>
        <v>Thursday</v>
      </c>
      <c r="C1908" s="4">
        <v>21644.25</v>
      </c>
      <c r="D1908" s="4">
        <v>21926.55</v>
      </c>
      <c r="E1908" s="4">
        <v>21370.3</v>
      </c>
      <c r="F1908" s="4">
        <v>21642.6</v>
      </c>
      <c r="G1908" s="4">
        <v>386597915</v>
      </c>
      <c r="H1908" s="4">
        <v>95753900000</v>
      </c>
      <c r="I1908" s="4">
        <f t="shared" si="148"/>
        <v>134.29999999999927</v>
      </c>
      <c r="J1908" s="5">
        <f t="shared" si="149"/>
        <v>6.2436221376618384E-3</v>
      </c>
      <c r="K1908" s="4">
        <f t="shared" si="146"/>
        <v>-1.6500000000014552</v>
      </c>
      <c r="L1908" s="5">
        <f t="shared" si="147"/>
        <v>-7.7209959616919522E-5</v>
      </c>
    </row>
    <row r="1909" spans="1:12" hidden="1" x14ac:dyDescent="0.2">
      <c r="A1909" s="2">
        <v>44050</v>
      </c>
      <c r="B1909" s="2" t="str">
        <f t="shared" si="145"/>
        <v>Friday</v>
      </c>
      <c r="C1909" s="4">
        <v>21620.25</v>
      </c>
      <c r="D1909" s="4">
        <v>21787.25</v>
      </c>
      <c r="E1909" s="4">
        <v>21451.3</v>
      </c>
      <c r="F1909" s="4">
        <v>21754</v>
      </c>
      <c r="G1909" s="4">
        <v>378616471</v>
      </c>
      <c r="H1909" s="4">
        <v>76861400000</v>
      </c>
      <c r="I1909" s="4">
        <f t="shared" si="148"/>
        <v>-22.349999999998545</v>
      </c>
      <c r="J1909" s="5">
        <f t="shared" si="149"/>
        <v>-1.0326855368577965E-3</v>
      </c>
      <c r="K1909" s="4">
        <f t="shared" si="146"/>
        <v>133.75</v>
      </c>
      <c r="L1909" s="5">
        <f t="shared" si="147"/>
        <v>6.235053353409817E-3</v>
      </c>
    </row>
    <row r="1910" spans="1:12" hidden="1" x14ac:dyDescent="0.2">
      <c r="A1910" s="2">
        <v>44053</v>
      </c>
      <c r="B1910" s="2" t="str">
        <f t="shared" si="145"/>
        <v>Monday</v>
      </c>
      <c r="C1910" s="4">
        <v>21824.9</v>
      </c>
      <c r="D1910" s="4">
        <v>22071.95</v>
      </c>
      <c r="E1910" s="4">
        <v>21795.1</v>
      </c>
      <c r="F1910" s="4">
        <v>21900.25</v>
      </c>
      <c r="G1910" s="4">
        <v>261796164</v>
      </c>
      <c r="H1910" s="4">
        <v>59437600000</v>
      </c>
      <c r="I1910" s="4">
        <f t="shared" si="148"/>
        <v>70.900000000001455</v>
      </c>
      <c r="J1910" s="5">
        <f t="shared" si="149"/>
        <v>3.2591707272226467E-3</v>
      </c>
      <c r="K1910" s="4">
        <f t="shared" si="146"/>
        <v>75.349999999998545</v>
      </c>
      <c r="L1910" s="5">
        <f t="shared" si="147"/>
        <v>3.457199095209407E-3</v>
      </c>
    </row>
    <row r="1911" spans="1:12" hidden="1" x14ac:dyDescent="0.2">
      <c r="A1911" s="2">
        <v>44054</v>
      </c>
      <c r="B1911" s="2" t="str">
        <f t="shared" si="145"/>
        <v>Tuesday</v>
      </c>
      <c r="C1911" s="4">
        <v>22050.2</v>
      </c>
      <c r="D1911" s="4">
        <v>22277.599999999999</v>
      </c>
      <c r="E1911" s="4">
        <v>22039.85</v>
      </c>
      <c r="F1911" s="4">
        <v>22227.200000000001</v>
      </c>
      <c r="G1911" s="4">
        <v>377912975</v>
      </c>
      <c r="H1911" s="4">
        <v>81375000000</v>
      </c>
      <c r="I1911" s="4">
        <f t="shared" si="148"/>
        <v>149.95000000000073</v>
      </c>
      <c r="J1911" s="5">
        <f t="shared" si="149"/>
        <v>6.8469538018972719E-3</v>
      </c>
      <c r="K1911" s="4">
        <f t="shared" si="146"/>
        <v>177</v>
      </c>
      <c r="L1911" s="5">
        <f t="shared" si="147"/>
        <v>8.0309076513678645E-3</v>
      </c>
    </row>
    <row r="1912" spans="1:12" hidden="1" x14ac:dyDescent="0.2">
      <c r="A1912" s="2">
        <v>44055</v>
      </c>
      <c r="B1912" s="2" t="str">
        <f t="shared" si="145"/>
        <v>Wednesday</v>
      </c>
      <c r="C1912" s="4">
        <v>22135.95</v>
      </c>
      <c r="D1912" s="4">
        <v>22326.55</v>
      </c>
      <c r="E1912" s="4">
        <v>21990.2</v>
      </c>
      <c r="F1912" s="4">
        <v>22264</v>
      </c>
      <c r="G1912" s="4">
        <v>507472323</v>
      </c>
      <c r="H1912" s="4">
        <v>93239400000</v>
      </c>
      <c r="I1912" s="4">
        <f t="shared" si="148"/>
        <v>-91.25</v>
      </c>
      <c r="J1912" s="5">
        <f t="shared" si="149"/>
        <v>-4.1053304059890583E-3</v>
      </c>
      <c r="K1912" s="4">
        <f t="shared" si="146"/>
        <v>128.04999999999927</v>
      </c>
      <c r="L1912" s="5">
        <f t="shared" si="147"/>
        <v>5.8230484488544561E-3</v>
      </c>
    </row>
    <row r="1913" spans="1:12" hidden="1" x14ac:dyDescent="0.2">
      <c r="A1913" s="2">
        <v>44056</v>
      </c>
      <c r="B1913" s="2" t="str">
        <f t="shared" si="145"/>
        <v>Thursday</v>
      </c>
      <c r="C1913" s="4">
        <v>22395.200000000001</v>
      </c>
      <c r="D1913" s="4">
        <v>22439.95</v>
      </c>
      <c r="E1913" s="4">
        <v>22139.599999999999</v>
      </c>
      <c r="F1913" s="4">
        <v>22196.35</v>
      </c>
      <c r="G1913" s="4">
        <v>289096635</v>
      </c>
      <c r="H1913" s="4">
        <v>64791700000</v>
      </c>
      <c r="I1913" s="4">
        <f t="shared" si="148"/>
        <v>131.20000000000073</v>
      </c>
      <c r="J1913" s="5">
        <f t="shared" si="149"/>
        <v>5.8929213079411038E-3</v>
      </c>
      <c r="K1913" s="4">
        <f t="shared" si="146"/>
        <v>-198.85000000000218</v>
      </c>
      <c r="L1913" s="5">
        <f t="shared" si="147"/>
        <v>-8.9816437514680571E-3</v>
      </c>
    </row>
    <row r="1914" spans="1:12" hidden="1" x14ac:dyDescent="0.2">
      <c r="A1914" s="2">
        <v>44057</v>
      </c>
      <c r="B1914" s="2" t="str">
        <f t="shared" si="145"/>
        <v>Friday</v>
      </c>
      <c r="C1914" s="4">
        <v>22334.95</v>
      </c>
      <c r="D1914" s="4">
        <v>22334.95</v>
      </c>
      <c r="E1914" s="4">
        <v>21459.1</v>
      </c>
      <c r="F1914" s="4">
        <v>21679.4</v>
      </c>
      <c r="G1914" s="4">
        <v>318837489</v>
      </c>
      <c r="H1914" s="4">
        <v>71379900000</v>
      </c>
      <c r="I1914" s="4">
        <f t="shared" si="148"/>
        <v>138.60000000000218</v>
      </c>
      <c r="J1914" s="5">
        <f t="shared" si="149"/>
        <v>6.2442698912209523E-3</v>
      </c>
      <c r="K1914" s="4">
        <f t="shared" si="146"/>
        <v>-655.54999999999927</v>
      </c>
      <c r="L1914" s="5">
        <f t="shared" si="147"/>
        <v>-3.054881145994004E-2</v>
      </c>
    </row>
    <row r="1915" spans="1:12" hidden="1" x14ac:dyDescent="0.2">
      <c r="A1915" s="2">
        <v>44060</v>
      </c>
      <c r="B1915" s="2" t="str">
        <f t="shared" si="145"/>
        <v>Monday</v>
      </c>
      <c r="C1915" s="4">
        <v>21906.95</v>
      </c>
      <c r="D1915" s="4">
        <v>21909.4</v>
      </c>
      <c r="E1915" s="4">
        <v>21403.15</v>
      </c>
      <c r="F1915" s="4">
        <v>21700.85</v>
      </c>
      <c r="G1915" s="4">
        <v>263359893</v>
      </c>
      <c r="H1915" s="4">
        <v>61330500000</v>
      </c>
      <c r="I1915" s="4">
        <f t="shared" si="148"/>
        <v>227.54999999999927</v>
      </c>
      <c r="J1915" s="5">
        <f t="shared" si="149"/>
        <v>1.0496139192044026E-2</v>
      </c>
      <c r="K1915" s="4">
        <f t="shared" si="146"/>
        <v>-206.10000000000218</v>
      </c>
      <c r="L1915" s="5">
        <f t="shared" si="147"/>
        <v>-9.6294237063237025E-3</v>
      </c>
    </row>
    <row r="1916" spans="1:12" hidden="1" x14ac:dyDescent="0.2">
      <c r="A1916" s="2">
        <v>44061</v>
      </c>
      <c r="B1916" s="2" t="str">
        <f t="shared" si="145"/>
        <v>Tuesday</v>
      </c>
      <c r="C1916" s="4">
        <v>21702</v>
      </c>
      <c r="D1916" s="4">
        <v>22227.75</v>
      </c>
      <c r="E1916" s="4">
        <v>21629.4</v>
      </c>
      <c r="F1916" s="4">
        <v>22170.6</v>
      </c>
      <c r="G1916" s="4">
        <v>311809274</v>
      </c>
      <c r="H1916" s="4">
        <v>68155900000</v>
      </c>
      <c r="I1916" s="4">
        <f t="shared" si="148"/>
        <v>1.1500000000014552</v>
      </c>
      <c r="J1916" s="5">
        <f t="shared" si="149"/>
        <v>5.2993315930088235E-5</v>
      </c>
      <c r="K1916" s="4">
        <f t="shared" si="146"/>
        <v>468.59999999999854</v>
      </c>
      <c r="L1916" s="5">
        <f t="shared" si="147"/>
        <v>2.1664956032067396E-2</v>
      </c>
    </row>
    <row r="1917" spans="1:12" hidden="1" x14ac:dyDescent="0.2">
      <c r="A1917" s="2">
        <v>44062</v>
      </c>
      <c r="B1917" s="2" t="str">
        <f t="shared" si="145"/>
        <v>Wednesday</v>
      </c>
      <c r="C1917" s="4">
        <v>22315.4</v>
      </c>
      <c r="D1917" s="4">
        <v>22419.35</v>
      </c>
      <c r="E1917" s="4">
        <v>22234.25</v>
      </c>
      <c r="F1917" s="4">
        <v>22285.9</v>
      </c>
      <c r="G1917" s="4">
        <v>348005901</v>
      </c>
      <c r="H1917" s="4">
        <v>68261700000</v>
      </c>
      <c r="I1917" s="4">
        <f t="shared" si="148"/>
        <v>144.80000000000291</v>
      </c>
      <c r="J1917" s="5">
        <f t="shared" si="149"/>
        <v>6.5311719123525265E-3</v>
      </c>
      <c r="K1917" s="4">
        <f t="shared" si="146"/>
        <v>-29.5</v>
      </c>
      <c r="L1917" s="5">
        <f t="shared" si="147"/>
        <v>-1.3267818793078247E-3</v>
      </c>
    </row>
    <row r="1918" spans="1:12" hidden="1" x14ac:dyDescent="0.2">
      <c r="A1918" s="2">
        <v>44063</v>
      </c>
      <c r="B1918" s="2" t="str">
        <f t="shared" si="145"/>
        <v>Thursday</v>
      </c>
      <c r="C1918" s="4">
        <v>21989.9</v>
      </c>
      <c r="D1918" s="4">
        <v>22079.9</v>
      </c>
      <c r="E1918" s="4">
        <v>21886.7</v>
      </c>
      <c r="F1918" s="4">
        <v>21999.45</v>
      </c>
      <c r="G1918" s="4">
        <v>314838525</v>
      </c>
      <c r="H1918" s="4">
        <v>72004900000</v>
      </c>
      <c r="I1918" s="4">
        <f t="shared" si="148"/>
        <v>-296</v>
      </c>
      <c r="J1918" s="5">
        <f t="shared" si="149"/>
        <v>-1.3281940599212954E-2</v>
      </c>
      <c r="K1918" s="4">
        <f t="shared" si="146"/>
        <v>9.5499999999992724</v>
      </c>
      <c r="L1918" s="5">
        <f t="shared" si="147"/>
        <v>4.3633805004862641E-4</v>
      </c>
    </row>
    <row r="1919" spans="1:12" hidden="1" x14ac:dyDescent="0.2">
      <c r="A1919" s="2">
        <v>44064</v>
      </c>
      <c r="B1919" s="2" t="str">
        <f t="shared" si="145"/>
        <v>Friday</v>
      </c>
      <c r="C1919" s="4">
        <v>22190.7</v>
      </c>
      <c r="D1919" s="4">
        <v>22344.05</v>
      </c>
      <c r="E1919" s="4">
        <v>22165.05</v>
      </c>
      <c r="F1919" s="4">
        <v>22299.599999999999</v>
      </c>
      <c r="G1919" s="4">
        <v>347083160</v>
      </c>
      <c r="H1919" s="4">
        <v>74521500000</v>
      </c>
      <c r="I1919" s="4">
        <f t="shared" si="148"/>
        <v>191.25</v>
      </c>
      <c r="J1919" s="5">
        <f t="shared" si="149"/>
        <v>8.6933991531606466E-3</v>
      </c>
      <c r="K1919" s="4">
        <f t="shared" si="146"/>
        <v>108.89999999999782</v>
      </c>
      <c r="L1919" s="5">
        <f t="shared" si="147"/>
        <v>4.9131402816595419E-3</v>
      </c>
    </row>
    <row r="1920" spans="1:12" hidden="1" x14ac:dyDescent="0.2">
      <c r="A1920" s="2">
        <v>44067</v>
      </c>
      <c r="B1920" s="2" t="str">
        <f t="shared" si="145"/>
        <v>Monday</v>
      </c>
      <c r="C1920" s="4">
        <v>22436.85</v>
      </c>
      <c r="D1920" s="4">
        <v>22897.5</v>
      </c>
      <c r="E1920" s="4">
        <v>22410.05</v>
      </c>
      <c r="F1920" s="4">
        <v>22833</v>
      </c>
      <c r="G1920" s="4">
        <v>346273118</v>
      </c>
      <c r="H1920" s="4">
        <v>80229100000</v>
      </c>
      <c r="I1920" s="4">
        <f t="shared" si="148"/>
        <v>137.25</v>
      </c>
      <c r="J1920" s="5">
        <f t="shared" si="149"/>
        <v>6.1548189205187544E-3</v>
      </c>
      <c r="K1920" s="4">
        <f t="shared" si="146"/>
        <v>396.15000000000146</v>
      </c>
      <c r="L1920" s="5">
        <f t="shared" si="147"/>
        <v>1.7677336730618696E-2</v>
      </c>
    </row>
    <row r="1921" spans="1:12" hidden="1" x14ac:dyDescent="0.2">
      <c r="A1921" s="2">
        <v>44068</v>
      </c>
      <c r="B1921" s="2" t="str">
        <f t="shared" si="145"/>
        <v>Tuesday</v>
      </c>
      <c r="C1921" s="4">
        <v>22973.4</v>
      </c>
      <c r="D1921" s="4">
        <v>23180.3</v>
      </c>
      <c r="E1921" s="4">
        <v>22857.9</v>
      </c>
      <c r="F1921" s="4">
        <v>23092.15</v>
      </c>
      <c r="G1921" s="4">
        <v>422190044</v>
      </c>
      <c r="H1921" s="4">
        <v>102818900000</v>
      </c>
      <c r="I1921" s="4">
        <f t="shared" si="148"/>
        <v>140.40000000000146</v>
      </c>
      <c r="J1921" s="5">
        <f t="shared" si="149"/>
        <v>6.1489948758376668E-3</v>
      </c>
      <c r="K1921" s="4">
        <f t="shared" si="146"/>
        <v>118.75</v>
      </c>
      <c r="L1921" s="5">
        <f t="shared" si="147"/>
        <v>5.195140410973886E-3</v>
      </c>
    </row>
    <row r="1922" spans="1:12" hidden="1" x14ac:dyDescent="0.2">
      <c r="A1922" s="2">
        <v>44069</v>
      </c>
      <c r="B1922" s="2" t="str">
        <f t="shared" ref="B1922:B1985" si="150">TEXT(A1922,"dddd")</f>
        <v>Wednesday</v>
      </c>
      <c r="C1922" s="4">
        <v>23175.55</v>
      </c>
      <c r="D1922" s="4">
        <v>23453.4</v>
      </c>
      <c r="E1922" s="4">
        <v>23093.15</v>
      </c>
      <c r="F1922" s="4">
        <v>23414.2</v>
      </c>
      <c r="G1922" s="4">
        <v>337920632</v>
      </c>
      <c r="H1922" s="4">
        <v>95388100000</v>
      </c>
      <c r="I1922" s="4">
        <f t="shared" si="148"/>
        <v>83.399999999997817</v>
      </c>
      <c r="J1922" s="5">
        <f t="shared" si="149"/>
        <v>3.6116169347591202E-3</v>
      </c>
      <c r="K1922" s="4">
        <f t="shared" ref="K1922:K1985" si="151">F1922-C1922</f>
        <v>238.65000000000146</v>
      </c>
      <c r="L1922" s="5">
        <f t="shared" ref="L1922:L1985" si="152">K1922/E1922</f>
        <v>1.0334233311609781E-2</v>
      </c>
    </row>
    <row r="1923" spans="1:12" hidden="1" x14ac:dyDescent="0.2">
      <c r="A1923" s="2">
        <v>44070</v>
      </c>
      <c r="B1923" s="2" t="str">
        <f t="shared" si="150"/>
        <v>Thursday</v>
      </c>
      <c r="C1923" s="4">
        <v>23511.45</v>
      </c>
      <c r="D1923" s="4">
        <v>23704.05</v>
      </c>
      <c r="E1923" s="4">
        <v>23464.15</v>
      </c>
      <c r="F1923" s="4">
        <v>23600.35</v>
      </c>
      <c r="G1923" s="4">
        <v>430926732</v>
      </c>
      <c r="H1923" s="4">
        <v>116476700000</v>
      </c>
      <c r="I1923" s="4">
        <f t="shared" ref="I1923:I1986" si="153">C1923-F1922</f>
        <v>97.25</v>
      </c>
      <c r="J1923" s="5">
        <f t="shared" ref="J1923:J1986" si="154">I1923/F1922</f>
        <v>4.1534624287825339E-3</v>
      </c>
      <c r="K1923" s="4">
        <f t="shared" si="151"/>
        <v>88.899999999997817</v>
      </c>
      <c r="L1923" s="5">
        <f t="shared" si="152"/>
        <v>3.7887585955595159E-3</v>
      </c>
    </row>
    <row r="1924" spans="1:12" hidden="1" x14ac:dyDescent="0.2">
      <c r="A1924" s="2">
        <v>44071</v>
      </c>
      <c r="B1924" s="2" t="str">
        <f t="shared" si="150"/>
        <v>Friday</v>
      </c>
      <c r="C1924" s="4">
        <v>23635.3</v>
      </c>
      <c r="D1924" s="4">
        <v>24611.8</v>
      </c>
      <c r="E1924" s="4">
        <v>23599.200000000001</v>
      </c>
      <c r="F1924" s="4">
        <v>24523.8</v>
      </c>
      <c r="G1924" s="4">
        <v>812646625</v>
      </c>
      <c r="H1924" s="4">
        <v>199237200000</v>
      </c>
      <c r="I1924" s="4">
        <f t="shared" si="153"/>
        <v>34.950000000000728</v>
      </c>
      <c r="J1924" s="5">
        <f t="shared" si="154"/>
        <v>1.4809102407379862E-3</v>
      </c>
      <c r="K1924" s="4">
        <f t="shared" si="151"/>
        <v>888.5</v>
      </c>
      <c r="L1924" s="5">
        <f t="shared" si="152"/>
        <v>3.7649581341740394E-2</v>
      </c>
    </row>
    <row r="1925" spans="1:12" hidden="1" x14ac:dyDescent="0.2">
      <c r="A1925" s="2">
        <v>44074</v>
      </c>
      <c r="B1925" s="2" t="str">
        <f t="shared" si="150"/>
        <v>Monday</v>
      </c>
      <c r="C1925" s="4">
        <v>25038.799999999999</v>
      </c>
      <c r="D1925" s="4">
        <v>25232.6</v>
      </c>
      <c r="E1925" s="4">
        <v>23385.3</v>
      </c>
      <c r="F1925" s="4">
        <v>23754.35</v>
      </c>
      <c r="G1925" s="4">
        <v>712975732</v>
      </c>
      <c r="H1925" s="4">
        <v>187302700000</v>
      </c>
      <c r="I1925" s="4">
        <f t="shared" si="153"/>
        <v>515</v>
      </c>
      <c r="J1925" s="5">
        <f t="shared" si="154"/>
        <v>2.1000008155342975E-2</v>
      </c>
      <c r="K1925" s="4">
        <f t="shared" si="151"/>
        <v>-1284.4500000000007</v>
      </c>
      <c r="L1925" s="5">
        <f t="shared" si="152"/>
        <v>-5.4925530140729463E-2</v>
      </c>
    </row>
    <row r="1926" spans="1:12" hidden="1" x14ac:dyDescent="0.2">
      <c r="A1926" s="2">
        <v>44075</v>
      </c>
      <c r="B1926" s="2" t="str">
        <f t="shared" si="150"/>
        <v>Tuesday</v>
      </c>
      <c r="C1926" s="4">
        <v>23893.8</v>
      </c>
      <c r="D1926" s="4">
        <v>24199.65</v>
      </c>
      <c r="E1926" s="4">
        <v>23473.15</v>
      </c>
      <c r="F1926" s="4">
        <v>23812</v>
      </c>
      <c r="G1926" s="4">
        <v>484334092</v>
      </c>
      <c r="H1926" s="4">
        <v>116539900000</v>
      </c>
      <c r="I1926" s="4">
        <f t="shared" si="153"/>
        <v>139.45000000000073</v>
      </c>
      <c r="J1926" s="5">
        <f t="shared" si="154"/>
        <v>5.87050371826637E-3</v>
      </c>
      <c r="K1926" s="4">
        <f t="shared" si="151"/>
        <v>-81.799999999999272</v>
      </c>
      <c r="L1926" s="5">
        <f t="shared" si="152"/>
        <v>-3.4848326705192645E-3</v>
      </c>
    </row>
    <row r="1927" spans="1:12" hidden="1" x14ac:dyDescent="0.2">
      <c r="A1927" s="2">
        <v>44076</v>
      </c>
      <c r="B1927" s="2" t="str">
        <f t="shared" si="150"/>
        <v>Wednesday</v>
      </c>
      <c r="C1927" s="4">
        <v>23769</v>
      </c>
      <c r="D1927" s="4">
        <v>23926.15</v>
      </c>
      <c r="E1927" s="4">
        <v>23482.55</v>
      </c>
      <c r="F1927" s="4">
        <v>23874.55</v>
      </c>
      <c r="G1927" s="4">
        <v>293508250</v>
      </c>
      <c r="H1927" s="4">
        <v>73412100000</v>
      </c>
      <c r="I1927" s="4">
        <f t="shared" si="153"/>
        <v>-43</v>
      </c>
      <c r="J1927" s="5">
        <f t="shared" si="154"/>
        <v>-1.8058121955316646E-3</v>
      </c>
      <c r="K1927" s="4">
        <f t="shared" si="151"/>
        <v>105.54999999999927</v>
      </c>
      <c r="L1927" s="5">
        <f t="shared" si="152"/>
        <v>4.4948270098434488E-3</v>
      </c>
    </row>
    <row r="1928" spans="1:12" hidden="1" x14ac:dyDescent="0.2">
      <c r="A1928" s="2">
        <v>44077</v>
      </c>
      <c r="B1928" s="2" t="str">
        <f t="shared" si="150"/>
        <v>Thursday</v>
      </c>
      <c r="C1928" s="4">
        <v>23986.15</v>
      </c>
      <c r="D1928" s="4">
        <v>24051.599999999999</v>
      </c>
      <c r="E1928" s="4">
        <v>23451.65</v>
      </c>
      <c r="F1928" s="4">
        <v>23530.85</v>
      </c>
      <c r="G1928" s="4">
        <v>214818095</v>
      </c>
      <c r="H1928" s="4">
        <v>58491500000</v>
      </c>
      <c r="I1928" s="4">
        <f t="shared" si="153"/>
        <v>111.60000000000218</v>
      </c>
      <c r="J1928" s="5">
        <f t="shared" si="154"/>
        <v>4.6744336542469782E-3</v>
      </c>
      <c r="K1928" s="4">
        <f t="shared" si="151"/>
        <v>-455.30000000000291</v>
      </c>
      <c r="L1928" s="5">
        <f t="shared" si="152"/>
        <v>-1.9414412205537898E-2</v>
      </c>
    </row>
    <row r="1929" spans="1:12" hidden="1" x14ac:dyDescent="0.2">
      <c r="A1929" s="2">
        <v>44078</v>
      </c>
      <c r="B1929" s="2" t="str">
        <f t="shared" si="150"/>
        <v>Friday</v>
      </c>
      <c r="C1929" s="4">
        <v>23119.15</v>
      </c>
      <c r="D1929" s="4">
        <v>23394.799999999999</v>
      </c>
      <c r="E1929" s="4">
        <v>22876.9</v>
      </c>
      <c r="F1929" s="4">
        <v>23011.5</v>
      </c>
      <c r="G1929" s="4">
        <v>341042607</v>
      </c>
      <c r="H1929" s="4">
        <v>86343300000</v>
      </c>
      <c r="I1929" s="4">
        <f t="shared" si="153"/>
        <v>-411.69999999999709</v>
      </c>
      <c r="J1929" s="5">
        <f t="shared" si="154"/>
        <v>-1.7496180545964007E-2</v>
      </c>
      <c r="K1929" s="4">
        <f t="shared" si="151"/>
        <v>-107.65000000000146</v>
      </c>
      <c r="L1929" s="5">
        <f t="shared" si="152"/>
        <v>-4.7056200796437211E-3</v>
      </c>
    </row>
    <row r="1930" spans="1:12" hidden="1" x14ac:dyDescent="0.2">
      <c r="A1930" s="2">
        <v>44081</v>
      </c>
      <c r="B1930" s="2" t="str">
        <f t="shared" si="150"/>
        <v>Monday</v>
      </c>
      <c r="C1930" s="4">
        <v>23036.25</v>
      </c>
      <c r="D1930" s="4">
        <v>23109.1</v>
      </c>
      <c r="E1930" s="4">
        <v>22716.25</v>
      </c>
      <c r="F1930" s="4">
        <v>22945.05</v>
      </c>
      <c r="G1930" s="4">
        <v>245264124</v>
      </c>
      <c r="H1930" s="4">
        <v>59861400000</v>
      </c>
      <c r="I1930" s="4">
        <f t="shared" si="153"/>
        <v>24.75</v>
      </c>
      <c r="J1930" s="5">
        <f t="shared" si="154"/>
        <v>1.0755491819307737E-3</v>
      </c>
      <c r="K1930" s="4">
        <f t="shared" si="151"/>
        <v>-91.200000000000728</v>
      </c>
      <c r="L1930" s="5">
        <f t="shared" si="152"/>
        <v>-4.0147471523689308E-3</v>
      </c>
    </row>
    <row r="1931" spans="1:12" hidden="1" x14ac:dyDescent="0.2">
      <c r="A1931" s="2">
        <v>44082</v>
      </c>
      <c r="B1931" s="2" t="str">
        <f t="shared" si="150"/>
        <v>Tuesday</v>
      </c>
      <c r="C1931" s="4">
        <v>22971.200000000001</v>
      </c>
      <c r="D1931" s="4">
        <v>23064.15</v>
      </c>
      <c r="E1931" s="4">
        <v>22641.4</v>
      </c>
      <c r="F1931" s="4">
        <v>22744.400000000001</v>
      </c>
      <c r="G1931" s="4">
        <v>231451727</v>
      </c>
      <c r="H1931" s="4">
        <v>59076400000</v>
      </c>
      <c r="I1931" s="4">
        <f t="shared" si="153"/>
        <v>26.150000000001455</v>
      </c>
      <c r="J1931" s="5">
        <f t="shared" si="154"/>
        <v>1.1396793643945625E-3</v>
      </c>
      <c r="K1931" s="4">
        <f t="shared" si="151"/>
        <v>-226.79999999999927</v>
      </c>
      <c r="L1931" s="5">
        <f t="shared" si="152"/>
        <v>-1.0017048415733977E-2</v>
      </c>
    </row>
    <row r="1932" spans="1:12" hidden="1" x14ac:dyDescent="0.2">
      <c r="A1932" s="2">
        <v>44083</v>
      </c>
      <c r="B1932" s="2" t="str">
        <f t="shared" si="150"/>
        <v>Wednesday</v>
      </c>
      <c r="C1932" s="4">
        <v>22486.7</v>
      </c>
      <c r="D1932" s="4">
        <v>22554.6</v>
      </c>
      <c r="E1932" s="4">
        <v>22080.400000000001</v>
      </c>
      <c r="F1932" s="4">
        <v>22267</v>
      </c>
      <c r="G1932" s="4">
        <v>305088443</v>
      </c>
      <c r="H1932" s="4">
        <v>72127400000</v>
      </c>
      <c r="I1932" s="4">
        <f t="shared" si="153"/>
        <v>-257.70000000000073</v>
      </c>
      <c r="J1932" s="5">
        <f t="shared" si="154"/>
        <v>-1.1330261514922385E-2</v>
      </c>
      <c r="K1932" s="4">
        <f t="shared" si="151"/>
        <v>-219.70000000000073</v>
      </c>
      <c r="L1932" s="5">
        <f t="shared" si="152"/>
        <v>-9.9500009057807252E-3</v>
      </c>
    </row>
    <row r="1933" spans="1:12" hidden="1" x14ac:dyDescent="0.2">
      <c r="A1933" s="2">
        <v>44084</v>
      </c>
      <c r="B1933" s="2" t="str">
        <f t="shared" si="150"/>
        <v>Thursday</v>
      </c>
      <c r="C1933" s="4">
        <v>22466.55</v>
      </c>
      <c r="D1933" s="4">
        <v>22678.65</v>
      </c>
      <c r="E1933" s="4">
        <v>22225.25</v>
      </c>
      <c r="F1933" s="4">
        <v>22466.2</v>
      </c>
      <c r="G1933" s="4">
        <v>278551123</v>
      </c>
      <c r="H1933" s="4">
        <v>70792100000</v>
      </c>
      <c r="I1933" s="4">
        <f t="shared" si="153"/>
        <v>199.54999999999927</v>
      </c>
      <c r="J1933" s="5">
        <f t="shared" si="154"/>
        <v>8.9616921902366409E-3</v>
      </c>
      <c r="K1933" s="4">
        <f t="shared" si="151"/>
        <v>-0.34999999999854481</v>
      </c>
      <c r="L1933" s="5">
        <f t="shared" si="152"/>
        <v>-1.5747854354778679E-5</v>
      </c>
    </row>
    <row r="1934" spans="1:12" hidden="1" x14ac:dyDescent="0.2">
      <c r="A1934" s="2">
        <v>44085</v>
      </c>
      <c r="B1934" s="2" t="str">
        <f t="shared" si="150"/>
        <v>Friday</v>
      </c>
      <c r="C1934" s="4">
        <v>22509.95</v>
      </c>
      <c r="D1934" s="4">
        <v>22668.75</v>
      </c>
      <c r="E1934" s="4">
        <v>22205.95</v>
      </c>
      <c r="F1934" s="4">
        <v>22479.95</v>
      </c>
      <c r="G1934" s="4">
        <v>214789265</v>
      </c>
      <c r="H1934" s="4">
        <v>57675800000</v>
      </c>
      <c r="I1934" s="4">
        <f t="shared" si="153"/>
        <v>43.75</v>
      </c>
      <c r="J1934" s="5">
        <f t="shared" si="154"/>
        <v>1.9473698266729575E-3</v>
      </c>
      <c r="K1934" s="4">
        <f t="shared" si="151"/>
        <v>-30</v>
      </c>
      <c r="L1934" s="5">
        <f t="shared" si="152"/>
        <v>-1.3509892618870168E-3</v>
      </c>
    </row>
    <row r="1935" spans="1:12" hidden="1" x14ac:dyDescent="0.2">
      <c r="A1935" s="2">
        <v>44088</v>
      </c>
      <c r="B1935" s="2" t="str">
        <f t="shared" si="150"/>
        <v>Monday</v>
      </c>
      <c r="C1935" s="4">
        <v>22683.35</v>
      </c>
      <c r="D1935" s="4">
        <v>22757.3</v>
      </c>
      <c r="E1935" s="4">
        <v>22028.15</v>
      </c>
      <c r="F1935" s="4">
        <v>22101.25</v>
      </c>
      <c r="G1935" s="4">
        <v>265397711</v>
      </c>
      <c r="H1935" s="4">
        <v>65127800000</v>
      </c>
      <c r="I1935" s="4">
        <f t="shared" si="153"/>
        <v>203.39999999999782</v>
      </c>
      <c r="J1935" s="5">
        <f t="shared" si="154"/>
        <v>9.0480628293211421E-3</v>
      </c>
      <c r="K1935" s="4">
        <f t="shared" si="151"/>
        <v>-582.09999999999854</v>
      </c>
      <c r="L1935" s="5">
        <f t="shared" si="152"/>
        <v>-2.6425278564019154E-2</v>
      </c>
    </row>
    <row r="1936" spans="1:12" hidden="1" x14ac:dyDescent="0.2">
      <c r="A1936" s="2">
        <v>44089</v>
      </c>
      <c r="B1936" s="2" t="str">
        <f t="shared" si="150"/>
        <v>Tuesday</v>
      </c>
      <c r="C1936" s="4">
        <v>22202.799999999999</v>
      </c>
      <c r="D1936" s="4">
        <v>22514.15</v>
      </c>
      <c r="E1936" s="4">
        <v>22062.35</v>
      </c>
      <c r="F1936" s="4">
        <v>22465.65</v>
      </c>
      <c r="G1936" s="4">
        <v>248826760</v>
      </c>
      <c r="H1936" s="4">
        <v>61319300000</v>
      </c>
      <c r="I1936" s="4">
        <f t="shared" si="153"/>
        <v>101.54999999999927</v>
      </c>
      <c r="J1936" s="5">
        <f t="shared" si="154"/>
        <v>4.5947627396640128E-3</v>
      </c>
      <c r="K1936" s="4">
        <f t="shared" si="151"/>
        <v>262.85000000000218</v>
      </c>
      <c r="L1936" s="5">
        <f t="shared" si="152"/>
        <v>1.1913962021271632E-2</v>
      </c>
    </row>
    <row r="1937" spans="1:12" hidden="1" x14ac:dyDescent="0.2">
      <c r="A1937" s="2">
        <v>44090</v>
      </c>
      <c r="B1937" s="2" t="str">
        <f t="shared" si="150"/>
        <v>Wednesday</v>
      </c>
      <c r="C1937" s="4">
        <v>22476.3</v>
      </c>
      <c r="D1937" s="4">
        <v>22659.4</v>
      </c>
      <c r="E1937" s="4">
        <v>22216.5</v>
      </c>
      <c r="F1937" s="4">
        <v>22573.55</v>
      </c>
      <c r="G1937" s="4">
        <v>245862302</v>
      </c>
      <c r="H1937" s="4">
        <v>61805600000.000008</v>
      </c>
      <c r="I1937" s="4">
        <f t="shared" si="153"/>
        <v>10.649999999997817</v>
      </c>
      <c r="J1937" s="5">
        <f t="shared" si="154"/>
        <v>4.7405706044551644E-4</v>
      </c>
      <c r="K1937" s="4">
        <f t="shared" si="151"/>
        <v>97.25</v>
      </c>
      <c r="L1937" s="5">
        <f t="shared" si="152"/>
        <v>4.3773771746224649E-3</v>
      </c>
    </row>
    <row r="1938" spans="1:12" hidden="1" x14ac:dyDescent="0.2">
      <c r="A1938" s="2">
        <v>44091</v>
      </c>
      <c r="B1938" s="2" t="str">
        <f t="shared" si="150"/>
        <v>Thursday</v>
      </c>
      <c r="C1938" s="4">
        <v>22352</v>
      </c>
      <c r="D1938" s="4">
        <v>22504.45</v>
      </c>
      <c r="E1938" s="4">
        <v>22267.05</v>
      </c>
      <c r="F1938" s="4">
        <v>22320.35</v>
      </c>
      <c r="G1938" s="4">
        <v>216408615</v>
      </c>
      <c r="H1938" s="4">
        <v>51167200000</v>
      </c>
      <c r="I1938" s="4">
        <f t="shared" si="153"/>
        <v>-221.54999999999927</v>
      </c>
      <c r="J1938" s="5">
        <f t="shared" si="154"/>
        <v>-9.8145838824641798E-3</v>
      </c>
      <c r="K1938" s="4">
        <f t="shared" si="151"/>
        <v>-31.650000000001455</v>
      </c>
      <c r="L1938" s="5">
        <f t="shared" si="152"/>
        <v>-1.4213827157167859E-3</v>
      </c>
    </row>
    <row r="1939" spans="1:12" hidden="1" x14ac:dyDescent="0.2">
      <c r="A1939" s="2">
        <v>44092</v>
      </c>
      <c r="B1939" s="2" t="str">
        <f t="shared" si="150"/>
        <v>Friday</v>
      </c>
      <c r="C1939" s="4">
        <v>22439.35</v>
      </c>
      <c r="D1939" s="4">
        <v>22469.4</v>
      </c>
      <c r="E1939" s="4">
        <v>21784.9</v>
      </c>
      <c r="F1939" s="4">
        <v>22031.05</v>
      </c>
      <c r="G1939" s="4">
        <v>320585881</v>
      </c>
      <c r="H1939" s="4">
        <v>86910800000</v>
      </c>
      <c r="I1939" s="4">
        <f t="shared" si="153"/>
        <v>119</v>
      </c>
      <c r="J1939" s="5">
        <f t="shared" si="154"/>
        <v>5.331457616032007E-3</v>
      </c>
      <c r="K1939" s="4">
        <f t="shared" si="151"/>
        <v>-408.29999999999927</v>
      </c>
      <c r="L1939" s="5">
        <f t="shared" si="152"/>
        <v>-1.8742339877621621E-2</v>
      </c>
    </row>
    <row r="1940" spans="1:12" hidden="1" x14ac:dyDescent="0.2">
      <c r="A1940" s="2">
        <v>44095</v>
      </c>
      <c r="B1940" s="2" t="str">
        <f t="shared" si="150"/>
        <v>Monday</v>
      </c>
      <c r="C1940" s="4">
        <v>21983.4</v>
      </c>
      <c r="D1940" s="4">
        <v>22098.85</v>
      </c>
      <c r="E1940" s="4">
        <v>21274.3</v>
      </c>
      <c r="F1940" s="4">
        <v>21366.799999999999</v>
      </c>
      <c r="G1940" s="4">
        <v>283525089</v>
      </c>
      <c r="H1940" s="4">
        <v>68464399999.999992</v>
      </c>
      <c r="I1940" s="4">
        <f t="shared" si="153"/>
        <v>-47.649999999997817</v>
      </c>
      <c r="J1940" s="5">
        <f t="shared" si="154"/>
        <v>-2.1628565138746367E-3</v>
      </c>
      <c r="K1940" s="4">
        <f t="shared" si="151"/>
        <v>-616.60000000000218</v>
      </c>
      <c r="L1940" s="5">
        <f t="shared" si="152"/>
        <v>-2.8983327301015882E-2</v>
      </c>
    </row>
    <row r="1941" spans="1:12" hidden="1" x14ac:dyDescent="0.2">
      <c r="A1941" s="2">
        <v>44096</v>
      </c>
      <c r="B1941" s="2" t="str">
        <f t="shared" si="150"/>
        <v>Tuesday</v>
      </c>
      <c r="C1941" s="4">
        <v>21445.25</v>
      </c>
      <c r="D1941" s="4">
        <v>21473.35</v>
      </c>
      <c r="E1941" s="4">
        <v>20958.45</v>
      </c>
      <c r="F1941" s="4">
        <v>21139.1</v>
      </c>
      <c r="G1941" s="4">
        <v>325400312</v>
      </c>
      <c r="H1941" s="4">
        <v>73246100000</v>
      </c>
      <c r="I1941" s="4">
        <f t="shared" si="153"/>
        <v>78.450000000000728</v>
      </c>
      <c r="J1941" s="5">
        <f t="shared" si="154"/>
        <v>3.6715839526742767E-3</v>
      </c>
      <c r="K1941" s="4">
        <f t="shared" si="151"/>
        <v>-306.15000000000146</v>
      </c>
      <c r="L1941" s="5">
        <f t="shared" si="152"/>
        <v>-1.4607473358001256E-2</v>
      </c>
    </row>
    <row r="1942" spans="1:12" hidden="1" x14ac:dyDescent="0.2">
      <c r="A1942" s="2">
        <v>44097</v>
      </c>
      <c r="B1942" s="2" t="str">
        <f t="shared" si="150"/>
        <v>Wednesday</v>
      </c>
      <c r="C1942" s="4">
        <v>21350.799999999999</v>
      </c>
      <c r="D1942" s="4">
        <v>21365.05</v>
      </c>
      <c r="E1942" s="4">
        <v>20821</v>
      </c>
      <c r="F1942" s="4">
        <v>21178.5</v>
      </c>
      <c r="G1942" s="4">
        <v>299197195</v>
      </c>
      <c r="H1942" s="4">
        <v>57663100000.000008</v>
      </c>
      <c r="I1942" s="4">
        <f t="shared" si="153"/>
        <v>211.70000000000073</v>
      </c>
      <c r="J1942" s="5">
        <f t="shared" si="154"/>
        <v>1.001461746242748E-2</v>
      </c>
      <c r="K1942" s="4">
        <f t="shared" si="151"/>
        <v>-172.29999999999927</v>
      </c>
      <c r="L1942" s="5">
        <f t="shared" si="152"/>
        <v>-8.2752989769943452E-3</v>
      </c>
    </row>
    <row r="1943" spans="1:12" hidden="1" x14ac:dyDescent="0.2">
      <c r="A1943" s="2">
        <v>44098</v>
      </c>
      <c r="B1943" s="2" t="str">
        <f t="shared" si="150"/>
        <v>Thursday</v>
      </c>
      <c r="C1943" s="4">
        <v>20898.8</v>
      </c>
      <c r="D1943" s="4">
        <v>20955.599999999999</v>
      </c>
      <c r="E1943" s="4">
        <v>20404.900000000001</v>
      </c>
      <c r="F1943" s="4">
        <v>20456.849999999999</v>
      </c>
      <c r="G1943" s="4">
        <v>276420580</v>
      </c>
      <c r="H1943" s="4">
        <v>62186300000</v>
      </c>
      <c r="I1943" s="4">
        <f t="shared" si="153"/>
        <v>-279.70000000000073</v>
      </c>
      <c r="J1943" s="5">
        <f t="shared" si="154"/>
        <v>-1.3206789904856374E-2</v>
      </c>
      <c r="K1943" s="4">
        <f t="shared" si="151"/>
        <v>-441.95000000000073</v>
      </c>
      <c r="L1943" s="5">
        <f t="shared" si="152"/>
        <v>-2.1659013276222903E-2</v>
      </c>
    </row>
    <row r="1944" spans="1:12" hidden="1" x14ac:dyDescent="0.2">
      <c r="A1944" s="2">
        <v>44099</v>
      </c>
      <c r="B1944" s="2" t="str">
        <f t="shared" si="150"/>
        <v>Friday</v>
      </c>
      <c r="C1944" s="4">
        <v>20740.8</v>
      </c>
      <c r="D1944" s="4">
        <v>21064.3</v>
      </c>
      <c r="E1944" s="4">
        <v>20430.7</v>
      </c>
      <c r="F1944" s="4">
        <v>20982.35</v>
      </c>
      <c r="G1944" s="4">
        <v>280646576</v>
      </c>
      <c r="H1944" s="4">
        <v>59025700000</v>
      </c>
      <c r="I1944" s="4">
        <f t="shared" si="153"/>
        <v>283.95000000000073</v>
      </c>
      <c r="J1944" s="5">
        <f t="shared" si="154"/>
        <v>1.3880436137528542E-2</v>
      </c>
      <c r="K1944" s="4">
        <f t="shared" si="151"/>
        <v>241.54999999999927</v>
      </c>
      <c r="L1944" s="5">
        <f t="shared" si="152"/>
        <v>1.1822893978179859E-2</v>
      </c>
    </row>
    <row r="1945" spans="1:12" hidden="1" x14ac:dyDescent="0.2">
      <c r="A1945" s="2">
        <v>44102</v>
      </c>
      <c r="B1945" s="2" t="str">
        <f t="shared" si="150"/>
        <v>Monday</v>
      </c>
      <c r="C1945" s="4">
        <v>21152.05</v>
      </c>
      <c r="D1945" s="4">
        <v>21708.85</v>
      </c>
      <c r="E1945" s="4">
        <v>21055.1</v>
      </c>
      <c r="F1945" s="4">
        <v>21665.5</v>
      </c>
      <c r="G1945" s="4">
        <v>240223120</v>
      </c>
      <c r="H1945" s="4">
        <v>55509600000</v>
      </c>
      <c r="I1945" s="4">
        <f t="shared" si="153"/>
        <v>169.70000000000073</v>
      </c>
      <c r="J1945" s="5">
        <f t="shared" si="154"/>
        <v>8.0877499422133715E-3</v>
      </c>
      <c r="K1945" s="4">
        <f t="shared" si="151"/>
        <v>513.45000000000073</v>
      </c>
      <c r="L1945" s="5">
        <f t="shared" si="152"/>
        <v>2.438601573965456E-2</v>
      </c>
    </row>
    <row r="1946" spans="1:12" hidden="1" x14ac:dyDescent="0.2">
      <c r="A1946" s="2">
        <v>44103</v>
      </c>
      <c r="B1946" s="2" t="str">
        <f t="shared" si="150"/>
        <v>Tuesday</v>
      </c>
      <c r="C1946" s="4">
        <v>21770.9</v>
      </c>
      <c r="D1946" s="4">
        <v>21811.5</v>
      </c>
      <c r="E1946" s="4">
        <v>21280.6</v>
      </c>
      <c r="F1946" s="4">
        <v>21411.3</v>
      </c>
      <c r="G1946" s="4">
        <v>242993739</v>
      </c>
      <c r="H1946" s="4">
        <v>51299900000</v>
      </c>
      <c r="I1946" s="4">
        <f t="shared" si="153"/>
        <v>105.40000000000146</v>
      </c>
      <c r="J1946" s="5">
        <f t="shared" si="154"/>
        <v>4.8648773395491198E-3</v>
      </c>
      <c r="K1946" s="4">
        <f t="shared" si="151"/>
        <v>-359.60000000000218</v>
      </c>
      <c r="L1946" s="5">
        <f t="shared" si="152"/>
        <v>-1.6898019792675124E-2</v>
      </c>
    </row>
    <row r="1947" spans="1:12" hidden="1" x14ac:dyDescent="0.2">
      <c r="A1947" s="2">
        <v>44104</v>
      </c>
      <c r="B1947" s="2" t="str">
        <f t="shared" si="150"/>
        <v>Wednesday</v>
      </c>
      <c r="C1947" s="4">
        <v>21405.25</v>
      </c>
      <c r="D1947" s="4">
        <v>21549.35</v>
      </c>
      <c r="E1947" s="4">
        <v>21128.5</v>
      </c>
      <c r="F1947" s="4">
        <v>21451.8</v>
      </c>
      <c r="G1947" s="4">
        <v>240051659</v>
      </c>
      <c r="H1947" s="4">
        <v>53101300000</v>
      </c>
      <c r="I1947" s="4">
        <f t="shared" si="153"/>
        <v>-6.0499999999992724</v>
      </c>
      <c r="J1947" s="5">
        <f t="shared" si="154"/>
        <v>-2.825610775618142E-4</v>
      </c>
      <c r="K1947" s="4">
        <f t="shared" si="151"/>
        <v>46.549999999999272</v>
      </c>
      <c r="L1947" s="5">
        <f t="shared" si="152"/>
        <v>2.2031852710793134E-3</v>
      </c>
    </row>
    <row r="1948" spans="1:12" hidden="1" x14ac:dyDescent="0.2">
      <c r="A1948" s="2">
        <v>44105</v>
      </c>
      <c r="B1948" s="2" t="str">
        <f t="shared" si="150"/>
        <v>Thursday</v>
      </c>
      <c r="C1948" s="4">
        <v>21685.25</v>
      </c>
      <c r="D1948" s="4">
        <v>22293.75</v>
      </c>
      <c r="E1948" s="4">
        <v>21664.15</v>
      </c>
      <c r="F1948" s="4">
        <v>22246</v>
      </c>
      <c r="G1948" s="4">
        <v>348728050</v>
      </c>
      <c r="H1948" s="4">
        <v>82070600000</v>
      </c>
      <c r="I1948" s="4">
        <f t="shared" si="153"/>
        <v>233.45000000000073</v>
      </c>
      <c r="J1948" s="5">
        <f t="shared" si="154"/>
        <v>1.0882536663590035E-2</v>
      </c>
      <c r="K1948" s="4">
        <f t="shared" si="151"/>
        <v>560.75</v>
      </c>
      <c r="L1948" s="5">
        <f t="shared" si="152"/>
        <v>2.5883775730873353E-2</v>
      </c>
    </row>
    <row r="1949" spans="1:12" hidden="1" x14ac:dyDescent="0.2">
      <c r="A1949" s="2">
        <v>44109</v>
      </c>
      <c r="B1949" s="2" t="str">
        <f t="shared" si="150"/>
        <v>Monday</v>
      </c>
      <c r="C1949" s="4">
        <v>22352.1</v>
      </c>
      <c r="D1949" s="4">
        <v>22768.55</v>
      </c>
      <c r="E1949" s="4">
        <v>22247.25</v>
      </c>
      <c r="F1949" s="4">
        <v>22370.95</v>
      </c>
      <c r="G1949" s="4">
        <v>325414639</v>
      </c>
      <c r="H1949" s="4">
        <v>82087800000</v>
      </c>
      <c r="I1949" s="4">
        <f t="shared" si="153"/>
        <v>106.09999999999854</v>
      </c>
      <c r="J1949" s="5">
        <f t="shared" si="154"/>
        <v>4.7693967454822683E-3</v>
      </c>
      <c r="K1949" s="4">
        <f t="shared" si="151"/>
        <v>18.850000000002183</v>
      </c>
      <c r="L1949" s="5">
        <f t="shared" si="152"/>
        <v>8.4729573318060355E-4</v>
      </c>
    </row>
    <row r="1950" spans="1:12" hidden="1" x14ac:dyDescent="0.2">
      <c r="A1950" s="2">
        <v>44110</v>
      </c>
      <c r="B1950" s="2" t="str">
        <f t="shared" si="150"/>
        <v>Tuesday</v>
      </c>
      <c r="C1950" s="4">
        <v>22673.05</v>
      </c>
      <c r="D1950" s="4">
        <v>22893.5</v>
      </c>
      <c r="E1950" s="4">
        <v>22521.05</v>
      </c>
      <c r="F1950" s="4">
        <v>22853.7</v>
      </c>
      <c r="G1950" s="4">
        <v>247980470</v>
      </c>
      <c r="H1950" s="4">
        <v>62212500000</v>
      </c>
      <c r="I1950" s="4">
        <f t="shared" si="153"/>
        <v>302.09999999999854</v>
      </c>
      <c r="J1950" s="5">
        <f t="shared" si="154"/>
        <v>1.3504120298869673E-2</v>
      </c>
      <c r="K1950" s="4">
        <f t="shared" si="151"/>
        <v>180.65000000000146</v>
      </c>
      <c r="L1950" s="5">
        <f t="shared" si="152"/>
        <v>8.0213844381146291E-3</v>
      </c>
    </row>
    <row r="1951" spans="1:12" hidden="1" x14ac:dyDescent="0.2">
      <c r="A1951" s="2">
        <v>44111</v>
      </c>
      <c r="B1951" s="2" t="str">
        <f t="shared" si="150"/>
        <v>Wednesday</v>
      </c>
      <c r="C1951" s="4">
        <v>22836.95</v>
      </c>
      <c r="D1951" s="4">
        <v>23036.2</v>
      </c>
      <c r="E1951" s="4">
        <v>22607.8</v>
      </c>
      <c r="F1951" s="4">
        <v>22964.799999999999</v>
      </c>
      <c r="G1951" s="4">
        <v>236098777</v>
      </c>
      <c r="H1951" s="4">
        <v>62223100000.000008</v>
      </c>
      <c r="I1951" s="4">
        <f t="shared" si="153"/>
        <v>-16.75</v>
      </c>
      <c r="J1951" s="5">
        <f t="shared" si="154"/>
        <v>-7.3292289651128697E-4</v>
      </c>
      <c r="K1951" s="4">
        <f t="shared" si="151"/>
        <v>127.84999999999854</v>
      </c>
      <c r="L1951" s="5">
        <f t="shared" si="152"/>
        <v>5.6551278762196474E-3</v>
      </c>
    </row>
    <row r="1952" spans="1:12" hidden="1" x14ac:dyDescent="0.2">
      <c r="A1952" s="2">
        <v>44112</v>
      </c>
      <c r="B1952" s="2" t="str">
        <f t="shared" si="150"/>
        <v>Thursday</v>
      </c>
      <c r="C1952" s="4">
        <v>23150.25</v>
      </c>
      <c r="D1952" s="4">
        <v>23450.9</v>
      </c>
      <c r="E1952" s="4">
        <v>23063.599999999999</v>
      </c>
      <c r="F1952" s="4">
        <v>23191.35</v>
      </c>
      <c r="G1952" s="4">
        <v>280136398</v>
      </c>
      <c r="H1952" s="4">
        <v>79448000000</v>
      </c>
      <c r="I1952" s="4">
        <f t="shared" si="153"/>
        <v>185.45000000000073</v>
      </c>
      <c r="J1952" s="5">
        <f t="shared" si="154"/>
        <v>8.075402354908414E-3</v>
      </c>
      <c r="K1952" s="4">
        <f t="shared" si="151"/>
        <v>41.099999999998545</v>
      </c>
      <c r="L1952" s="5">
        <f t="shared" si="152"/>
        <v>1.7820288246413634E-3</v>
      </c>
    </row>
    <row r="1953" spans="1:12" hidden="1" x14ac:dyDescent="0.2">
      <c r="A1953" s="2">
        <v>44113</v>
      </c>
      <c r="B1953" s="2" t="str">
        <f t="shared" si="150"/>
        <v>Friday</v>
      </c>
      <c r="C1953" s="4">
        <v>23312.6</v>
      </c>
      <c r="D1953" s="4">
        <v>23904.1</v>
      </c>
      <c r="E1953" s="4">
        <v>23132.45</v>
      </c>
      <c r="F1953" s="4">
        <v>23846.799999999999</v>
      </c>
      <c r="G1953" s="4">
        <v>350978943</v>
      </c>
      <c r="H1953" s="4">
        <v>102611400000</v>
      </c>
      <c r="I1953" s="4">
        <f t="shared" si="153"/>
        <v>121.25</v>
      </c>
      <c r="J1953" s="5">
        <f t="shared" si="154"/>
        <v>5.2282424265943988E-3</v>
      </c>
      <c r="K1953" s="4">
        <f t="shared" si="151"/>
        <v>534.20000000000073</v>
      </c>
      <c r="L1953" s="5">
        <f t="shared" si="152"/>
        <v>2.3093100817250259E-2</v>
      </c>
    </row>
    <row r="1954" spans="1:12" hidden="1" x14ac:dyDescent="0.2">
      <c r="A1954" s="2">
        <v>44116</v>
      </c>
      <c r="B1954" s="2" t="str">
        <f t="shared" si="150"/>
        <v>Monday</v>
      </c>
      <c r="C1954" s="4">
        <v>23955.599999999999</v>
      </c>
      <c r="D1954" s="4">
        <v>24190.35</v>
      </c>
      <c r="E1954" s="4">
        <v>23552.6</v>
      </c>
      <c r="F1954" s="4">
        <v>23712.799999999999</v>
      </c>
      <c r="G1954" s="4">
        <v>280694619</v>
      </c>
      <c r="H1954" s="4">
        <v>69886500000</v>
      </c>
      <c r="I1954" s="4">
        <f t="shared" si="153"/>
        <v>108.79999999999927</v>
      </c>
      <c r="J1954" s="5">
        <f t="shared" si="154"/>
        <v>4.5624570172936949E-3</v>
      </c>
      <c r="K1954" s="4">
        <f t="shared" si="151"/>
        <v>-242.79999999999927</v>
      </c>
      <c r="L1954" s="5">
        <f t="shared" si="152"/>
        <v>-1.0308840637551662E-2</v>
      </c>
    </row>
    <row r="1955" spans="1:12" hidden="1" x14ac:dyDescent="0.2">
      <c r="A1955" s="2">
        <v>44117</v>
      </c>
      <c r="B1955" s="2" t="str">
        <f t="shared" si="150"/>
        <v>Tuesday</v>
      </c>
      <c r="C1955" s="4">
        <v>23663.05</v>
      </c>
      <c r="D1955" s="4">
        <v>23775.15</v>
      </c>
      <c r="E1955" s="4">
        <v>23431.5</v>
      </c>
      <c r="F1955" s="4">
        <v>23492.2</v>
      </c>
      <c r="G1955" s="4">
        <v>190829083</v>
      </c>
      <c r="H1955" s="4">
        <v>53507299999.999992</v>
      </c>
      <c r="I1955" s="4">
        <f t="shared" si="153"/>
        <v>-49.75</v>
      </c>
      <c r="J1955" s="5">
        <f t="shared" si="154"/>
        <v>-2.098023008670423E-3</v>
      </c>
      <c r="K1955" s="4">
        <f t="shared" si="151"/>
        <v>-170.84999999999854</v>
      </c>
      <c r="L1955" s="5">
        <f t="shared" si="152"/>
        <v>-7.2914666154534936E-3</v>
      </c>
    </row>
    <row r="1956" spans="1:12" hidden="1" x14ac:dyDescent="0.2">
      <c r="A1956" s="2">
        <v>44118</v>
      </c>
      <c r="B1956" s="2" t="str">
        <f t="shared" si="150"/>
        <v>Wednesday</v>
      </c>
      <c r="C1956" s="4">
        <v>23353.15</v>
      </c>
      <c r="D1956" s="4">
        <v>23962.7</v>
      </c>
      <c r="E1956" s="4">
        <v>23149.45</v>
      </c>
      <c r="F1956" s="4">
        <v>23874.65</v>
      </c>
      <c r="G1956" s="4">
        <v>225363576</v>
      </c>
      <c r="H1956" s="4">
        <v>59074100000</v>
      </c>
      <c r="I1956" s="4">
        <f t="shared" si="153"/>
        <v>-139.04999999999927</v>
      </c>
      <c r="J1956" s="5">
        <f t="shared" si="154"/>
        <v>-5.9189858761631211E-3</v>
      </c>
      <c r="K1956" s="4">
        <f t="shared" si="151"/>
        <v>521.5</v>
      </c>
      <c r="L1956" s="5">
        <f t="shared" si="152"/>
        <v>2.252753305154118E-2</v>
      </c>
    </row>
    <row r="1957" spans="1:12" hidden="1" x14ac:dyDescent="0.2">
      <c r="A1957" s="2">
        <v>44119</v>
      </c>
      <c r="B1957" s="2" t="str">
        <f t="shared" si="150"/>
        <v>Thursday</v>
      </c>
      <c r="C1957" s="4">
        <v>23920.35</v>
      </c>
      <c r="D1957" s="4">
        <v>24087.85</v>
      </c>
      <c r="E1957" s="4">
        <v>22970.95</v>
      </c>
      <c r="F1957" s="4">
        <v>23072.400000000001</v>
      </c>
      <c r="G1957" s="4">
        <v>270328079</v>
      </c>
      <c r="H1957" s="4">
        <v>77709600000</v>
      </c>
      <c r="I1957" s="4">
        <f t="shared" si="153"/>
        <v>45.69999999999709</v>
      </c>
      <c r="J1957" s="5">
        <f t="shared" si="154"/>
        <v>1.9141641866999971E-3</v>
      </c>
      <c r="K1957" s="4">
        <f t="shared" si="151"/>
        <v>-847.94999999999709</v>
      </c>
      <c r="L1957" s="5">
        <f t="shared" si="152"/>
        <v>-3.6914015310642229E-2</v>
      </c>
    </row>
    <row r="1958" spans="1:12" hidden="1" x14ac:dyDescent="0.2">
      <c r="A1958" s="2">
        <v>44120</v>
      </c>
      <c r="B1958" s="2" t="str">
        <f t="shared" si="150"/>
        <v>Friday</v>
      </c>
      <c r="C1958" s="4">
        <v>23219.85</v>
      </c>
      <c r="D1958" s="4">
        <v>23646.2</v>
      </c>
      <c r="E1958" s="4">
        <v>23148.95</v>
      </c>
      <c r="F1958" s="4">
        <v>23533.25</v>
      </c>
      <c r="G1958" s="4">
        <v>229438006</v>
      </c>
      <c r="H1958" s="4">
        <v>59312900000</v>
      </c>
      <c r="I1958" s="4">
        <f t="shared" si="153"/>
        <v>147.44999999999709</v>
      </c>
      <c r="J1958" s="5">
        <f t="shared" si="154"/>
        <v>6.3907525875070252E-3</v>
      </c>
      <c r="K1958" s="4">
        <f t="shared" si="151"/>
        <v>313.40000000000146</v>
      </c>
      <c r="L1958" s="5">
        <f t="shared" si="152"/>
        <v>1.3538411029442003E-2</v>
      </c>
    </row>
    <row r="1959" spans="1:12" hidden="1" x14ac:dyDescent="0.2">
      <c r="A1959" s="2">
        <v>44123</v>
      </c>
      <c r="B1959" s="2" t="str">
        <f t="shared" si="150"/>
        <v>Monday</v>
      </c>
      <c r="C1959" s="4">
        <v>23902.9</v>
      </c>
      <c r="D1959" s="4">
        <v>24320.95</v>
      </c>
      <c r="E1959" s="4">
        <v>23754.85</v>
      </c>
      <c r="F1959" s="4">
        <v>24266.75</v>
      </c>
      <c r="G1959" s="4">
        <v>388154335</v>
      </c>
      <c r="H1959" s="4">
        <v>98247200000</v>
      </c>
      <c r="I1959" s="4">
        <f t="shared" si="153"/>
        <v>369.65000000000146</v>
      </c>
      <c r="J1959" s="5">
        <f t="shared" si="154"/>
        <v>1.5707562703833999E-2</v>
      </c>
      <c r="K1959" s="4">
        <f t="shared" si="151"/>
        <v>363.84999999999854</v>
      </c>
      <c r="L1959" s="5">
        <f t="shared" si="152"/>
        <v>1.531687213348005E-2</v>
      </c>
    </row>
    <row r="1960" spans="1:12" hidden="1" x14ac:dyDescent="0.2">
      <c r="A1960" s="2">
        <v>44124</v>
      </c>
      <c r="B1960" s="2" t="str">
        <f t="shared" si="150"/>
        <v>Tuesday</v>
      </c>
      <c r="C1960" s="4">
        <v>24117.35</v>
      </c>
      <c r="D1960" s="4">
        <v>24410.9</v>
      </c>
      <c r="E1960" s="4">
        <v>24039.85</v>
      </c>
      <c r="F1960" s="4">
        <v>24311.8</v>
      </c>
      <c r="G1960" s="4">
        <v>254147636</v>
      </c>
      <c r="H1960" s="4">
        <v>66165700000</v>
      </c>
      <c r="I1960" s="4">
        <f t="shared" si="153"/>
        <v>-149.40000000000146</v>
      </c>
      <c r="J1960" s="5">
        <f t="shared" si="154"/>
        <v>-6.1565722645183819E-3</v>
      </c>
      <c r="K1960" s="4">
        <f t="shared" si="151"/>
        <v>194.45000000000073</v>
      </c>
      <c r="L1960" s="5">
        <f t="shared" si="152"/>
        <v>8.0886527994143368E-3</v>
      </c>
    </row>
    <row r="1961" spans="1:12" hidden="1" x14ac:dyDescent="0.2">
      <c r="A1961" s="2">
        <v>44125</v>
      </c>
      <c r="B1961" s="2" t="str">
        <f t="shared" si="150"/>
        <v>Wednesday</v>
      </c>
      <c r="C1961" s="4">
        <v>24444.2</v>
      </c>
      <c r="D1961" s="4">
        <v>24823.599999999999</v>
      </c>
      <c r="E1961" s="4">
        <v>24099.85</v>
      </c>
      <c r="F1961" s="4">
        <v>24635.05</v>
      </c>
      <c r="G1961" s="4">
        <v>335657280</v>
      </c>
      <c r="H1961" s="4">
        <v>100643300000</v>
      </c>
      <c r="I1961" s="4">
        <f t="shared" si="153"/>
        <v>132.40000000000146</v>
      </c>
      <c r="J1961" s="5">
        <f t="shared" si="154"/>
        <v>5.4459151523129287E-3</v>
      </c>
      <c r="K1961" s="4">
        <f t="shared" si="151"/>
        <v>190.84999999999854</v>
      </c>
      <c r="L1961" s="5">
        <f t="shared" si="152"/>
        <v>7.9191364261602688E-3</v>
      </c>
    </row>
    <row r="1962" spans="1:12" hidden="1" x14ac:dyDescent="0.2">
      <c r="A1962" s="2">
        <v>44126</v>
      </c>
      <c r="B1962" s="2" t="str">
        <f t="shared" si="150"/>
        <v>Thursday</v>
      </c>
      <c r="C1962" s="4">
        <v>24447.35</v>
      </c>
      <c r="D1962" s="4">
        <v>24691.15</v>
      </c>
      <c r="E1962" s="4">
        <v>24250.2</v>
      </c>
      <c r="F1962" s="4">
        <v>24484.15</v>
      </c>
      <c r="G1962" s="4">
        <v>241407252</v>
      </c>
      <c r="H1962" s="4">
        <v>72874000000</v>
      </c>
      <c r="I1962" s="4">
        <f t="shared" si="153"/>
        <v>-187.70000000000073</v>
      </c>
      <c r="J1962" s="5">
        <f t="shared" si="154"/>
        <v>-7.6192254531653372E-3</v>
      </c>
      <c r="K1962" s="4">
        <f t="shared" si="151"/>
        <v>36.80000000000291</v>
      </c>
      <c r="L1962" s="5">
        <f t="shared" si="152"/>
        <v>1.5175132576227374E-3</v>
      </c>
    </row>
    <row r="1963" spans="1:12" hidden="1" x14ac:dyDescent="0.2">
      <c r="A1963" s="2">
        <v>44127</v>
      </c>
      <c r="B1963" s="2" t="str">
        <f t="shared" si="150"/>
        <v>Friday</v>
      </c>
      <c r="C1963" s="4">
        <v>24669.200000000001</v>
      </c>
      <c r="D1963" s="4">
        <v>24764.15</v>
      </c>
      <c r="E1963" s="4">
        <v>24360.85</v>
      </c>
      <c r="F1963" s="4">
        <v>24478.3</v>
      </c>
      <c r="G1963" s="4">
        <v>196845852</v>
      </c>
      <c r="H1963" s="4">
        <v>54064500000</v>
      </c>
      <c r="I1963" s="4">
        <f t="shared" si="153"/>
        <v>185.04999999999927</v>
      </c>
      <c r="J1963" s="5">
        <f t="shared" si="154"/>
        <v>7.5579507558971521E-3</v>
      </c>
      <c r="K1963" s="4">
        <f t="shared" si="151"/>
        <v>-190.90000000000146</v>
      </c>
      <c r="L1963" s="5">
        <f t="shared" si="152"/>
        <v>-7.8363439699354279E-3</v>
      </c>
    </row>
    <row r="1964" spans="1:12" hidden="1" x14ac:dyDescent="0.2">
      <c r="A1964" s="2">
        <v>44130</v>
      </c>
      <c r="B1964" s="2" t="str">
        <f t="shared" si="150"/>
        <v>Monday</v>
      </c>
      <c r="C1964" s="4">
        <v>24525.8</v>
      </c>
      <c r="D1964" s="4">
        <v>24577.3</v>
      </c>
      <c r="E1964" s="4">
        <v>23867.75</v>
      </c>
      <c r="F1964" s="4">
        <v>24075.45</v>
      </c>
      <c r="G1964" s="4">
        <v>260452297</v>
      </c>
      <c r="H1964" s="4">
        <v>69499000000</v>
      </c>
      <c r="I1964" s="4">
        <f t="shared" si="153"/>
        <v>47.5</v>
      </c>
      <c r="J1964" s="5">
        <f t="shared" si="154"/>
        <v>1.9404942336681877E-3</v>
      </c>
      <c r="K1964" s="4">
        <f t="shared" si="151"/>
        <v>-450.34999999999854</v>
      </c>
      <c r="L1964" s="5">
        <f t="shared" si="152"/>
        <v>-1.8868556943993402E-2</v>
      </c>
    </row>
    <row r="1965" spans="1:12" hidden="1" x14ac:dyDescent="0.2">
      <c r="A1965" s="2">
        <v>44131</v>
      </c>
      <c r="B1965" s="2" t="str">
        <f t="shared" si="150"/>
        <v>Tuesday</v>
      </c>
      <c r="C1965" s="4">
        <v>24288.05</v>
      </c>
      <c r="D1965" s="4">
        <v>24809.65</v>
      </c>
      <c r="E1965" s="4">
        <v>23924.2</v>
      </c>
      <c r="F1965" s="4">
        <v>24769.5</v>
      </c>
      <c r="G1965" s="4">
        <v>299009849</v>
      </c>
      <c r="H1965" s="4">
        <v>117903200000</v>
      </c>
      <c r="I1965" s="4">
        <f t="shared" si="153"/>
        <v>212.59999999999854</v>
      </c>
      <c r="J1965" s="5">
        <f t="shared" si="154"/>
        <v>8.830572221910641E-3</v>
      </c>
      <c r="K1965" s="4">
        <f t="shared" si="151"/>
        <v>481.45000000000073</v>
      </c>
      <c r="L1965" s="5">
        <f t="shared" si="152"/>
        <v>2.0123974887352587E-2</v>
      </c>
    </row>
    <row r="1966" spans="1:12" hidden="1" x14ac:dyDescent="0.2">
      <c r="A1966" s="2">
        <v>44132</v>
      </c>
      <c r="B1966" s="2" t="str">
        <f t="shared" si="150"/>
        <v>Wednesday</v>
      </c>
      <c r="C1966" s="4">
        <v>24737.85</v>
      </c>
      <c r="D1966" s="4">
        <v>24780.7</v>
      </c>
      <c r="E1966" s="4">
        <v>24057.95</v>
      </c>
      <c r="F1966" s="4">
        <v>24232.5</v>
      </c>
      <c r="G1966" s="4">
        <v>272722955</v>
      </c>
      <c r="H1966" s="4">
        <v>75095000000</v>
      </c>
      <c r="I1966" s="4">
        <f t="shared" si="153"/>
        <v>-31.650000000001455</v>
      </c>
      <c r="J1966" s="5">
        <f t="shared" si="154"/>
        <v>-1.2777811421305013E-3</v>
      </c>
      <c r="K1966" s="4">
        <f t="shared" si="151"/>
        <v>-505.34999999999854</v>
      </c>
      <c r="L1966" s="5">
        <f t="shared" si="152"/>
        <v>-2.1005530396396972E-2</v>
      </c>
    </row>
    <row r="1967" spans="1:12" hidden="1" x14ac:dyDescent="0.2">
      <c r="A1967" s="2">
        <v>44133</v>
      </c>
      <c r="B1967" s="2" t="str">
        <f t="shared" si="150"/>
        <v>Thursday</v>
      </c>
      <c r="C1967" s="4">
        <v>24063.5</v>
      </c>
      <c r="D1967" s="4">
        <v>24339.1</v>
      </c>
      <c r="E1967" s="4">
        <v>23822.05</v>
      </c>
      <c r="F1967" s="4">
        <v>24092</v>
      </c>
      <c r="G1967" s="4">
        <v>340550442</v>
      </c>
      <c r="H1967" s="4">
        <v>95428100000</v>
      </c>
      <c r="I1967" s="4">
        <f t="shared" si="153"/>
        <v>-169</v>
      </c>
      <c r="J1967" s="5">
        <f t="shared" si="154"/>
        <v>-6.9741050242442997E-3</v>
      </c>
      <c r="K1967" s="4">
        <f t="shared" si="151"/>
        <v>28.5</v>
      </c>
      <c r="L1967" s="5">
        <f t="shared" si="152"/>
        <v>1.1963705894328994E-3</v>
      </c>
    </row>
    <row r="1968" spans="1:12" hidden="1" x14ac:dyDescent="0.2">
      <c r="A1968" s="2">
        <v>44134</v>
      </c>
      <c r="B1968" s="2" t="str">
        <f t="shared" si="150"/>
        <v>Friday</v>
      </c>
      <c r="C1968" s="4">
        <v>24090.15</v>
      </c>
      <c r="D1968" s="4">
        <v>24277.35</v>
      </c>
      <c r="E1968" s="4">
        <v>23612.7</v>
      </c>
      <c r="F1968" s="4">
        <v>23900.9</v>
      </c>
      <c r="G1968" s="4">
        <v>271824691</v>
      </c>
      <c r="H1968" s="4">
        <v>63085200000.000008</v>
      </c>
      <c r="I1968" s="4">
        <f t="shared" si="153"/>
        <v>-1.8499999999985448</v>
      </c>
      <c r="J1968" s="5">
        <f t="shared" si="154"/>
        <v>-7.6788975593497627E-5</v>
      </c>
      <c r="K1968" s="4">
        <f t="shared" si="151"/>
        <v>-189.25</v>
      </c>
      <c r="L1968" s="5">
        <f t="shared" si="152"/>
        <v>-8.0147547717965336E-3</v>
      </c>
    </row>
    <row r="1969" spans="1:12" hidden="1" x14ac:dyDescent="0.2">
      <c r="A1969" s="2">
        <v>44137</v>
      </c>
      <c r="B1969" s="2" t="str">
        <f t="shared" si="150"/>
        <v>Monday</v>
      </c>
      <c r="C1969" s="4">
        <v>24367.599999999999</v>
      </c>
      <c r="D1969" s="4">
        <v>25139</v>
      </c>
      <c r="E1969" s="4">
        <v>24120.6</v>
      </c>
      <c r="F1969" s="4">
        <v>24892.5</v>
      </c>
      <c r="G1969" s="4">
        <v>437217701</v>
      </c>
      <c r="H1969" s="4">
        <v>117651600000</v>
      </c>
      <c r="I1969" s="4">
        <f t="shared" si="153"/>
        <v>466.69999999999709</v>
      </c>
      <c r="J1969" s="5">
        <f t="shared" si="154"/>
        <v>1.9526461346643726E-2</v>
      </c>
      <c r="K1969" s="4">
        <f t="shared" si="151"/>
        <v>524.90000000000146</v>
      </c>
      <c r="L1969" s="5">
        <f t="shared" si="152"/>
        <v>2.1761481886851963E-2</v>
      </c>
    </row>
    <row r="1970" spans="1:12" hidden="1" x14ac:dyDescent="0.2">
      <c r="A1970" s="2">
        <v>44138</v>
      </c>
      <c r="B1970" s="2" t="str">
        <f t="shared" si="150"/>
        <v>Tuesday</v>
      </c>
      <c r="C1970" s="4">
        <v>25108</v>
      </c>
      <c r="D1970" s="4">
        <v>25760.7</v>
      </c>
      <c r="E1970" s="4">
        <v>25085.7</v>
      </c>
      <c r="F1970" s="4">
        <v>25682.799999999999</v>
      </c>
      <c r="G1970" s="4">
        <v>407591534</v>
      </c>
      <c r="H1970" s="4">
        <v>108599300000</v>
      </c>
      <c r="I1970" s="4">
        <f t="shared" si="153"/>
        <v>215.5</v>
      </c>
      <c r="J1970" s="5">
        <f t="shared" si="154"/>
        <v>8.6572260721100736E-3</v>
      </c>
      <c r="K1970" s="4">
        <f t="shared" si="151"/>
        <v>574.79999999999927</v>
      </c>
      <c r="L1970" s="5">
        <f t="shared" si="152"/>
        <v>2.2913452684198539E-2</v>
      </c>
    </row>
    <row r="1971" spans="1:12" hidden="1" x14ac:dyDescent="0.2">
      <c r="A1971" s="2">
        <v>44139</v>
      </c>
      <c r="B1971" s="2" t="str">
        <f t="shared" si="150"/>
        <v>Wednesday</v>
      </c>
      <c r="C1971" s="4">
        <v>25539.55</v>
      </c>
      <c r="D1971" s="4">
        <v>25891</v>
      </c>
      <c r="E1971" s="4">
        <v>25142</v>
      </c>
      <c r="F1971" s="4">
        <v>25771.599999999999</v>
      </c>
      <c r="G1971" s="4">
        <v>409247572</v>
      </c>
      <c r="H1971" s="4">
        <v>114001900000</v>
      </c>
      <c r="I1971" s="4">
        <f t="shared" si="153"/>
        <v>-143.25</v>
      </c>
      <c r="J1971" s="5">
        <f t="shared" si="154"/>
        <v>-5.5776628716495084E-3</v>
      </c>
      <c r="K1971" s="4">
        <f t="shared" si="151"/>
        <v>232.04999999999927</v>
      </c>
      <c r="L1971" s="5">
        <f t="shared" si="152"/>
        <v>9.229576008272981E-3</v>
      </c>
    </row>
    <row r="1972" spans="1:12" hidden="1" x14ac:dyDescent="0.2">
      <c r="A1972" s="2">
        <v>44140</v>
      </c>
      <c r="B1972" s="2" t="str">
        <f t="shared" si="150"/>
        <v>Thursday</v>
      </c>
      <c r="C1972" s="4">
        <v>26174.799999999999</v>
      </c>
      <c r="D1972" s="4">
        <v>26375.200000000001</v>
      </c>
      <c r="E1972" s="4">
        <v>26000.05</v>
      </c>
      <c r="F1972" s="4">
        <v>26313.1</v>
      </c>
      <c r="G1972" s="4">
        <v>385307914</v>
      </c>
      <c r="H1972" s="4">
        <v>107104000000</v>
      </c>
      <c r="I1972" s="4">
        <f t="shared" si="153"/>
        <v>403.20000000000073</v>
      </c>
      <c r="J1972" s="5">
        <f t="shared" si="154"/>
        <v>1.5645128746372004E-2</v>
      </c>
      <c r="K1972" s="4">
        <f t="shared" si="151"/>
        <v>138.29999999999927</v>
      </c>
      <c r="L1972" s="5">
        <f t="shared" si="152"/>
        <v>5.3192205399604725E-3</v>
      </c>
    </row>
    <row r="1973" spans="1:12" hidden="1" x14ac:dyDescent="0.2">
      <c r="A1973" s="2">
        <v>44141</v>
      </c>
      <c r="B1973" s="2" t="str">
        <f t="shared" si="150"/>
        <v>Friday</v>
      </c>
      <c r="C1973" s="4">
        <v>26274.1</v>
      </c>
      <c r="D1973" s="4">
        <v>26853.45</v>
      </c>
      <c r="E1973" s="4">
        <v>26135.3</v>
      </c>
      <c r="F1973" s="4">
        <v>26798.95</v>
      </c>
      <c r="G1973" s="4">
        <v>357689528</v>
      </c>
      <c r="H1973" s="4">
        <v>112678100000</v>
      </c>
      <c r="I1973" s="4">
        <f t="shared" si="153"/>
        <v>-39</v>
      </c>
      <c r="J1973" s="5">
        <f t="shared" si="154"/>
        <v>-1.4821514758808351E-3</v>
      </c>
      <c r="K1973" s="4">
        <f t="shared" si="151"/>
        <v>524.85000000000218</v>
      </c>
      <c r="L1973" s="5">
        <f t="shared" si="152"/>
        <v>2.00820346428012E-2</v>
      </c>
    </row>
    <row r="1974" spans="1:12" hidden="1" x14ac:dyDescent="0.2">
      <c r="A1974" s="2">
        <v>44144</v>
      </c>
      <c r="B1974" s="2" t="str">
        <f t="shared" si="150"/>
        <v>Monday</v>
      </c>
      <c r="C1974" s="4">
        <v>27088.95</v>
      </c>
      <c r="D1974" s="4">
        <v>27595</v>
      </c>
      <c r="E1974" s="4">
        <v>27068.95</v>
      </c>
      <c r="F1974" s="4">
        <v>27534.1</v>
      </c>
      <c r="G1974" s="4">
        <v>365124397</v>
      </c>
      <c r="H1974" s="4">
        <v>110748200000</v>
      </c>
      <c r="I1974" s="4">
        <f t="shared" si="153"/>
        <v>290</v>
      </c>
      <c r="J1974" s="5">
        <f t="shared" si="154"/>
        <v>1.0821319491995022E-2</v>
      </c>
      <c r="K1974" s="4">
        <f t="shared" si="151"/>
        <v>445.14999999999782</v>
      </c>
      <c r="L1974" s="5">
        <f t="shared" si="152"/>
        <v>1.6445041274227402E-2</v>
      </c>
    </row>
    <row r="1975" spans="1:12" hidden="1" x14ac:dyDescent="0.2">
      <c r="A1975" s="2">
        <v>44145</v>
      </c>
      <c r="B1975" s="2" t="str">
        <f t="shared" si="150"/>
        <v>Tuesday</v>
      </c>
      <c r="C1975" s="4">
        <v>28039.45</v>
      </c>
      <c r="D1975" s="4">
        <v>28802.5</v>
      </c>
      <c r="E1975" s="4">
        <v>27916.9</v>
      </c>
      <c r="F1975" s="4">
        <v>28606</v>
      </c>
      <c r="G1975" s="4">
        <v>595796701</v>
      </c>
      <c r="H1975" s="4">
        <v>195326300000</v>
      </c>
      <c r="I1975" s="4">
        <f t="shared" si="153"/>
        <v>505.35000000000218</v>
      </c>
      <c r="J1975" s="5">
        <f t="shared" si="154"/>
        <v>1.835360516595793E-2</v>
      </c>
      <c r="K1975" s="4">
        <f t="shared" si="151"/>
        <v>566.54999999999927</v>
      </c>
      <c r="L1975" s="5">
        <f t="shared" si="152"/>
        <v>2.0294158735389648E-2</v>
      </c>
    </row>
    <row r="1976" spans="1:12" hidden="1" x14ac:dyDescent="0.2">
      <c r="A1976" s="2">
        <v>44146</v>
      </c>
      <c r="B1976" s="2" t="str">
        <f t="shared" si="150"/>
        <v>Wednesday</v>
      </c>
      <c r="C1976" s="4">
        <v>28713.15</v>
      </c>
      <c r="D1976" s="4">
        <v>29030.9</v>
      </c>
      <c r="E1976" s="4">
        <v>28211.1</v>
      </c>
      <c r="F1976" s="4">
        <v>28845</v>
      </c>
      <c r="G1976" s="4">
        <v>497507807</v>
      </c>
      <c r="H1976" s="4">
        <v>180593000000</v>
      </c>
      <c r="I1976" s="4">
        <f t="shared" si="153"/>
        <v>107.15000000000146</v>
      </c>
      <c r="J1976" s="5">
        <f t="shared" si="154"/>
        <v>3.7457176816053086E-3</v>
      </c>
      <c r="K1976" s="4">
        <f t="shared" si="151"/>
        <v>131.84999999999854</v>
      </c>
      <c r="L1976" s="5">
        <f t="shared" si="152"/>
        <v>4.6736922700638594E-3</v>
      </c>
    </row>
    <row r="1977" spans="1:12" hidden="1" x14ac:dyDescent="0.2">
      <c r="A1977" s="2">
        <v>44147</v>
      </c>
      <c r="B1977" s="2" t="str">
        <f t="shared" si="150"/>
        <v>Thursday</v>
      </c>
      <c r="C1977" s="4">
        <v>28633.75</v>
      </c>
      <c r="D1977" s="4">
        <v>28672.9</v>
      </c>
      <c r="E1977" s="4">
        <v>28066.05</v>
      </c>
      <c r="F1977" s="4">
        <v>28278.799999999999</v>
      </c>
      <c r="G1977" s="4">
        <v>308960319</v>
      </c>
      <c r="H1977" s="4">
        <v>112785100000</v>
      </c>
      <c r="I1977" s="4">
        <f t="shared" si="153"/>
        <v>-211.25</v>
      </c>
      <c r="J1977" s="5">
        <f t="shared" si="154"/>
        <v>-7.3236262783844689E-3</v>
      </c>
      <c r="K1977" s="4">
        <f t="shared" si="151"/>
        <v>-354.95000000000073</v>
      </c>
      <c r="L1977" s="5">
        <f t="shared" si="152"/>
        <v>-1.2646952456793911E-2</v>
      </c>
    </row>
    <row r="1978" spans="1:12" hidden="1" x14ac:dyDescent="0.2">
      <c r="A1978" s="2">
        <v>44148</v>
      </c>
      <c r="B1978" s="2" t="str">
        <f t="shared" si="150"/>
        <v>Friday</v>
      </c>
      <c r="C1978" s="4">
        <v>28108.7</v>
      </c>
      <c r="D1978" s="4">
        <v>28520.55</v>
      </c>
      <c r="E1978" s="4">
        <v>27703.3</v>
      </c>
      <c r="F1978" s="4">
        <v>28465.7</v>
      </c>
      <c r="G1978" s="4">
        <v>330891449</v>
      </c>
      <c r="H1978" s="4">
        <v>107232500000</v>
      </c>
      <c r="I1978" s="4">
        <f t="shared" si="153"/>
        <v>-170.09999999999854</v>
      </c>
      <c r="J1978" s="5">
        <f t="shared" si="154"/>
        <v>-6.0151067230575046E-3</v>
      </c>
      <c r="K1978" s="4">
        <f t="shared" si="151"/>
        <v>357</v>
      </c>
      <c r="L1978" s="5">
        <f t="shared" si="152"/>
        <v>1.2886551421671787E-2</v>
      </c>
    </row>
    <row r="1979" spans="1:12" hidden="1" x14ac:dyDescent="0.2">
      <c r="A1979" s="2">
        <v>44149</v>
      </c>
      <c r="B1979" s="2" t="str">
        <f t="shared" si="150"/>
        <v>Saturday</v>
      </c>
      <c r="C1979" s="4">
        <v>28685.7</v>
      </c>
      <c r="D1979" s="4">
        <v>28752.45</v>
      </c>
      <c r="E1979" s="4">
        <v>28431.85</v>
      </c>
      <c r="F1979" s="4">
        <v>28594.3</v>
      </c>
      <c r="G1979" s="4">
        <v>43672347</v>
      </c>
      <c r="H1979" s="4">
        <v>11545100000</v>
      </c>
      <c r="I1979" s="4">
        <f t="shared" si="153"/>
        <v>220</v>
      </c>
      <c r="J1979" s="5">
        <f t="shared" si="154"/>
        <v>7.7285996831274132E-3</v>
      </c>
      <c r="K1979" s="4">
        <f t="shared" si="151"/>
        <v>-91.400000000001455</v>
      </c>
      <c r="L1979" s="5">
        <f t="shared" si="152"/>
        <v>-3.2147046358222014E-3</v>
      </c>
    </row>
    <row r="1980" spans="1:12" hidden="1" x14ac:dyDescent="0.2">
      <c r="A1980" s="2">
        <v>44152</v>
      </c>
      <c r="B1980" s="2" t="str">
        <f t="shared" si="150"/>
        <v>Tuesday</v>
      </c>
      <c r="C1980" s="4">
        <v>28792.25</v>
      </c>
      <c r="D1980" s="4">
        <v>29239.25</v>
      </c>
      <c r="E1980" s="4">
        <v>28722.9</v>
      </c>
      <c r="F1980" s="4">
        <v>29181.3</v>
      </c>
      <c r="G1980" s="4">
        <v>317307486</v>
      </c>
      <c r="H1980" s="4">
        <v>109246300000</v>
      </c>
      <c r="I1980" s="4">
        <f t="shared" si="153"/>
        <v>197.95000000000073</v>
      </c>
      <c r="J1980" s="5">
        <f t="shared" si="154"/>
        <v>6.9227083719482808E-3</v>
      </c>
      <c r="K1980" s="4">
        <f t="shared" si="151"/>
        <v>389.04999999999927</v>
      </c>
      <c r="L1980" s="5">
        <f t="shared" si="152"/>
        <v>1.3544941492676548E-2</v>
      </c>
    </row>
    <row r="1981" spans="1:12" hidden="1" x14ac:dyDescent="0.2">
      <c r="A1981" s="2">
        <v>44153</v>
      </c>
      <c r="B1981" s="2" t="str">
        <f t="shared" si="150"/>
        <v>Wednesday</v>
      </c>
      <c r="C1981" s="4">
        <v>29107.9</v>
      </c>
      <c r="D1981" s="4">
        <v>29784.75</v>
      </c>
      <c r="E1981" s="4">
        <v>29056.75</v>
      </c>
      <c r="F1981" s="4">
        <v>29749.85</v>
      </c>
      <c r="G1981" s="4">
        <v>487620929</v>
      </c>
      <c r="H1981" s="4">
        <v>125384400000</v>
      </c>
      <c r="I1981" s="4">
        <f t="shared" si="153"/>
        <v>-73.399999999997817</v>
      </c>
      <c r="J1981" s="5">
        <f t="shared" si="154"/>
        <v>-2.5153094618813356E-3</v>
      </c>
      <c r="K1981" s="4">
        <f t="shared" si="151"/>
        <v>641.94999999999709</v>
      </c>
      <c r="L1981" s="5">
        <f t="shared" si="152"/>
        <v>2.2092973233413821E-2</v>
      </c>
    </row>
    <row r="1982" spans="1:12" hidden="1" x14ac:dyDescent="0.2">
      <c r="A1982" s="2">
        <v>44154</v>
      </c>
      <c r="B1982" s="2" t="str">
        <f t="shared" si="150"/>
        <v>Thursday</v>
      </c>
      <c r="C1982" s="4">
        <v>29302.6</v>
      </c>
      <c r="D1982" s="4">
        <v>29627.200000000001</v>
      </c>
      <c r="E1982" s="4">
        <v>28819.55</v>
      </c>
      <c r="F1982" s="4">
        <v>28903.05</v>
      </c>
      <c r="G1982" s="4">
        <v>358602987</v>
      </c>
      <c r="H1982" s="4">
        <v>121892000000</v>
      </c>
      <c r="I1982" s="4">
        <f t="shared" si="153"/>
        <v>-447.25</v>
      </c>
      <c r="J1982" s="5">
        <f t="shared" si="154"/>
        <v>-1.5033689245491994E-2</v>
      </c>
      <c r="K1982" s="4">
        <f t="shared" si="151"/>
        <v>-399.54999999999927</v>
      </c>
      <c r="L1982" s="5">
        <f t="shared" si="152"/>
        <v>-1.3863852836008866E-2</v>
      </c>
    </row>
    <row r="1983" spans="1:12" hidden="1" x14ac:dyDescent="0.2">
      <c r="A1983" s="2">
        <v>44155</v>
      </c>
      <c r="B1983" s="2" t="str">
        <f t="shared" si="150"/>
        <v>Friday</v>
      </c>
      <c r="C1983" s="4">
        <v>28935.75</v>
      </c>
      <c r="D1983" s="4">
        <v>29406.7</v>
      </c>
      <c r="E1983" s="4">
        <v>28580.9</v>
      </c>
      <c r="F1983" s="4">
        <v>29236</v>
      </c>
      <c r="G1983" s="4">
        <v>320010076</v>
      </c>
      <c r="H1983" s="4">
        <v>116141900000</v>
      </c>
      <c r="I1983" s="4">
        <f t="shared" si="153"/>
        <v>32.700000000000728</v>
      </c>
      <c r="J1983" s="5">
        <f t="shared" si="154"/>
        <v>1.1313684887927305E-3</v>
      </c>
      <c r="K1983" s="4">
        <f t="shared" si="151"/>
        <v>300.25</v>
      </c>
      <c r="L1983" s="5">
        <f t="shared" si="152"/>
        <v>1.0505267503822482E-2</v>
      </c>
    </row>
    <row r="1984" spans="1:12" hidden="1" x14ac:dyDescent="0.2">
      <c r="A1984" s="2">
        <v>44158</v>
      </c>
      <c r="B1984" s="2" t="str">
        <f t="shared" si="150"/>
        <v>Monday</v>
      </c>
      <c r="C1984" s="4">
        <v>29432.799999999999</v>
      </c>
      <c r="D1984" s="4">
        <v>29492.3</v>
      </c>
      <c r="E1984" s="4">
        <v>28852.9</v>
      </c>
      <c r="F1984" s="4">
        <v>29024.2</v>
      </c>
      <c r="G1984" s="4">
        <v>395630008</v>
      </c>
      <c r="H1984" s="4">
        <v>127457100000</v>
      </c>
      <c r="I1984" s="4">
        <f t="shared" si="153"/>
        <v>196.79999999999927</v>
      </c>
      <c r="J1984" s="5">
        <f t="shared" si="154"/>
        <v>6.7314270077985794E-3</v>
      </c>
      <c r="K1984" s="4">
        <f t="shared" si="151"/>
        <v>-408.59999999999854</v>
      </c>
      <c r="L1984" s="5">
        <f t="shared" si="152"/>
        <v>-1.4161488099982966E-2</v>
      </c>
    </row>
    <row r="1985" spans="1:12" hidden="1" x14ac:dyDescent="0.2">
      <c r="A1985" s="2">
        <v>44159</v>
      </c>
      <c r="B1985" s="2" t="str">
        <f t="shared" si="150"/>
        <v>Tuesday</v>
      </c>
      <c r="C1985" s="4">
        <v>29265.599999999999</v>
      </c>
      <c r="D1985" s="4">
        <v>29827.8</v>
      </c>
      <c r="E1985" s="4">
        <v>29206.75</v>
      </c>
      <c r="F1985" s="4">
        <v>29737.25</v>
      </c>
      <c r="G1985" s="4">
        <v>348058801</v>
      </c>
      <c r="H1985" s="4">
        <v>122792400000</v>
      </c>
      <c r="I1985" s="4">
        <f t="shared" si="153"/>
        <v>241.39999999999782</v>
      </c>
      <c r="J1985" s="5">
        <f t="shared" si="154"/>
        <v>8.3171973732264048E-3</v>
      </c>
      <c r="K1985" s="4">
        <f t="shared" si="151"/>
        <v>471.65000000000146</v>
      </c>
      <c r="L1985" s="5">
        <f t="shared" si="152"/>
        <v>1.6148664264254032E-2</v>
      </c>
    </row>
    <row r="1986" spans="1:12" hidden="1" x14ac:dyDescent="0.2">
      <c r="A1986" s="2">
        <v>44160</v>
      </c>
      <c r="B1986" s="2" t="str">
        <f t="shared" ref="B1986:B2049" si="155">TEXT(A1986,"dddd")</f>
        <v>Wednesday</v>
      </c>
      <c r="C1986" s="4">
        <v>30021.9</v>
      </c>
      <c r="D1986" s="4">
        <v>30197.85</v>
      </c>
      <c r="E1986" s="4">
        <v>29132.3</v>
      </c>
      <c r="F1986" s="4">
        <v>29196.400000000001</v>
      </c>
      <c r="G1986" s="4">
        <v>546078327</v>
      </c>
      <c r="H1986" s="4">
        <v>136531700000</v>
      </c>
      <c r="I1986" s="4">
        <f t="shared" si="153"/>
        <v>284.65000000000146</v>
      </c>
      <c r="J1986" s="5">
        <f t="shared" si="154"/>
        <v>9.5721695852844981E-3</v>
      </c>
      <c r="K1986" s="4">
        <f t="shared" ref="K1986:K2049" si="156">F1986-C1986</f>
        <v>-825.5</v>
      </c>
      <c r="L1986" s="5">
        <f t="shared" ref="L1986:L2049" si="157">K1986/E1986</f>
        <v>-2.8336245335932968E-2</v>
      </c>
    </row>
    <row r="1987" spans="1:12" hidden="1" x14ac:dyDescent="0.2">
      <c r="A1987" s="2">
        <v>44161</v>
      </c>
      <c r="B1987" s="2" t="str">
        <f t="shared" si="155"/>
        <v>Thursday</v>
      </c>
      <c r="C1987" s="4">
        <v>29370.400000000001</v>
      </c>
      <c r="D1987" s="4">
        <v>29623</v>
      </c>
      <c r="E1987" s="4">
        <v>28923.1</v>
      </c>
      <c r="F1987" s="4">
        <v>29549.75</v>
      </c>
      <c r="G1987" s="4">
        <v>369368245</v>
      </c>
      <c r="H1987" s="4">
        <v>113388900000</v>
      </c>
      <c r="I1987" s="4">
        <f t="shared" ref="I1987:I2050" si="158">C1987-F1986</f>
        <v>174</v>
      </c>
      <c r="J1987" s="5">
        <f t="shared" ref="J1987:J2050" si="159">I1987/F1986</f>
        <v>5.9596388595854278E-3</v>
      </c>
      <c r="K1987" s="4">
        <f t="shared" si="156"/>
        <v>179.34999999999854</v>
      </c>
      <c r="L1987" s="5">
        <f t="shared" si="157"/>
        <v>6.2009259035165163E-3</v>
      </c>
    </row>
    <row r="1988" spans="1:12" hidden="1" x14ac:dyDescent="0.2">
      <c r="A1988" s="2">
        <v>44162</v>
      </c>
      <c r="B1988" s="2" t="str">
        <f t="shared" si="155"/>
        <v>Friday</v>
      </c>
      <c r="C1988" s="4">
        <v>29622</v>
      </c>
      <c r="D1988" s="4">
        <v>29716.85</v>
      </c>
      <c r="E1988" s="4">
        <v>29368.7</v>
      </c>
      <c r="F1988" s="4">
        <v>29609.05</v>
      </c>
      <c r="G1988" s="4">
        <v>494394896</v>
      </c>
      <c r="H1988" s="4">
        <v>243781200000</v>
      </c>
      <c r="I1988" s="4">
        <f t="shared" si="158"/>
        <v>72.25</v>
      </c>
      <c r="J1988" s="5">
        <f t="shared" si="159"/>
        <v>2.4450291457626546E-3</v>
      </c>
      <c r="K1988" s="4">
        <f t="shared" si="156"/>
        <v>-12.950000000000728</v>
      </c>
      <c r="L1988" s="5">
        <f t="shared" si="157"/>
        <v>-4.409456325952707E-4</v>
      </c>
    </row>
    <row r="1989" spans="1:12" hidden="1" x14ac:dyDescent="0.2">
      <c r="A1989" s="2">
        <v>44166</v>
      </c>
      <c r="B1989" s="2" t="str">
        <f t="shared" si="155"/>
        <v>Tuesday</v>
      </c>
      <c r="C1989" s="4">
        <v>29844.799999999999</v>
      </c>
      <c r="D1989" s="4">
        <v>29919.75</v>
      </c>
      <c r="E1989" s="4">
        <v>29511</v>
      </c>
      <c r="F1989" s="4">
        <v>29817.85</v>
      </c>
      <c r="G1989" s="4">
        <v>325606521</v>
      </c>
      <c r="H1989" s="4">
        <v>87808300000</v>
      </c>
      <c r="I1989" s="4">
        <f t="shared" si="158"/>
        <v>235.75</v>
      </c>
      <c r="J1989" s="5">
        <f t="shared" si="159"/>
        <v>7.9620926709907947E-3</v>
      </c>
      <c r="K1989" s="4">
        <f t="shared" si="156"/>
        <v>-26.950000000000728</v>
      </c>
      <c r="L1989" s="5">
        <f t="shared" si="157"/>
        <v>-9.1321879976960214E-4</v>
      </c>
    </row>
    <row r="1990" spans="1:12" hidden="1" x14ac:dyDescent="0.2">
      <c r="A1990" s="2">
        <v>44167</v>
      </c>
      <c r="B1990" s="2" t="str">
        <f t="shared" si="155"/>
        <v>Wednesday</v>
      </c>
      <c r="C1990" s="4">
        <v>29876.7</v>
      </c>
      <c r="D1990" s="4">
        <v>29886.25</v>
      </c>
      <c r="E1990" s="4">
        <v>29149.9</v>
      </c>
      <c r="F1990" s="4">
        <v>29463.15</v>
      </c>
      <c r="G1990" s="4">
        <v>374276909</v>
      </c>
      <c r="H1990" s="4">
        <v>92069100000</v>
      </c>
      <c r="I1990" s="4">
        <f t="shared" si="158"/>
        <v>58.850000000002183</v>
      </c>
      <c r="J1990" s="5">
        <f t="shared" si="159"/>
        <v>1.9736500116541663E-3</v>
      </c>
      <c r="K1990" s="4">
        <f t="shared" si="156"/>
        <v>-413.54999999999927</v>
      </c>
      <c r="L1990" s="5">
        <f t="shared" si="157"/>
        <v>-1.4187012648413863E-2</v>
      </c>
    </row>
    <row r="1991" spans="1:12" hidden="1" x14ac:dyDescent="0.2">
      <c r="A1991" s="2">
        <v>44168</v>
      </c>
      <c r="B1991" s="2" t="str">
        <f t="shared" si="155"/>
        <v>Thursday</v>
      </c>
      <c r="C1991" s="4">
        <v>29728.9</v>
      </c>
      <c r="D1991" s="4">
        <v>29813</v>
      </c>
      <c r="E1991" s="4">
        <v>29379.4</v>
      </c>
      <c r="F1991" s="4">
        <v>29448.75</v>
      </c>
      <c r="G1991" s="4">
        <v>419239179</v>
      </c>
      <c r="H1991" s="4">
        <v>103663200000</v>
      </c>
      <c r="I1991" s="4">
        <f t="shared" si="158"/>
        <v>265.75</v>
      </c>
      <c r="J1991" s="5">
        <f t="shared" si="159"/>
        <v>9.0197416094341572E-3</v>
      </c>
      <c r="K1991" s="4">
        <f t="shared" si="156"/>
        <v>-280.15000000000146</v>
      </c>
      <c r="L1991" s="5">
        <f t="shared" si="157"/>
        <v>-9.5355929665003857E-3</v>
      </c>
    </row>
    <row r="1992" spans="1:12" hidden="1" x14ac:dyDescent="0.2">
      <c r="A1992" s="2">
        <v>44169</v>
      </c>
      <c r="B1992" s="2" t="str">
        <f t="shared" si="155"/>
        <v>Friday</v>
      </c>
      <c r="C1992" s="4">
        <v>29573.4</v>
      </c>
      <c r="D1992" s="4">
        <v>30162.3</v>
      </c>
      <c r="E1992" s="4">
        <v>29473.5</v>
      </c>
      <c r="F1992" s="4">
        <v>30052.400000000001</v>
      </c>
      <c r="G1992" s="4">
        <v>466911596</v>
      </c>
      <c r="H1992" s="4">
        <v>111453200000</v>
      </c>
      <c r="I1992" s="4">
        <f t="shared" si="158"/>
        <v>124.65000000000146</v>
      </c>
      <c r="J1992" s="5">
        <f t="shared" si="159"/>
        <v>4.2327772825672214E-3</v>
      </c>
      <c r="K1992" s="4">
        <f t="shared" si="156"/>
        <v>479</v>
      </c>
      <c r="L1992" s="5">
        <f t="shared" si="157"/>
        <v>1.625188728858127E-2</v>
      </c>
    </row>
    <row r="1993" spans="1:12" hidden="1" x14ac:dyDescent="0.2">
      <c r="A1993" s="2">
        <v>44172</v>
      </c>
      <c r="B1993" s="2" t="str">
        <f t="shared" si="155"/>
        <v>Monday</v>
      </c>
      <c r="C1993" s="4">
        <v>30062.6</v>
      </c>
      <c r="D1993" s="4">
        <v>30354.2</v>
      </c>
      <c r="E1993" s="4">
        <v>29950.6</v>
      </c>
      <c r="F1993" s="4">
        <v>30211.55</v>
      </c>
      <c r="G1993" s="4">
        <v>431765351</v>
      </c>
      <c r="H1993" s="4">
        <v>120393000000</v>
      </c>
      <c r="I1993" s="4">
        <f t="shared" si="158"/>
        <v>10.19999999999709</v>
      </c>
      <c r="J1993" s="5">
        <f t="shared" si="159"/>
        <v>3.3940716881171185E-4</v>
      </c>
      <c r="K1993" s="4">
        <f t="shared" si="156"/>
        <v>148.95000000000073</v>
      </c>
      <c r="L1993" s="5">
        <f t="shared" si="157"/>
        <v>4.973189184857757E-3</v>
      </c>
    </row>
    <row r="1994" spans="1:12" hidden="1" x14ac:dyDescent="0.2">
      <c r="A1994" s="2">
        <v>44173</v>
      </c>
      <c r="B1994" s="2" t="str">
        <f t="shared" si="155"/>
        <v>Tuesday</v>
      </c>
      <c r="C1994" s="4">
        <v>30300.3</v>
      </c>
      <c r="D1994" s="4">
        <v>30363.8</v>
      </c>
      <c r="E1994" s="4">
        <v>30025.200000000001</v>
      </c>
      <c r="F1994" s="4">
        <v>30261.9</v>
      </c>
      <c r="G1994" s="4">
        <v>586847601</v>
      </c>
      <c r="H1994" s="4">
        <v>101418200000</v>
      </c>
      <c r="I1994" s="4">
        <f t="shared" si="158"/>
        <v>88.75</v>
      </c>
      <c r="J1994" s="5">
        <f t="shared" si="159"/>
        <v>2.9376182287899825E-3</v>
      </c>
      <c r="K1994" s="4">
        <f t="shared" si="156"/>
        <v>-38.399999999997817</v>
      </c>
      <c r="L1994" s="5">
        <f t="shared" si="157"/>
        <v>-1.2789257024099028E-3</v>
      </c>
    </row>
    <row r="1995" spans="1:12" hidden="1" x14ac:dyDescent="0.2">
      <c r="A1995" s="2">
        <v>44174</v>
      </c>
      <c r="B1995" s="2" t="str">
        <f t="shared" si="155"/>
        <v>Wednesday</v>
      </c>
      <c r="C1995" s="4">
        <v>30335.05</v>
      </c>
      <c r="D1995" s="4">
        <v>30807.25</v>
      </c>
      <c r="E1995" s="4">
        <v>30326.7</v>
      </c>
      <c r="F1995" s="4">
        <v>30709.4</v>
      </c>
      <c r="G1995" s="4">
        <v>542515807</v>
      </c>
      <c r="H1995" s="4">
        <v>97553799999.999985</v>
      </c>
      <c r="I1995" s="4">
        <f t="shared" si="158"/>
        <v>73.149999999997817</v>
      </c>
      <c r="J1995" s="5">
        <f t="shared" si="159"/>
        <v>2.4172309075106923E-3</v>
      </c>
      <c r="K1995" s="4">
        <f t="shared" si="156"/>
        <v>374.35000000000218</v>
      </c>
      <c r="L1995" s="5">
        <f t="shared" si="157"/>
        <v>1.2343908173325887E-2</v>
      </c>
    </row>
    <row r="1996" spans="1:12" hidden="1" x14ac:dyDescent="0.2">
      <c r="A1996" s="2">
        <v>44175</v>
      </c>
      <c r="B1996" s="2" t="str">
        <f t="shared" si="155"/>
        <v>Thursday</v>
      </c>
      <c r="C1996" s="4">
        <v>30545.35</v>
      </c>
      <c r="D1996" s="4">
        <v>30610</v>
      </c>
      <c r="E1996" s="4">
        <v>30202.1</v>
      </c>
      <c r="F1996" s="4">
        <v>30510.35</v>
      </c>
      <c r="G1996" s="4">
        <v>335772472</v>
      </c>
      <c r="H1996" s="4">
        <v>81659700000</v>
      </c>
      <c r="I1996" s="4">
        <f t="shared" si="158"/>
        <v>-164.05000000000291</v>
      </c>
      <c r="J1996" s="5">
        <f t="shared" si="159"/>
        <v>-5.342012543390718E-3</v>
      </c>
      <c r="K1996" s="4">
        <f t="shared" si="156"/>
        <v>-35</v>
      </c>
      <c r="L1996" s="5">
        <f t="shared" si="157"/>
        <v>-1.158859814383768E-3</v>
      </c>
    </row>
    <row r="1997" spans="1:12" hidden="1" x14ac:dyDescent="0.2">
      <c r="A1997" s="2">
        <v>44176</v>
      </c>
      <c r="B1997" s="2" t="str">
        <f t="shared" si="155"/>
        <v>Friday</v>
      </c>
      <c r="C1997" s="4">
        <v>30555.3</v>
      </c>
      <c r="D1997" s="4">
        <v>30811.8</v>
      </c>
      <c r="E1997" s="4">
        <v>30328.45</v>
      </c>
      <c r="F1997" s="4">
        <v>30604.85</v>
      </c>
      <c r="G1997" s="4">
        <v>409937035</v>
      </c>
      <c r="H1997" s="4">
        <v>95888000000</v>
      </c>
      <c r="I1997" s="4">
        <f t="shared" si="158"/>
        <v>44.950000000000728</v>
      </c>
      <c r="J1997" s="5">
        <f t="shared" si="159"/>
        <v>1.4732705458967443E-3</v>
      </c>
      <c r="K1997" s="4">
        <f t="shared" si="156"/>
        <v>49.549999999999272</v>
      </c>
      <c r="L1997" s="5">
        <f t="shared" si="157"/>
        <v>1.6337795040629927E-3</v>
      </c>
    </row>
    <row r="1998" spans="1:12" hidden="1" x14ac:dyDescent="0.2">
      <c r="A1998" s="2">
        <v>44179</v>
      </c>
      <c r="B1998" s="2" t="str">
        <f t="shared" si="155"/>
        <v>Monday</v>
      </c>
      <c r="C1998" s="4">
        <v>30735.15</v>
      </c>
      <c r="D1998" s="4">
        <v>30845.8</v>
      </c>
      <c r="E1998" s="4">
        <v>30624.25</v>
      </c>
      <c r="F1998" s="4">
        <v>30745.9</v>
      </c>
      <c r="G1998" s="4">
        <v>269034727</v>
      </c>
      <c r="H1998" s="4">
        <v>71562000000</v>
      </c>
      <c r="I1998" s="4">
        <f t="shared" si="158"/>
        <v>130.30000000000291</v>
      </c>
      <c r="J1998" s="5">
        <f t="shared" si="159"/>
        <v>4.2574951355750122E-3</v>
      </c>
      <c r="K1998" s="4">
        <f t="shared" si="156"/>
        <v>10.75</v>
      </c>
      <c r="L1998" s="5">
        <f t="shared" si="157"/>
        <v>3.510290047919541E-4</v>
      </c>
    </row>
    <row r="1999" spans="1:12" hidden="1" x14ac:dyDescent="0.2">
      <c r="A1999" s="2">
        <v>44180</v>
      </c>
      <c r="B1999" s="2" t="str">
        <f t="shared" si="155"/>
        <v>Tuesday</v>
      </c>
      <c r="C1999" s="4">
        <v>30805.4</v>
      </c>
      <c r="D1999" s="4">
        <v>30805.85</v>
      </c>
      <c r="E1999" s="4">
        <v>30345.75</v>
      </c>
      <c r="F1999" s="4">
        <v>30691.05</v>
      </c>
      <c r="G1999" s="4">
        <v>279367757</v>
      </c>
      <c r="H1999" s="4">
        <v>81800800000</v>
      </c>
      <c r="I1999" s="4">
        <f t="shared" si="158"/>
        <v>59.5</v>
      </c>
      <c r="J1999" s="5">
        <f t="shared" si="159"/>
        <v>1.9352173785773061E-3</v>
      </c>
      <c r="K1999" s="4">
        <f t="shared" si="156"/>
        <v>-114.35000000000218</v>
      </c>
      <c r="L1999" s="5">
        <f t="shared" si="157"/>
        <v>-3.7682377268646247E-3</v>
      </c>
    </row>
    <row r="2000" spans="1:12" hidden="1" x14ac:dyDescent="0.2">
      <c r="A2000" s="2">
        <v>44181</v>
      </c>
      <c r="B2000" s="2" t="str">
        <f t="shared" si="155"/>
        <v>Wednesday</v>
      </c>
      <c r="C2000" s="4">
        <v>30920.35</v>
      </c>
      <c r="D2000" s="4">
        <v>30932.25</v>
      </c>
      <c r="E2000" s="4">
        <v>30587.1</v>
      </c>
      <c r="F2000" s="4">
        <v>30698.400000000001</v>
      </c>
      <c r="G2000" s="4">
        <v>380587654</v>
      </c>
      <c r="H2000" s="4">
        <v>68177400000</v>
      </c>
      <c r="I2000" s="4">
        <f t="shared" si="158"/>
        <v>229.29999999999927</v>
      </c>
      <c r="J2000" s="5">
        <f t="shared" si="159"/>
        <v>7.4712334703439364E-3</v>
      </c>
      <c r="K2000" s="4">
        <f t="shared" si="156"/>
        <v>-221.94999999999709</v>
      </c>
      <c r="L2000" s="5">
        <f t="shared" si="157"/>
        <v>-7.2563270136756048E-3</v>
      </c>
    </row>
    <row r="2001" spans="1:12" hidden="1" x14ac:dyDescent="0.2">
      <c r="A2001" s="2">
        <v>44182</v>
      </c>
      <c r="B2001" s="2" t="str">
        <f t="shared" si="155"/>
        <v>Thursday</v>
      </c>
      <c r="C2001" s="4">
        <v>30791.200000000001</v>
      </c>
      <c r="D2001" s="4">
        <v>30945.200000000001</v>
      </c>
      <c r="E2001" s="4">
        <v>30643.9</v>
      </c>
      <c r="F2001" s="4">
        <v>30847.05</v>
      </c>
      <c r="G2001" s="4">
        <v>260660598</v>
      </c>
      <c r="H2001" s="4">
        <v>75632400000</v>
      </c>
      <c r="I2001" s="4">
        <f t="shared" si="158"/>
        <v>92.799999999999272</v>
      </c>
      <c r="J2001" s="5">
        <f t="shared" si="159"/>
        <v>3.0229588512756126E-3</v>
      </c>
      <c r="K2001" s="4">
        <f t="shared" si="156"/>
        <v>55.849999999998545</v>
      </c>
      <c r="L2001" s="5">
        <f t="shared" si="157"/>
        <v>1.8225486964778812E-3</v>
      </c>
    </row>
    <row r="2002" spans="1:12" hidden="1" x14ac:dyDescent="0.2">
      <c r="A2002" s="2">
        <v>44183</v>
      </c>
      <c r="B2002" s="2" t="str">
        <f t="shared" si="155"/>
        <v>Friday</v>
      </c>
      <c r="C2002" s="4">
        <v>30841.85</v>
      </c>
      <c r="D2002" s="4">
        <v>30854.05</v>
      </c>
      <c r="E2002" s="4">
        <v>30374.5</v>
      </c>
      <c r="F2002" s="4">
        <v>30714.65</v>
      </c>
      <c r="G2002" s="4">
        <v>278144935</v>
      </c>
      <c r="H2002" s="4">
        <v>81873400000</v>
      </c>
      <c r="I2002" s="4">
        <f t="shared" si="158"/>
        <v>-5.2000000000007276</v>
      </c>
      <c r="J2002" s="5">
        <f t="shared" si="159"/>
        <v>-1.6857365615190846E-4</v>
      </c>
      <c r="K2002" s="4">
        <f t="shared" si="156"/>
        <v>-127.19999999999709</v>
      </c>
      <c r="L2002" s="5">
        <f t="shared" si="157"/>
        <v>-4.1877232547036852E-3</v>
      </c>
    </row>
    <row r="2003" spans="1:12" hidden="1" x14ac:dyDescent="0.2">
      <c r="A2003" s="2">
        <v>44186</v>
      </c>
      <c r="B2003" s="2" t="str">
        <f t="shared" si="155"/>
        <v>Monday</v>
      </c>
      <c r="C2003" s="4">
        <v>30595.8</v>
      </c>
      <c r="D2003" s="4">
        <v>30607.5</v>
      </c>
      <c r="E2003" s="4">
        <v>29201.200000000001</v>
      </c>
      <c r="F2003" s="4">
        <v>29456.45</v>
      </c>
      <c r="G2003" s="4">
        <v>390941877</v>
      </c>
      <c r="H2003" s="4">
        <v>100525900000</v>
      </c>
      <c r="I2003" s="4">
        <f t="shared" si="158"/>
        <v>-118.85000000000218</v>
      </c>
      <c r="J2003" s="5">
        <f t="shared" si="159"/>
        <v>-3.8694889897818198E-3</v>
      </c>
      <c r="K2003" s="4">
        <f t="shared" si="156"/>
        <v>-1139.3499999999985</v>
      </c>
      <c r="L2003" s="5">
        <f t="shared" si="157"/>
        <v>-3.9017232168540965E-2</v>
      </c>
    </row>
    <row r="2004" spans="1:12" hidden="1" x14ac:dyDescent="0.2">
      <c r="A2004" s="2">
        <v>44187</v>
      </c>
      <c r="B2004" s="2" t="str">
        <f t="shared" si="155"/>
        <v>Tuesday</v>
      </c>
      <c r="C2004" s="4">
        <v>29607.5</v>
      </c>
      <c r="D2004" s="4">
        <v>29711.15</v>
      </c>
      <c r="E2004" s="4">
        <v>28976.75</v>
      </c>
      <c r="F2004" s="4">
        <v>29625.95</v>
      </c>
      <c r="G2004" s="4">
        <v>464415052</v>
      </c>
      <c r="H2004" s="4">
        <v>107840600000</v>
      </c>
      <c r="I2004" s="4">
        <f t="shared" si="158"/>
        <v>151.04999999999927</v>
      </c>
      <c r="J2004" s="5">
        <f t="shared" si="159"/>
        <v>5.1279091676016382E-3</v>
      </c>
      <c r="K2004" s="4">
        <f t="shared" si="156"/>
        <v>18.450000000000728</v>
      </c>
      <c r="L2004" s="5">
        <f t="shared" si="157"/>
        <v>6.3671736823490304E-4</v>
      </c>
    </row>
    <row r="2005" spans="1:12" hidden="1" x14ac:dyDescent="0.2">
      <c r="A2005" s="2">
        <v>44188</v>
      </c>
      <c r="B2005" s="2" t="str">
        <f t="shared" si="155"/>
        <v>Wednesday</v>
      </c>
      <c r="C2005" s="4">
        <v>29560.75</v>
      </c>
      <c r="D2005" s="4">
        <v>29941.4</v>
      </c>
      <c r="E2005" s="4">
        <v>29446</v>
      </c>
      <c r="F2005" s="4">
        <v>29883.3</v>
      </c>
      <c r="G2005" s="4">
        <v>379383537</v>
      </c>
      <c r="H2005" s="4">
        <v>68573300000</v>
      </c>
      <c r="I2005" s="4">
        <f t="shared" si="158"/>
        <v>-65.200000000000728</v>
      </c>
      <c r="J2005" s="5">
        <f t="shared" si="159"/>
        <v>-2.2007733085352781E-3</v>
      </c>
      <c r="K2005" s="4">
        <f t="shared" si="156"/>
        <v>322.54999999999927</v>
      </c>
      <c r="L2005" s="5">
        <f t="shared" si="157"/>
        <v>1.0953949602662476E-2</v>
      </c>
    </row>
    <row r="2006" spans="1:12" hidden="1" x14ac:dyDescent="0.2">
      <c r="A2006" s="2">
        <v>44189</v>
      </c>
      <c r="B2006" s="2" t="str">
        <f t="shared" si="155"/>
        <v>Thursday</v>
      </c>
      <c r="C2006" s="4">
        <v>30071.65</v>
      </c>
      <c r="D2006" s="4">
        <v>30545.85</v>
      </c>
      <c r="E2006" s="4">
        <v>30007.8</v>
      </c>
      <c r="F2006" s="4">
        <v>30402.2</v>
      </c>
      <c r="G2006" s="4">
        <v>300013358</v>
      </c>
      <c r="H2006" s="4">
        <v>65896700000</v>
      </c>
      <c r="I2006" s="4">
        <f t="shared" si="158"/>
        <v>188.35000000000218</v>
      </c>
      <c r="J2006" s="5">
        <f t="shared" si="159"/>
        <v>6.3028514253781268E-3</v>
      </c>
      <c r="K2006" s="4">
        <f t="shared" si="156"/>
        <v>330.54999999999927</v>
      </c>
      <c r="L2006" s="5">
        <f t="shared" si="157"/>
        <v>1.1015469311312368E-2</v>
      </c>
    </row>
    <row r="2007" spans="1:12" hidden="1" x14ac:dyDescent="0.2">
      <c r="A2007" s="2">
        <v>44193</v>
      </c>
      <c r="B2007" s="2" t="str">
        <f t="shared" si="155"/>
        <v>Monday</v>
      </c>
      <c r="C2007" s="4">
        <v>30558.85</v>
      </c>
      <c r="D2007" s="4">
        <v>30929.05</v>
      </c>
      <c r="E2007" s="4">
        <v>30538.15</v>
      </c>
      <c r="F2007" s="4">
        <v>30880.95</v>
      </c>
      <c r="G2007" s="4">
        <v>317207023</v>
      </c>
      <c r="H2007" s="4">
        <v>55364300000</v>
      </c>
      <c r="I2007" s="4">
        <f t="shared" si="158"/>
        <v>156.64999999999782</v>
      </c>
      <c r="J2007" s="5">
        <f t="shared" si="159"/>
        <v>5.152587641683754E-3</v>
      </c>
      <c r="K2007" s="4">
        <f t="shared" si="156"/>
        <v>322.10000000000218</v>
      </c>
      <c r="L2007" s="5">
        <f t="shared" si="157"/>
        <v>1.0547462763788972E-2</v>
      </c>
    </row>
    <row r="2008" spans="1:12" hidden="1" x14ac:dyDescent="0.2">
      <c r="A2008" s="2">
        <v>44194</v>
      </c>
      <c r="B2008" s="2" t="str">
        <f t="shared" si="155"/>
        <v>Tuesday</v>
      </c>
      <c r="C2008" s="4">
        <v>31006.9</v>
      </c>
      <c r="D2008" s="4">
        <v>31359.35</v>
      </c>
      <c r="E2008" s="4">
        <v>31002.6</v>
      </c>
      <c r="F2008" s="4">
        <v>31322.5</v>
      </c>
      <c r="G2008" s="4">
        <v>389215378</v>
      </c>
      <c r="H2008" s="4">
        <v>85584599999.999985</v>
      </c>
      <c r="I2008" s="4">
        <f t="shared" si="158"/>
        <v>125.95000000000073</v>
      </c>
      <c r="J2008" s="5">
        <f t="shared" si="159"/>
        <v>4.0785662358185457E-3</v>
      </c>
      <c r="K2008" s="4">
        <f t="shared" si="156"/>
        <v>315.59999999999854</v>
      </c>
      <c r="L2008" s="5">
        <f t="shared" si="157"/>
        <v>1.0179791372336468E-2</v>
      </c>
    </row>
    <row r="2009" spans="1:12" hidden="1" x14ac:dyDescent="0.2">
      <c r="A2009" s="2">
        <v>44195</v>
      </c>
      <c r="B2009" s="2" t="str">
        <f t="shared" si="155"/>
        <v>Wednesday</v>
      </c>
      <c r="C2009" s="4">
        <v>31479.8</v>
      </c>
      <c r="D2009" s="4">
        <v>31510.25</v>
      </c>
      <c r="E2009" s="4">
        <v>31007.15</v>
      </c>
      <c r="F2009" s="4">
        <v>31303.05</v>
      </c>
      <c r="G2009" s="4">
        <v>267799744</v>
      </c>
      <c r="H2009" s="4">
        <v>65889799999.999992</v>
      </c>
      <c r="I2009" s="4">
        <f t="shared" si="158"/>
        <v>157.29999999999927</v>
      </c>
      <c r="J2009" s="5">
        <f t="shared" si="159"/>
        <v>5.0219490781386947E-3</v>
      </c>
      <c r="K2009" s="4">
        <f t="shared" si="156"/>
        <v>-176.75</v>
      </c>
      <c r="L2009" s="5">
        <f t="shared" si="157"/>
        <v>-5.7002981570379732E-3</v>
      </c>
    </row>
    <row r="2010" spans="1:12" hidden="1" x14ac:dyDescent="0.2">
      <c r="A2010" s="2">
        <v>44196</v>
      </c>
      <c r="B2010" s="2" t="str">
        <f t="shared" si="155"/>
        <v>Thursday</v>
      </c>
      <c r="C2010" s="4">
        <v>31295.9</v>
      </c>
      <c r="D2010" s="4">
        <v>31409.5</v>
      </c>
      <c r="E2010" s="4">
        <v>31088.1</v>
      </c>
      <c r="F2010" s="4">
        <v>31264.05</v>
      </c>
      <c r="G2010" s="4">
        <v>364121772</v>
      </c>
      <c r="H2010" s="4">
        <v>73989000000</v>
      </c>
      <c r="I2010" s="4">
        <f t="shared" si="158"/>
        <v>-7.1499999999978172</v>
      </c>
      <c r="J2010" s="5">
        <f t="shared" si="159"/>
        <v>-2.2841224736879688E-4</v>
      </c>
      <c r="K2010" s="4">
        <f t="shared" si="156"/>
        <v>-31.850000000002183</v>
      </c>
      <c r="L2010" s="5">
        <f t="shared" si="157"/>
        <v>-1.0245077698541301E-3</v>
      </c>
    </row>
    <row r="2011" spans="1:12" hidden="1" x14ac:dyDescent="0.2">
      <c r="A2011" s="2">
        <v>44197</v>
      </c>
      <c r="B2011" s="2" t="str">
        <f t="shared" si="155"/>
        <v>Friday</v>
      </c>
      <c r="C2011" s="4">
        <v>31297.3</v>
      </c>
      <c r="D2011" s="4">
        <v>31384.35</v>
      </c>
      <c r="E2011" s="4">
        <v>31188.25</v>
      </c>
      <c r="F2011" s="4">
        <v>31225.85</v>
      </c>
      <c r="G2011" s="4">
        <v>362816824</v>
      </c>
      <c r="H2011" s="4">
        <v>45786800000</v>
      </c>
      <c r="I2011" s="4">
        <f t="shared" si="158"/>
        <v>33.25</v>
      </c>
      <c r="J2011" s="5">
        <f t="shared" si="159"/>
        <v>1.063521840580475E-3</v>
      </c>
      <c r="K2011" s="4">
        <f t="shared" si="156"/>
        <v>-71.450000000000728</v>
      </c>
      <c r="L2011" s="5">
        <f t="shared" si="157"/>
        <v>-2.2909268714981037E-3</v>
      </c>
    </row>
    <row r="2012" spans="1:12" hidden="1" x14ac:dyDescent="0.2">
      <c r="A2012" s="2">
        <v>44200</v>
      </c>
      <c r="B2012" s="2" t="str">
        <f t="shared" si="155"/>
        <v>Monday</v>
      </c>
      <c r="C2012" s="4">
        <v>31485.15</v>
      </c>
      <c r="D2012" s="4">
        <v>31489.599999999999</v>
      </c>
      <c r="E2012" s="4">
        <v>30893.65</v>
      </c>
      <c r="F2012" s="4">
        <v>31212.45</v>
      </c>
      <c r="G2012" s="4">
        <v>455777638</v>
      </c>
      <c r="H2012" s="4">
        <v>73322500000</v>
      </c>
      <c r="I2012" s="4">
        <f t="shared" si="158"/>
        <v>259.30000000000291</v>
      </c>
      <c r="J2012" s="5">
        <f t="shared" si="159"/>
        <v>8.3040173446040037E-3</v>
      </c>
      <c r="K2012" s="4">
        <f t="shared" si="156"/>
        <v>-272.70000000000073</v>
      </c>
      <c r="L2012" s="5">
        <f t="shared" si="157"/>
        <v>-8.8270566928802755E-3</v>
      </c>
    </row>
    <row r="2013" spans="1:12" hidden="1" x14ac:dyDescent="0.2">
      <c r="A2013" s="2">
        <v>44201</v>
      </c>
      <c r="B2013" s="2" t="str">
        <f t="shared" si="155"/>
        <v>Tuesday</v>
      </c>
      <c r="C2013" s="4">
        <v>31041.1</v>
      </c>
      <c r="D2013" s="4">
        <v>31767.65</v>
      </c>
      <c r="E2013" s="4">
        <v>30935.55</v>
      </c>
      <c r="F2013" s="4">
        <v>31722.25</v>
      </c>
      <c r="G2013" s="4">
        <v>427039458</v>
      </c>
      <c r="H2013" s="4">
        <v>97377099999.999985</v>
      </c>
      <c r="I2013" s="4">
        <f t="shared" si="158"/>
        <v>-171.35000000000218</v>
      </c>
      <c r="J2013" s="5">
        <f t="shared" si="159"/>
        <v>-5.4897965395219591E-3</v>
      </c>
      <c r="K2013" s="4">
        <f t="shared" si="156"/>
        <v>681.15000000000146</v>
      </c>
      <c r="L2013" s="5">
        <f t="shared" si="157"/>
        <v>2.2018357520716503E-2</v>
      </c>
    </row>
    <row r="2014" spans="1:12" hidden="1" x14ac:dyDescent="0.2">
      <c r="A2014" s="2">
        <v>44202</v>
      </c>
      <c r="B2014" s="2" t="str">
        <f t="shared" si="155"/>
        <v>Wednesday</v>
      </c>
      <c r="C2014" s="4">
        <v>31839.95</v>
      </c>
      <c r="D2014" s="4">
        <v>31982.3</v>
      </c>
      <c r="E2014" s="4">
        <v>31548.15</v>
      </c>
      <c r="F2014" s="4">
        <v>31797.9</v>
      </c>
      <c r="G2014" s="4">
        <v>546145047</v>
      </c>
      <c r="H2014" s="4">
        <v>105789700000</v>
      </c>
      <c r="I2014" s="4">
        <f t="shared" si="158"/>
        <v>117.70000000000073</v>
      </c>
      <c r="J2014" s="5">
        <f t="shared" si="159"/>
        <v>3.7103295005871503E-3</v>
      </c>
      <c r="K2014" s="4">
        <f t="shared" si="156"/>
        <v>-42.049999999999272</v>
      </c>
      <c r="L2014" s="5">
        <f t="shared" si="157"/>
        <v>-1.3328832277011257E-3</v>
      </c>
    </row>
    <row r="2015" spans="1:12" hidden="1" x14ac:dyDescent="0.2">
      <c r="A2015" s="2">
        <v>44203</v>
      </c>
      <c r="B2015" s="2" t="str">
        <f t="shared" si="155"/>
        <v>Thursday</v>
      </c>
      <c r="C2015" s="4">
        <v>32129.8</v>
      </c>
      <c r="D2015" s="4">
        <v>32177.4</v>
      </c>
      <c r="E2015" s="4">
        <v>31911.5</v>
      </c>
      <c r="F2015" s="4">
        <v>31956</v>
      </c>
      <c r="G2015" s="4">
        <v>503480241</v>
      </c>
      <c r="H2015" s="4">
        <v>93227900000.000015</v>
      </c>
      <c r="I2015" s="4">
        <f t="shared" si="158"/>
        <v>331.89999999999782</v>
      </c>
      <c r="J2015" s="5">
        <f t="shared" si="159"/>
        <v>1.0437796206667667E-2</v>
      </c>
      <c r="K2015" s="4">
        <f t="shared" si="156"/>
        <v>-173.79999999999927</v>
      </c>
      <c r="L2015" s="5">
        <f t="shared" si="157"/>
        <v>-5.4463124578913334E-3</v>
      </c>
    </row>
    <row r="2016" spans="1:12" hidden="1" x14ac:dyDescent="0.2">
      <c r="A2016" s="2">
        <v>44204</v>
      </c>
      <c r="B2016" s="2" t="str">
        <f t="shared" si="155"/>
        <v>Friday</v>
      </c>
      <c r="C2016" s="4">
        <v>32298.05</v>
      </c>
      <c r="D2016" s="4">
        <v>32298.05</v>
      </c>
      <c r="E2016" s="4">
        <v>32002.95</v>
      </c>
      <c r="F2016" s="4">
        <v>32084.2</v>
      </c>
      <c r="G2016" s="4">
        <v>320076839</v>
      </c>
      <c r="H2016" s="4">
        <v>76208500000</v>
      </c>
      <c r="I2016" s="4">
        <f t="shared" si="158"/>
        <v>342.04999999999927</v>
      </c>
      <c r="J2016" s="5">
        <f t="shared" si="159"/>
        <v>1.0703780197771913E-2</v>
      </c>
      <c r="K2016" s="4">
        <f t="shared" si="156"/>
        <v>-213.84999999999854</v>
      </c>
      <c r="L2016" s="5">
        <f t="shared" si="157"/>
        <v>-6.6821964850114924E-3</v>
      </c>
    </row>
    <row r="2017" spans="1:12" hidden="1" x14ac:dyDescent="0.2">
      <c r="A2017" s="2">
        <v>44207</v>
      </c>
      <c r="B2017" s="2" t="str">
        <f t="shared" si="155"/>
        <v>Monday</v>
      </c>
      <c r="C2017" s="4">
        <v>32280.3</v>
      </c>
      <c r="D2017" s="4">
        <v>32288.45</v>
      </c>
      <c r="E2017" s="4">
        <v>31836.95</v>
      </c>
      <c r="F2017" s="4">
        <v>31998.9</v>
      </c>
      <c r="G2017" s="4">
        <v>262149604</v>
      </c>
      <c r="H2017" s="4">
        <v>65404000000</v>
      </c>
      <c r="I2017" s="4">
        <f t="shared" si="158"/>
        <v>196.09999999999854</v>
      </c>
      <c r="J2017" s="5">
        <f t="shared" si="159"/>
        <v>6.112042687678002E-3</v>
      </c>
      <c r="K2017" s="4">
        <f t="shared" si="156"/>
        <v>-281.39999999999782</v>
      </c>
      <c r="L2017" s="5">
        <f t="shared" si="157"/>
        <v>-8.8387863787202543E-3</v>
      </c>
    </row>
    <row r="2018" spans="1:12" hidden="1" x14ac:dyDescent="0.2">
      <c r="A2018" s="2">
        <v>44208</v>
      </c>
      <c r="B2018" s="2" t="str">
        <f t="shared" si="155"/>
        <v>Tuesday</v>
      </c>
      <c r="C2018" s="4">
        <v>31835.05</v>
      </c>
      <c r="D2018" s="4">
        <v>32397.95</v>
      </c>
      <c r="E2018" s="4">
        <v>31725.85</v>
      </c>
      <c r="F2018" s="4">
        <v>32339</v>
      </c>
      <c r="G2018" s="4">
        <v>518130302</v>
      </c>
      <c r="H2018" s="4">
        <v>95418300000</v>
      </c>
      <c r="I2018" s="4">
        <f t="shared" si="158"/>
        <v>-163.85000000000218</v>
      </c>
      <c r="J2018" s="5">
        <f t="shared" si="159"/>
        <v>-5.1204885167928328E-3</v>
      </c>
      <c r="K2018" s="4">
        <f t="shared" si="156"/>
        <v>503.95000000000073</v>
      </c>
      <c r="L2018" s="5">
        <f t="shared" si="157"/>
        <v>1.5884523188504036E-2</v>
      </c>
    </row>
    <row r="2019" spans="1:12" hidden="1" x14ac:dyDescent="0.2">
      <c r="A2019" s="2">
        <v>44209</v>
      </c>
      <c r="B2019" s="2" t="str">
        <f t="shared" si="155"/>
        <v>Wednesday</v>
      </c>
      <c r="C2019" s="4">
        <v>32546.6</v>
      </c>
      <c r="D2019" s="4">
        <v>32683.5</v>
      </c>
      <c r="E2019" s="4">
        <v>32148.25</v>
      </c>
      <c r="F2019" s="4">
        <v>32574.65</v>
      </c>
      <c r="G2019" s="4">
        <v>631806349</v>
      </c>
      <c r="H2019" s="4">
        <v>114567900000</v>
      </c>
      <c r="I2019" s="4">
        <f t="shared" si="158"/>
        <v>207.59999999999854</v>
      </c>
      <c r="J2019" s="5">
        <f t="shared" si="159"/>
        <v>6.4194934908314589E-3</v>
      </c>
      <c r="K2019" s="4">
        <f t="shared" si="156"/>
        <v>28.05000000000291</v>
      </c>
      <c r="L2019" s="5">
        <f t="shared" si="157"/>
        <v>8.7252027715359034E-4</v>
      </c>
    </row>
    <row r="2020" spans="1:12" hidden="1" x14ac:dyDescent="0.2">
      <c r="A2020" s="2">
        <v>44210</v>
      </c>
      <c r="B2020" s="2" t="str">
        <f t="shared" si="155"/>
        <v>Thursday</v>
      </c>
      <c r="C2020" s="4">
        <v>32526.7</v>
      </c>
      <c r="D2020" s="4">
        <v>32718.95</v>
      </c>
      <c r="E2020" s="4">
        <v>32442.35</v>
      </c>
      <c r="F2020" s="4">
        <v>32519.75</v>
      </c>
      <c r="G2020" s="4">
        <v>418770741</v>
      </c>
      <c r="H2020" s="4">
        <v>81115800000</v>
      </c>
      <c r="I2020" s="4">
        <f t="shared" si="158"/>
        <v>-47.950000000000728</v>
      </c>
      <c r="J2020" s="5">
        <f t="shared" si="159"/>
        <v>-1.4720035364923561E-3</v>
      </c>
      <c r="K2020" s="4">
        <f t="shared" si="156"/>
        <v>-6.9500000000007276</v>
      </c>
      <c r="L2020" s="5">
        <f t="shared" si="157"/>
        <v>-2.1422615809276233E-4</v>
      </c>
    </row>
    <row r="2021" spans="1:12" hidden="1" x14ac:dyDescent="0.2">
      <c r="A2021" s="2">
        <v>44211</v>
      </c>
      <c r="B2021" s="2" t="str">
        <f t="shared" si="155"/>
        <v>Friday</v>
      </c>
      <c r="C2021" s="4">
        <v>32508.9</v>
      </c>
      <c r="D2021" s="4">
        <v>32544.799999999999</v>
      </c>
      <c r="E2021" s="4">
        <v>32044.35</v>
      </c>
      <c r="F2021" s="4">
        <v>32246.799999999999</v>
      </c>
      <c r="G2021" s="4">
        <v>441548129</v>
      </c>
      <c r="H2021" s="4">
        <v>77073400000</v>
      </c>
      <c r="I2021" s="4">
        <f t="shared" si="158"/>
        <v>-10.849999999998545</v>
      </c>
      <c r="J2021" s="5">
        <f t="shared" si="159"/>
        <v>-3.3364340131761608E-4</v>
      </c>
      <c r="K2021" s="4">
        <f t="shared" si="156"/>
        <v>-262.10000000000218</v>
      </c>
      <c r="L2021" s="5">
        <f t="shared" si="157"/>
        <v>-8.179289016628585E-3</v>
      </c>
    </row>
    <row r="2022" spans="1:12" hidden="1" x14ac:dyDescent="0.2">
      <c r="A2022" s="2">
        <v>44214</v>
      </c>
      <c r="B2022" s="2" t="str">
        <f t="shared" si="155"/>
        <v>Monday</v>
      </c>
      <c r="C2022" s="4">
        <v>32275.15</v>
      </c>
      <c r="D2022" s="4">
        <v>32441.5</v>
      </c>
      <c r="E2022" s="4">
        <v>31650.9</v>
      </c>
      <c r="F2022" s="4">
        <v>31811.75</v>
      </c>
      <c r="G2022" s="4">
        <v>396843076</v>
      </c>
      <c r="H2022" s="4">
        <v>107580300000</v>
      </c>
      <c r="I2022" s="4">
        <f t="shared" si="158"/>
        <v>28.350000000002183</v>
      </c>
      <c r="J2022" s="5">
        <f t="shared" si="159"/>
        <v>8.7915700162503516E-4</v>
      </c>
      <c r="K2022" s="4">
        <f t="shared" si="156"/>
        <v>-463.40000000000146</v>
      </c>
      <c r="L2022" s="5">
        <f t="shared" si="157"/>
        <v>-1.4640973874360648E-2</v>
      </c>
    </row>
    <row r="2023" spans="1:12" hidden="1" x14ac:dyDescent="0.2">
      <c r="A2023" s="2">
        <v>44215</v>
      </c>
      <c r="B2023" s="2" t="str">
        <f t="shared" si="155"/>
        <v>Tuesday</v>
      </c>
      <c r="C2023" s="4">
        <v>32082.9</v>
      </c>
      <c r="D2023" s="4">
        <v>32464.95</v>
      </c>
      <c r="E2023" s="4">
        <v>31863.95</v>
      </c>
      <c r="F2023" s="4">
        <v>32424.85</v>
      </c>
      <c r="G2023" s="4">
        <v>354794656</v>
      </c>
      <c r="H2023" s="4">
        <v>75432700000</v>
      </c>
      <c r="I2023" s="4">
        <f t="shared" si="158"/>
        <v>271.15000000000146</v>
      </c>
      <c r="J2023" s="5">
        <f t="shared" si="159"/>
        <v>8.5235801236964795E-3</v>
      </c>
      <c r="K2023" s="4">
        <f t="shared" si="156"/>
        <v>341.94999999999709</v>
      </c>
      <c r="L2023" s="5">
        <f t="shared" si="157"/>
        <v>1.0731563412571168E-2</v>
      </c>
    </row>
    <row r="2024" spans="1:12" hidden="1" x14ac:dyDescent="0.2">
      <c r="A2024" s="2">
        <v>44216</v>
      </c>
      <c r="B2024" s="2" t="str">
        <f t="shared" si="155"/>
        <v>Wednesday</v>
      </c>
      <c r="C2024" s="4">
        <v>32388.95</v>
      </c>
      <c r="D2024" s="4">
        <v>32607.45</v>
      </c>
      <c r="E2024" s="4">
        <v>32322.9</v>
      </c>
      <c r="F2024" s="4">
        <v>32543.7</v>
      </c>
      <c r="G2024" s="4">
        <v>463373596</v>
      </c>
      <c r="H2024" s="4">
        <v>75748800000</v>
      </c>
      <c r="I2024" s="4">
        <f t="shared" si="158"/>
        <v>-35.899999999997817</v>
      </c>
      <c r="J2024" s="5">
        <f t="shared" si="159"/>
        <v>-1.1071755150755614E-3</v>
      </c>
      <c r="K2024" s="4">
        <f t="shared" si="156"/>
        <v>154.75</v>
      </c>
      <c r="L2024" s="5">
        <f t="shared" si="157"/>
        <v>4.7876273477936689E-3</v>
      </c>
    </row>
    <row r="2025" spans="1:12" hidden="1" x14ac:dyDescent="0.2">
      <c r="A2025" s="2">
        <v>44217</v>
      </c>
      <c r="B2025" s="2" t="str">
        <f t="shared" si="155"/>
        <v>Thursday</v>
      </c>
      <c r="C2025" s="4">
        <v>32732.799999999999</v>
      </c>
      <c r="D2025" s="4">
        <v>32842.300000000003</v>
      </c>
      <c r="E2025" s="4">
        <v>31985.55</v>
      </c>
      <c r="F2025" s="4">
        <v>32186.9</v>
      </c>
      <c r="G2025" s="4">
        <v>429690838</v>
      </c>
      <c r="H2025" s="4">
        <v>100740600000</v>
      </c>
      <c r="I2025" s="4">
        <f t="shared" si="158"/>
        <v>189.09999999999854</v>
      </c>
      <c r="J2025" s="5">
        <f t="shared" si="159"/>
        <v>5.8106484511594734E-3</v>
      </c>
      <c r="K2025" s="4">
        <f t="shared" si="156"/>
        <v>-545.89999999999782</v>
      </c>
      <c r="L2025" s="5">
        <f t="shared" si="157"/>
        <v>-1.7067081854149697E-2</v>
      </c>
    </row>
    <row r="2026" spans="1:12" hidden="1" x14ac:dyDescent="0.2">
      <c r="A2026" s="2">
        <v>44218</v>
      </c>
      <c r="B2026" s="2" t="str">
        <f t="shared" si="155"/>
        <v>Friday</v>
      </c>
      <c r="C2026" s="4">
        <v>32088</v>
      </c>
      <c r="D2026" s="4">
        <v>32131.4</v>
      </c>
      <c r="E2026" s="4">
        <v>31119.9</v>
      </c>
      <c r="F2026" s="4">
        <v>31167.25</v>
      </c>
      <c r="G2026" s="4">
        <v>447189924</v>
      </c>
      <c r="H2026" s="4">
        <v>100669800000</v>
      </c>
      <c r="I2026" s="4">
        <f t="shared" si="158"/>
        <v>-98.900000000001455</v>
      </c>
      <c r="J2026" s="5">
        <f t="shared" si="159"/>
        <v>-3.0726786363396738E-3</v>
      </c>
      <c r="K2026" s="4">
        <f t="shared" si="156"/>
        <v>-920.75</v>
      </c>
      <c r="L2026" s="5">
        <f t="shared" si="157"/>
        <v>-2.95871773366881E-2</v>
      </c>
    </row>
    <row r="2027" spans="1:12" hidden="1" x14ac:dyDescent="0.2">
      <c r="A2027" s="2">
        <v>44221</v>
      </c>
      <c r="B2027" s="2" t="str">
        <f t="shared" si="155"/>
        <v>Monday</v>
      </c>
      <c r="C2027" s="4">
        <v>31507.15</v>
      </c>
      <c r="D2027" s="4">
        <v>31697.55</v>
      </c>
      <c r="E2027" s="4">
        <v>31013.65</v>
      </c>
      <c r="F2027" s="4">
        <v>31198.400000000001</v>
      </c>
      <c r="G2027" s="4">
        <v>354685592</v>
      </c>
      <c r="H2027" s="4">
        <v>95689000000</v>
      </c>
      <c r="I2027" s="4">
        <f t="shared" si="158"/>
        <v>339.90000000000146</v>
      </c>
      <c r="J2027" s="5">
        <f t="shared" si="159"/>
        <v>1.0905678235968892E-2</v>
      </c>
      <c r="K2027" s="4">
        <f t="shared" si="156"/>
        <v>-308.75</v>
      </c>
      <c r="L2027" s="5">
        <f t="shared" si="157"/>
        <v>-9.9552938786631046E-3</v>
      </c>
    </row>
    <row r="2028" spans="1:12" hidden="1" x14ac:dyDescent="0.2">
      <c r="A2028" s="2">
        <v>44223</v>
      </c>
      <c r="B2028" s="2" t="str">
        <f t="shared" si="155"/>
        <v>Wednesday</v>
      </c>
      <c r="C2028" s="4">
        <v>31236.25</v>
      </c>
      <c r="D2028" s="4">
        <v>31287.05</v>
      </c>
      <c r="E2028" s="4">
        <v>30165.65</v>
      </c>
      <c r="F2028" s="4">
        <v>30284.55</v>
      </c>
      <c r="G2028" s="4">
        <v>374955694</v>
      </c>
      <c r="H2028" s="4">
        <v>105970400000</v>
      </c>
      <c r="I2028" s="4">
        <f t="shared" si="158"/>
        <v>37.849999999998545</v>
      </c>
      <c r="J2028" s="5">
        <f t="shared" si="159"/>
        <v>1.2132032411918093E-3</v>
      </c>
      <c r="K2028" s="4">
        <f t="shared" si="156"/>
        <v>-951.70000000000073</v>
      </c>
      <c r="L2028" s="5">
        <f t="shared" si="157"/>
        <v>-3.1549129556299987E-2</v>
      </c>
    </row>
    <row r="2029" spans="1:12" hidden="1" x14ac:dyDescent="0.2">
      <c r="A2029" s="2">
        <v>44224</v>
      </c>
      <c r="B2029" s="2" t="str">
        <f t="shared" si="155"/>
        <v>Thursday</v>
      </c>
      <c r="C2029" s="4">
        <v>29812.3</v>
      </c>
      <c r="D2029" s="4">
        <v>30464.400000000001</v>
      </c>
      <c r="E2029" s="4">
        <v>29687.7</v>
      </c>
      <c r="F2029" s="4">
        <v>30358.3</v>
      </c>
      <c r="G2029" s="4">
        <v>616602174</v>
      </c>
      <c r="H2029" s="4">
        <v>153270300000</v>
      </c>
      <c r="I2029" s="4">
        <f t="shared" si="158"/>
        <v>-472.25</v>
      </c>
      <c r="J2029" s="5">
        <f t="shared" si="159"/>
        <v>-1.5593759854447236E-2</v>
      </c>
      <c r="K2029" s="4">
        <f t="shared" si="156"/>
        <v>546</v>
      </c>
      <c r="L2029" s="5">
        <f t="shared" si="157"/>
        <v>1.8391455047039682E-2</v>
      </c>
    </row>
    <row r="2030" spans="1:12" hidden="1" x14ac:dyDescent="0.2">
      <c r="A2030" s="2">
        <v>44225</v>
      </c>
      <c r="B2030" s="2" t="str">
        <f t="shared" si="155"/>
        <v>Friday</v>
      </c>
      <c r="C2030" s="4">
        <v>30700.65</v>
      </c>
      <c r="D2030" s="4">
        <v>31111.95</v>
      </c>
      <c r="E2030" s="4">
        <v>30254.55</v>
      </c>
      <c r="F2030" s="4">
        <v>30565.5</v>
      </c>
      <c r="G2030" s="4">
        <v>491234852</v>
      </c>
      <c r="H2030" s="4">
        <v>123379100000</v>
      </c>
      <c r="I2030" s="4">
        <f t="shared" si="158"/>
        <v>342.35000000000218</v>
      </c>
      <c r="J2030" s="5">
        <f t="shared" si="159"/>
        <v>1.1276981912689518E-2</v>
      </c>
      <c r="K2030" s="4">
        <f t="shared" si="156"/>
        <v>-135.15000000000146</v>
      </c>
      <c r="L2030" s="5">
        <f t="shared" si="157"/>
        <v>-4.4670966846309546E-3</v>
      </c>
    </row>
    <row r="2031" spans="1:12" hidden="1" x14ac:dyDescent="0.2">
      <c r="A2031" s="2">
        <v>44228</v>
      </c>
      <c r="B2031" s="2" t="str">
        <f t="shared" si="155"/>
        <v>Monday</v>
      </c>
      <c r="C2031" s="4">
        <v>30976.35</v>
      </c>
      <c r="D2031" s="4">
        <v>33305.300000000003</v>
      </c>
      <c r="E2031" s="4">
        <v>30906.45</v>
      </c>
      <c r="F2031" s="4">
        <v>33089.050000000003</v>
      </c>
      <c r="G2031" s="4">
        <v>724603063</v>
      </c>
      <c r="H2031" s="4">
        <v>187407100000</v>
      </c>
      <c r="I2031" s="4">
        <f t="shared" si="158"/>
        <v>410.84999999999854</v>
      </c>
      <c r="J2031" s="5">
        <f t="shared" si="159"/>
        <v>1.3441625361927617E-2</v>
      </c>
      <c r="K2031" s="4">
        <f t="shared" si="156"/>
        <v>2112.7000000000044</v>
      </c>
      <c r="L2031" s="5">
        <f t="shared" si="157"/>
        <v>6.8357899402875594E-2</v>
      </c>
    </row>
    <row r="2032" spans="1:12" hidden="1" x14ac:dyDescent="0.2">
      <c r="A2032" s="2">
        <v>44229</v>
      </c>
      <c r="B2032" s="2" t="str">
        <f t="shared" si="155"/>
        <v>Tuesday</v>
      </c>
      <c r="C2032" s="4">
        <v>33589.050000000003</v>
      </c>
      <c r="D2032" s="4">
        <v>34652.5</v>
      </c>
      <c r="E2032" s="4">
        <v>33583.15</v>
      </c>
      <c r="F2032" s="4">
        <v>34267.9</v>
      </c>
      <c r="G2032" s="4">
        <v>672200917</v>
      </c>
      <c r="H2032" s="4">
        <v>184192800000</v>
      </c>
      <c r="I2032" s="4">
        <f t="shared" si="158"/>
        <v>500</v>
      </c>
      <c r="J2032" s="5">
        <f t="shared" si="159"/>
        <v>1.5110739051136251E-2</v>
      </c>
      <c r="K2032" s="4">
        <f t="shared" si="156"/>
        <v>678.84999999999854</v>
      </c>
      <c r="L2032" s="5">
        <f t="shared" si="157"/>
        <v>2.0214006131050795E-2</v>
      </c>
    </row>
    <row r="2033" spans="1:12" hidden="1" x14ac:dyDescent="0.2">
      <c r="A2033" s="2">
        <v>44230</v>
      </c>
      <c r="B2033" s="2" t="str">
        <f t="shared" si="155"/>
        <v>Wednesday</v>
      </c>
      <c r="C2033" s="4">
        <v>34555.599999999999</v>
      </c>
      <c r="D2033" s="4">
        <v>34908.050000000003</v>
      </c>
      <c r="E2033" s="4">
        <v>34011.9</v>
      </c>
      <c r="F2033" s="4">
        <v>34758.449999999997</v>
      </c>
      <c r="G2033" s="4">
        <v>605204158</v>
      </c>
      <c r="H2033" s="4">
        <v>149043500000</v>
      </c>
      <c r="I2033" s="4">
        <f t="shared" si="158"/>
        <v>287.69999999999709</v>
      </c>
      <c r="J2033" s="5">
        <f t="shared" si="159"/>
        <v>8.3956122201826518E-3</v>
      </c>
      <c r="K2033" s="4">
        <f t="shared" si="156"/>
        <v>202.84999999999854</v>
      </c>
      <c r="L2033" s="5">
        <f t="shared" si="157"/>
        <v>5.964089039424394E-3</v>
      </c>
    </row>
    <row r="2034" spans="1:12" hidden="1" x14ac:dyDescent="0.2">
      <c r="A2034" s="2">
        <v>44231</v>
      </c>
      <c r="B2034" s="2" t="str">
        <f t="shared" si="155"/>
        <v>Thursday</v>
      </c>
      <c r="C2034" s="4">
        <v>34548.9</v>
      </c>
      <c r="D2034" s="4">
        <v>35413.15</v>
      </c>
      <c r="E2034" s="4">
        <v>34238.9</v>
      </c>
      <c r="F2034" s="4">
        <v>35344.800000000003</v>
      </c>
      <c r="G2034" s="4">
        <v>829671813</v>
      </c>
      <c r="H2034" s="4">
        <v>173265800000</v>
      </c>
      <c r="I2034" s="4">
        <f t="shared" si="158"/>
        <v>-209.54999999999563</v>
      </c>
      <c r="J2034" s="5">
        <f t="shared" si="159"/>
        <v>-6.0287498435630952E-3</v>
      </c>
      <c r="K2034" s="4">
        <f t="shared" si="156"/>
        <v>795.90000000000146</v>
      </c>
      <c r="L2034" s="5">
        <f t="shared" si="157"/>
        <v>2.3245489779169348E-2</v>
      </c>
    </row>
    <row r="2035" spans="1:12" hidden="1" x14ac:dyDescent="0.2">
      <c r="A2035" s="2">
        <v>44232</v>
      </c>
      <c r="B2035" s="2" t="str">
        <f t="shared" si="155"/>
        <v>Friday</v>
      </c>
      <c r="C2035" s="4">
        <v>35634.949999999997</v>
      </c>
      <c r="D2035" s="4">
        <v>36615.199999999997</v>
      </c>
      <c r="E2035" s="4">
        <v>35545</v>
      </c>
      <c r="F2035" s="4">
        <v>35654.5</v>
      </c>
      <c r="G2035" s="4">
        <v>929584155</v>
      </c>
      <c r="H2035" s="4">
        <v>248457400000</v>
      </c>
      <c r="I2035" s="4">
        <f t="shared" si="158"/>
        <v>290.14999999999418</v>
      </c>
      <c r="J2035" s="5">
        <f t="shared" si="159"/>
        <v>8.2091283583439183E-3</v>
      </c>
      <c r="K2035" s="4">
        <f t="shared" si="156"/>
        <v>19.55000000000291</v>
      </c>
      <c r="L2035" s="5">
        <f t="shared" si="157"/>
        <v>5.5000703333810412E-4</v>
      </c>
    </row>
    <row r="2036" spans="1:12" hidden="1" x14ac:dyDescent="0.2">
      <c r="A2036" s="2">
        <v>44235</v>
      </c>
      <c r="B2036" s="2" t="str">
        <f t="shared" si="155"/>
        <v>Monday</v>
      </c>
      <c r="C2036" s="4">
        <v>36073.85</v>
      </c>
      <c r="D2036" s="4">
        <v>36466.449999999997</v>
      </c>
      <c r="E2036" s="4">
        <v>35872.25</v>
      </c>
      <c r="F2036" s="4">
        <v>35983.65</v>
      </c>
      <c r="G2036" s="4">
        <v>448653152</v>
      </c>
      <c r="H2036" s="4">
        <v>104782300000</v>
      </c>
      <c r="I2036" s="4">
        <f t="shared" si="158"/>
        <v>419.34999999999854</v>
      </c>
      <c r="J2036" s="5">
        <f t="shared" si="159"/>
        <v>1.1761488732137558E-2</v>
      </c>
      <c r="K2036" s="4">
        <f t="shared" si="156"/>
        <v>-90.19999999999709</v>
      </c>
      <c r="L2036" s="5">
        <f t="shared" si="157"/>
        <v>-2.5144784617635385E-3</v>
      </c>
    </row>
    <row r="2037" spans="1:12" hidden="1" x14ac:dyDescent="0.2">
      <c r="A2037" s="2">
        <v>44236</v>
      </c>
      <c r="B2037" s="2" t="str">
        <f t="shared" si="155"/>
        <v>Tuesday</v>
      </c>
      <c r="C2037" s="4">
        <v>36058.800000000003</v>
      </c>
      <c r="D2037" s="4">
        <v>36477.15</v>
      </c>
      <c r="E2037" s="4">
        <v>35636.85</v>
      </c>
      <c r="F2037" s="4">
        <v>36056.5</v>
      </c>
      <c r="G2037" s="4">
        <v>692481033</v>
      </c>
      <c r="H2037" s="4">
        <v>117932800000</v>
      </c>
      <c r="I2037" s="4">
        <f t="shared" si="158"/>
        <v>75.150000000001455</v>
      </c>
      <c r="J2037" s="5">
        <f t="shared" si="159"/>
        <v>2.0884485036954687E-3</v>
      </c>
      <c r="K2037" s="4">
        <f t="shared" si="156"/>
        <v>-2.3000000000029104</v>
      </c>
      <c r="L2037" s="5">
        <f t="shared" si="157"/>
        <v>-6.4539935488207027E-5</v>
      </c>
    </row>
    <row r="2038" spans="1:12" hidden="1" x14ac:dyDescent="0.2">
      <c r="A2038" s="2">
        <v>44237</v>
      </c>
      <c r="B2038" s="2" t="str">
        <f t="shared" si="155"/>
        <v>Wednesday</v>
      </c>
      <c r="C2038" s="4">
        <v>36042.35</v>
      </c>
      <c r="D2038" s="4">
        <v>36227.199999999997</v>
      </c>
      <c r="E2038" s="4">
        <v>35428.15</v>
      </c>
      <c r="F2038" s="4">
        <v>35783.1</v>
      </c>
      <c r="G2038" s="4">
        <v>454605536</v>
      </c>
      <c r="H2038" s="4">
        <v>98911000000</v>
      </c>
      <c r="I2038" s="4">
        <f t="shared" si="158"/>
        <v>-14.150000000001455</v>
      </c>
      <c r="J2038" s="5">
        <f t="shared" si="159"/>
        <v>-3.9243964333758005E-4</v>
      </c>
      <c r="K2038" s="4">
        <f t="shared" si="156"/>
        <v>-259.25</v>
      </c>
      <c r="L2038" s="5">
        <f t="shared" si="157"/>
        <v>-7.3176273669384373E-3</v>
      </c>
    </row>
    <row r="2039" spans="1:12" hidden="1" x14ac:dyDescent="0.2">
      <c r="A2039" s="2">
        <v>44238</v>
      </c>
      <c r="B2039" s="2" t="str">
        <f t="shared" si="155"/>
        <v>Thursday</v>
      </c>
      <c r="C2039" s="4">
        <v>35687.25</v>
      </c>
      <c r="D2039" s="4">
        <v>36009.449999999997</v>
      </c>
      <c r="E2039" s="4">
        <v>35573.300000000003</v>
      </c>
      <c r="F2039" s="4">
        <v>35752.1</v>
      </c>
      <c r="G2039" s="4">
        <v>397926100</v>
      </c>
      <c r="H2039" s="4">
        <v>75132900000</v>
      </c>
      <c r="I2039" s="4">
        <f t="shared" si="158"/>
        <v>-95.849999999998545</v>
      </c>
      <c r="J2039" s="5">
        <f t="shared" si="159"/>
        <v>-2.6786387987625037E-3</v>
      </c>
      <c r="K2039" s="4">
        <f t="shared" si="156"/>
        <v>64.849999999998545</v>
      </c>
      <c r="L2039" s="5">
        <f t="shared" si="157"/>
        <v>1.8229964608287266E-3</v>
      </c>
    </row>
    <row r="2040" spans="1:12" hidden="1" x14ac:dyDescent="0.2">
      <c r="A2040" s="2">
        <v>44239</v>
      </c>
      <c r="B2040" s="2" t="str">
        <f t="shared" si="155"/>
        <v>Friday</v>
      </c>
      <c r="C2040" s="4">
        <v>35736.6</v>
      </c>
      <c r="D2040" s="4">
        <v>36322.800000000003</v>
      </c>
      <c r="E2040" s="4">
        <v>35700.25</v>
      </c>
      <c r="F2040" s="4">
        <v>36108.9</v>
      </c>
      <c r="G2040" s="4">
        <v>400613273</v>
      </c>
      <c r="H2040" s="4">
        <v>91377800000</v>
      </c>
      <c r="I2040" s="4">
        <f t="shared" si="158"/>
        <v>-15.5</v>
      </c>
      <c r="J2040" s="5">
        <f t="shared" si="159"/>
        <v>-4.3354096682432644E-4</v>
      </c>
      <c r="K2040" s="4">
        <f t="shared" si="156"/>
        <v>372.30000000000291</v>
      </c>
      <c r="L2040" s="5">
        <f t="shared" si="157"/>
        <v>1.0428498399871231E-2</v>
      </c>
    </row>
    <row r="2041" spans="1:12" hidden="1" x14ac:dyDescent="0.2">
      <c r="A2041" s="2">
        <v>44242</v>
      </c>
      <c r="B2041" s="2" t="str">
        <f t="shared" si="155"/>
        <v>Monday</v>
      </c>
      <c r="C2041" s="4">
        <v>36501.4</v>
      </c>
      <c r="D2041" s="4">
        <v>37449.9</v>
      </c>
      <c r="E2041" s="4">
        <v>36405.1</v>
      </c>
      <c r="F2041" s="4">
        <v>37306.25</v>
      </c>
      <c r="G2041" s="4">
        <v>395960815</v>
      </c>
      <c r="H2041" s="4">
        <v>100124500000</v>
      </c>
      <c r="I2041" s="4">
        <f t="shared" si="158"/>
        <v>392.5</v>
      </c>
      <c r="J2041" s="5">
        <f t="shared" si="159"/>
        <v>1.0869896341345208E-2</v>
      </c>
      <c r="K2041" s="4">
        <f t="shared" si="156"/>
        <v>804.84999999999854</v>
      </c>
      <c r="L2041" s="5">
        <f t="shared" si="157"/>
        <v>2.2108166163531992E-2</v>
      </c>
    </row>
    <row r="2042" spans="1:12" hidden="1" x14ac:dyDescent="0.2">
      <c r="A2042" s="2">
        <v>44243</v>
      </c>
      <c r="B2042" s="2" t="str">
        <f t="shared" si="155"/>
        <v>Tuesday</v>
      </c>
      <c r="C2042" s="4">
        <v>37492.6</v>
      </c>
      <c r="D2042" s="4">
        <v>37708.75</v>
      </c>
      <c r="E2042" s="4">
        <v>36762.75</v>
      </c>
      <c r="F2042" s="4">
        <v>37098.400000000001</v>
      </c>
      <c r="G2042" s="4">
        <v>498415137</v>
      </c>
      <c r="H2042" s="4">
        <v>131437000000</v>
      </c>
      <c r="I2042" s="4">
        <f t="shared" si="158"/>
        <v>186.34999999999854</v>
      </c>
      <c r="J2042" s="5">
        <f t="shared" si="159"/>
        <v>4.9951415647511753E-3</v>
      </c>
      <c r="K2042" s="4">
        <f t="shared" si="156"/>
        <v>-394.19999999999709</v>
      </c>
      <c r="L2042" s="5">
        <f t="shared" si="157"/>
        <v>-1.0722810453516049E-2</v>
      </c>
    </row>
    <row r="2043" spans="1:12" hidden="1" x14ac:dyDescent="0.2">
      <c r="A2043" s="2">
        <v>44244</v>
      </c>
      <c r="B2043" s="2" t="str">
        <f t="shared" si="155"/>
        <v>Wednesday</v>
      </c>
      <c r="C2043" s="4">
        <v>37041.949999999997</v>
      </c>
      <c r="D2043" s="4">
        <v>37331.449999999997</v>
      </c>
      <c r="E2043" s="4">
        <v>36764.25</v>
      </c>
      <c r="F2043" s="4">
        <v>36910.949999999997</v>
      </c>
      <c r="G2043" s="4">
        <v>850487354</v>
      </c>
      <c r="H2043" s="4">
        <v>133951500000</v>
      </c>
      <c r="I2043" s="4">
        <f t="shared" si="158"/>
        <v>-56.450000000004366</v>
      </c>
      <c r="J2043" s="5">
        <f t="shared" si="159"/>
        <v>-1.5216289651306893E-3</v>
      </c>
      <c r="K2043" s="4">
        <f t="shared" si="156"/>
        <v>-131</v>
      </c>
      <c r="L2043" s="5">
        <f t="shared" si="157"/>
        <v>-3.5632441842278844E-3</v>
      </c>
    </row>
    <row r="2044" spans="1:12" hidden="1" x14ac:dyDescent="0.2">
      <c r="A2044" s="2">
        <v>44245</v>
      </c>
      <c r="B2044" s="2" t="str">
        <f t="shared" si="155"/>
        <v>Thursday</v>
      </c>
      <c r="C2044" s="4">
        <v>37088.75</v>
      </c>
      <c r="D2044" s="4">
        <v>37108.75</v>
      </c>
      <c r="E2044" s="4">
        <v>36367.449999999997</v>
      </c>
      <c r="F2044" s="4">
        <v>36587</v>
      </c>
      <c r="G2044" s="4">
        <v>860331083</v>
      </c>
      <c r="H2044" s="4">
        <v>139356800000</v>
      </c>
      <c r="I2044" s="4">
        <f t="shared" si="158"/>
        <v>177.80000000000291</v>
      </c>
      <c r="J2044" s="5">
        <f t="shared" si="159"/>
        <v>4.8169987496935983E-3</v>
      </c>
      <c r="K2044" s="4">
        <f t="shared" si="156"/>
        <v>-501.75</v>
      </c>
      <c r="L2044" s="5">
        <f t="shared" si="157"/>
        <v>-1.3796678073387055E-2</v>
      </c>
    </row>
    <row r="2045" spans="1:12" hidden="1" x14ac:dyDescent="0.2">
      <c r="A2045" s="2">
        <v>44246</v>
      </c>
      <c r="B2045" s="2" t="str">
        <f t="shared" si="155"/>
        <v>Friday</v>
      </c>
      <c r="C2045" s="4">
        <v>36371.550000000003</v>
      </c>
      <c r="D2045" s="4">
        <v>36656.199999999997</v>
      </c>
      <c r="E2045" s="4">
        <v>35584.6</v>
      </c>
      <c r="F2045" s="4">
        <v>35841.599999999999</v>
      </c>
      <c r="G2045" s="4">
        <v>1057099488</v>
      </c>
      <c r="H2045" s="4">
        <v>149978200000</v>
      </c>
      <c r="I2045" s="4">
        <f t="shared" si="158"/>
        <v>-215.44999999999709</v>
      </c>
      <c r="J2045" s="5">
        <f t="shared" si="159"/>
        <v>-5.8887036379040945E-3</v>
      </c>
      <c r="K2045" s="4">
        <f t="shared" si="156"/>
        <v>-529.95000000000437</v>
      </c>
      <c r="L2045" s="5">
        <f t="shared" si="157"/>
        <v>-1.4892678293419186E-2</v>
      </c>
    </row>
    <row r="2046" spans="1:12" hidden="1" x14ac:dyDescent="0.2">
      <c r="A2046" s="2">
        <v>44249</v>
      </c>
      <c r="B2046" s="2" t="str">
        <f t="shared" si="155"/>
        <v>Monday</v>
      </c>
      <c r="C2046" s="4">
        <v>35874.300000000003</v>
      </c>
      <c r="D2046" s="4">
        <v>36128.9</v>
      </c>
      <c r="E2046" s="4">
        <v>35097.550000000003</v>
      </c>
      <c r="F2046" s="4">
        <v>35257.199999999997</v>
      </c>
      <c r="G2046" s="4">
        <v>558736003</v>
      </c>
      <c r="H2046" s="4">
        <v>120536700000</v>
      </c>
      <c r="I2046" s="4">
        <f t="shared" si="158"/>
        <v>32.700000000004366</v>
      </c>
      <c r="J2046" s="5">
        <f t="shared" si="159"/>
        <v>9.1234766305087851E-4</v>
      </c>
      <c r="K2046" s="4">
        <f t="shared" si="156"/>
        <v>-617.10000000000582</v>
      </c>
      <c r="L2046" s="5">
        <f t="shared" si="157"/>
        <v>-1.758242384439956E-2</v>
      </c>
    </row>
    <row r="2047" spans="1:12" hidden="1" x14ac:dyDescent="0.2">
      <c r="A2047" s="2">
        <v>44250</v>
      </c>
      <c r="B2047" s="2" t="str">
        <f t="shared" si="155"/>
        <v>Tuesday</v>
      </c>
      <c r="C2047" s="4">
        <v>35540.550000000003</v>
      </c>
      <c r="D2047" s="4">
        <v>35680.85</v>
      </c>
      <c r="E2047" s="4">
        <v>34976</v>
      </c>
      <c r="F2047" s="4">
        <v>35116.949999999997</v>
      </c>
      <c r="G2047" s="4">
        <v>495062997</v>
      </c>
      <c r="H2047" s="4">
        <v>102187900000</v>
      </c>
      <c r="I2047" s="4">
        <f t="shared" si="158"/>
        <v>283.35000000000582</v>
      </c>
      <c r="J2047" s="5">
        <f t="shared" si="159"/>
        <v>8.0366563425344571E-3</v>
      </c>
      <c r="K2047" s="4">
        <f t="shared" si="156"/>
        <v>-423.60000000000582</v>
      </c>
      <c r="L2047" s="5">
        <f t="shared" si="157"/>
        <v>-1.2111161939615903E-2</v>
      </c>
    </row>
    <row r="2048" spans="1:12" hidden="1" x14ac:dyDescent="0.2">
      <c r="A2048" s="2">
        <v>44251</v>
      </c>
      <c r="B2048" s="2" t="str">
        <f t="shared" si="155"/>
        <v>Wednesday</v>
      </c>
      <c r="C2048" s="4">
        <v>35205.4</v>
      </c>
      <c r="D2048" s="4">
        <v>36567.65</v>
      </c>
      <c r="E2048" s="4">
        <v>35060.65</v>
      </c>
      <c r="F2048" s="4">
        <v>36452.300000000003</v>
      </c>
      <c r="G2048" s="4">
        <v>272875395</v>
      </c>
      <c r="H2048" s="4">
        <v>75738000000</v>
      </c>
      <c r="I2048" s="4">
        <f t="shared" si="158"/>
        <v>88.450000000004366</v>
      </c>
      <c r="J2048" s="5">
        <f t="shared" si="159"/>
        <v>2.518726711744738E-3</v>
      </c>
      <c r="K2048" s="4">
        <f t="shared" si="156"/>
        <v>1246.9000000000015</v>
      </c>
      <c r="L2048" s="5">
        <f t="shared" si="157"/>
        <v>3.5564086803867051E-2</v>
      </c>
    </row>
    <row r="2049" spans="1:12" hidden="1" x14ac:dyDescent="0.2">
      <c r="A2049" s="2">
        <v>44252</v>
      </c>
      <c r="B2049" s="2" t="str">
        <f t="shared" si="155"/>
        <v>Thursday</v>
      </c>
      <c r="C2049" s="4">
        <v>36763.15</v>
      </c>
      <c r="D2049" s="4">
        <v>37232.199999999997</v>
      </c>
      <c r="E2049" s="4">
        <v>36494</v>
      </c>
      <c r="F2049" s="4">
        <v>36549</v>
      </c>
      <c r="G2049" s="4">
        <v>455940302</v>
      </c>
      <c r="H2049" s="4">
        <v>130876500000</v>
      </c>
      <c r="I2049" s="4">
        <f t="shared" si="158"/>
        <v>310.84999999999854</v>
      </c>
      <c r="J2049" s="5">
        <f t="shared" si="159"/>
        <v>8.5275826216726653E-3</v>
      </c>
      <c r="K2049" s="4">
        <f t="shared" si="156"/>
        <v>-214.15000000000146</v>
      </c>
      <c r="L2049" s="5">
        <f t="shared" si="157"/>
        <v>-5.8680879048611133E-3</v>
      </c>
    </row>
    <row r="2050" spans="1:12" x14ac:dyDescent="0.2">
      <c r="A2050" s="2">
        <v>44253</v>
      </c>
      <c r="B2050" s="2" t="str">
        <f t="shared" ref="B2050:B2113" si="160">TEXT(A2050,"dddd")</f>
        <v>Friday</v>
      </c>
      <c r="C2050" s="4">
        <v>35806.65</v>
      </c>
      <c r="D2050" s="4">
        <v>35902.9</v>
      </c>
      <c r="E2050" s="4">
        <v>34658.699999999997</v>
      </c>
      <c r="F2050" s="4">
        <v>34803.599999999999</v>
      </c>
      <c r="G2050" s="4">
        <v>583014812</v>
      </c>
      <c r="H2050" s="4">
        <v>163324600000</v>
      </c>
      <c r="I2050" s="4">
        <f t="shared" si="158"/>
        <v>-742.34999999999854</v>
      </c>
      <c r="J2050" s="5">
        <f t="shared" si="159"/>
        <v>-2.031108922268731E-2</v>
      </c>
      <c r="K2050" s="4">
        <f t="shared" ref="K2050:K2113" si="161">F2050-C2050</f>
        <v>-1003.0500000000029</v>
      </c>
      <c r="L2050" s="5">
        <f t="shared" ref="L2050:L2113" si="162">K2050/E2050</f>
        <v>-2.8940785430498057E-2</v>
      </c>
    </row>
    <row r="2051" spans="1:12" hidden="1" x14ac:dyDescent="0.2">
      <c r="A2051" s="2">
        <v>44256</v>
      </c>
      <c r="B2051" s="2" t="str">
        <f t="shared" si="160"/>
        <v>Monday</v>
      </c>
      <c r="C2051" s="4">
        <v>35374.25</v>
      </c>
      <c r="D2051" s="4">
        <v>35581.1</v>
      </c>
      <c r="E2051" s="4">
        <v>34983.75</v>
      </c>
      <c r="F2051" s="4">
        <v>35296</v>
      </c>
      <c r="G2051" s="4">
        <v>321453194</v>
      </c>
      <c r="H2051" s="4">
        <v>76692600000</v>
      </c>
      <c r="I2051" s="4">
        <f t="shared" ref="I2051:I2114" si="163">C2051-F2050</f>
        <v>570.65000000000146</v>
      </c>
      <c r="J2051" s="5">
        <f t="shared" ref="J2051:J2114" si="164">I2051/F2050</f>
        <v>1.6396292337574316E-2</v>
      </c>
      <c r="K2051" s="4">
        <f t="shared" si="161"/>
        <v>-78.25</v>
      </c>
      <c r="L2051" s="5">
        <f t="shared" si="162"/>
        <v>-2.2367527780755353E-3</v>
      </c>
    </row>
    <row r="2052" spans="1:12" hidden="1" x14ac:dyDescent="0.2">
      <c r="A2052" s="2">
        <v>44257</v>
      </c>
      <c r="B2052" s="2" t="str">
        <f t="shared" si="160"/>
        <v>Tuesday</v>
      </c>
      <c r="C2052" s="4">
        <v>35458.15</v>
      </c>
      <c r="D2052" s="4">
        <v>35747.050000000003</v>
      </c>
      <c r="E2052" s="4">
        <v>35002.449999999997</v>
      </c>
      <c r="F2052" s="4">
        <v>35419.699999999997</v>
      </c>
      <c r="G2052" s="4">
        <v>313565974</v>
      </c>
      <c r="H2052" s="4">
        <v>78695200000</v>
      </c>
      <c r="I2052" s="4">
        <f t="shared" si="163"/>
        <v>162.15000000000146</v>
      </c>
      <c r="J2052" s="5">
        <f t="shared" si="164"/>
        <v>4.5940049864007662E-3</v>
      </c>
      <c r="K2052" s="4">
        <f t="shared" si="161"/>
        <v>-38.450000000004366</v>
      </c>
      <c r="L2052" s="5">
        <f t="shared" si="162"/>
        <v>-1.0984945339541767E-3</v>
      </c>
    </row>
    <row r="2053" spans="1:12" hidden="1" x14ac:dyDescent="0.2">
      <c r="A2053" s="2">
        <v>44258</v>
      </c>
      <c r="B2053" s="2" t="str">
        <f t="shared" si="160"/>
        <v>Wednesday</v>
      </c>
      <c r="C2053" s="4">
        <v>35754.449999999997</v>
      </c>
      <c r="D2053" s="4">
        <v>36455.15</v>
      </c>
      <c r="E2053" s="4">
        <v>35570.550000000003</v>
      </c>
      <c r="F2053" s="4">
        <v>36368.050000000003</v>
      </c>
      <c r="G2053" s="4">
        <v>526962435</v>
      </c>
      <c r="H2053" s="4">
        <v>95326200000.000015</v>
      </c>
      <c r="I2053" s="4">
        <f t="shared" si="163"/>
        <v>334.75</v>
      </c>
      <c r="J2053" s="5">
        <f t="shared" si="164"/>
        <v>9.4509552593613159E-3</v>
      </c>
      <c r="K2053" s="4">
        <f t="shared" si="161"/>
        <v>613.60000000000582</v>
      </c>
      <c r="L2053" s="5">
        <f t="shared" si="162"/>
        <v>1.7250225256567744E-2</v>
      </c>
    </row>
    <row r="2054" spans="1:12" x14ac:dyDescent="0.2">
      <c r="A2054" s="2">
        <v>44259</v>
      </c>
      <c r="B2054" s="2" t="str">
        <f t="shared" si="160"/>
        <v>Thursday</v>
      </c>
      <c r="C2054" s="4">
        <v>35575.65</v>
      </c>
      <c r="D2054" s="4">
        <v>36316.400000000001</v>
      </c>
      <c r="E2054" s="4">
        <v>35519.25</v>
      </c>
      <c r="F2054" s="4">
        <v>35802.5</v>
      </c>
      <c r="G2054" s="4">
        <v>518584470</v>
      </c>
      <c r="H2054" s="4">
        <v>104197000000</v>
      </c>
      <c r="I2054" s="4">
        <f t="shared" si="163"/>
        <v>-792.40000000000146</v>
      </c>
      <c r="J2054" s="5">
        <f t="shared" si="164"/>
        <v>-2.1788355438358706E-2</v>
      </c>
      <c r="K2054" s="4">
        <f t="shared" si="161"/>
        <v>226.84999999999854</v>
      </c>
      <c r="L2054" s="5">
        <f t="shared" si="162"/>
        <v>6.3866776466281958E-3</v>
      </c>
    </row>
    <row r="2055" spans="1:12" hidden="1" x14ac:dyDescent="0.2">
      <c r="A2055" s="2">
        <v>44260</v>
      </c>
      <c r="B2055" s="2" t="str">
        <f t="shared" si="160"/>
        <v>Friday</v>
      </c>
      <c r="C2055" s="4">
        <v>35458.5</v>
      </c>
      <c r="D2055" s="4">
        <v>35616.050000000003</v>
      </c>
      <c r="E2055" s="4">
        <v>34893.25</v>
      </c>
      <c r="F2055" s="4">
        <v>35228.15</v>
      </c>
      <c r="G2055" s="4">
        <v>479018691</v>
      </c>
      <c r="H2055" s="4">
        <v>119749700000</v>
      </c>
      <c r="I2055" s="4">
        <f t="shared" si="163"/>
        <v>-344</v>
      </c>
      <c r="J2055" s="5">
        <f t="shared" si="164"/>
        <v>-9.6082675790796733E-3</v>
      </c>
      <c r="K2055" s="4">
        <f t="shared" si="161"/>
        <v>-230.34999999999854</v>
      </c>
      <c r="L2055" s="5">
        <f t="shared" si="162"/>
        <v>-6.6015633396143535E-3</v>
      </c>
    </row>
    <row r="2056" spans="1:12" hidden="1" x14ac:dyDescent="0.2">
      <c r="A2056" s="2">
        <v>44263</v>
      </c>
      <c r="B2056" s="2" t="str">
        <f t="shared" si="160"/>
        <v>Monday</v>
      </c>
      <c r="C2056" s="4">
        <v>35462.449999999997</v>
      </c>
      <c r="D2056" s="4">
        <v>35827.300000000003</v>
      </c>
      <c r="E2056" s="4">
        <v>35090.75</v>
      </c>
      <c r="F2056" s="4">
        <v>35275.75</v>
      </c>
      <c r="G2056" s="4">
        <v>300221829</v>
      </c>
      <c r="H2056" s="4">
        <v>84406299999.999985</v>
      </c>
      <c r="I2056" s="4">
        <f t="shared" si="163"/>
        <v>234.29999999999563</v>
      </c>
      <c r="J2056" s="5">
        <f t="shared" si="164"/>
        <v>6.6509311445533082E-3</v>
      </c>
      <c r="K2056" s="4">
        <f t="shared" si="161"/>
        <v>-186.69999999999709</v>
      </c>
      <c r="L2056" s="5">
        <f t="shared" si="162"/>
        <v>-5.3204904426379339E-3</v>
      </c>
    </row>
    <row r="2057" spans="1:12" hidden="1" x14ac:dyDescent="0.2">
      <c r="A2057" s="2">
        <v>44264</v>
      </c>
      <c r="B2057" s="2" t="str">
        <f t="shared" si="160"/>
        <v>Tuesday</v>
      </c>
      <c r="C2057" s="4">
        <v>35705.9</v>
      </c>
      <c r="D2057" s="4">
        <v>36077.800000000003</v>
      </c>
      <c r="E2057" s="4">
        <v>35544.949999999997</v>
      </c>
      <c r="F2057" s="4">
        <v>35865.65</v>
      </c>
      <c r="G2057" s="4">
        <v>276564848</v>
      </c>
      <c r="H2057" s="4">
        <v>92624100000</v>
      </c>
      <c r="I2057" s="4">
        <f t="shared" si="163"/>
        <v>430.15000000000146</v>
      </c>
      <c r="J2057" s="5">
        <f t="shared" si="164"/>
        <v>1.2193929257351055E-2</v>
      </c>
      <c r="K2057" s="4">
        <f t="shared" si="161"/>
        <v>159.75</v>
      </c>
      <c r="L2057" s="5">
        <f t="shared" si="162"/>
        <v>4.4943093182013205E-3</v>
      </c>
    </row>
    <row r="2058" spans="1:12" hidden="1" x14ac:dyDescent="0.2">
      <c r="A2058" s="2">
        <v>44265</v>
      </c>
      <c r="B2058" s="2" t="str">
        <f t="shared" si="160"/>
        <v>Wednesday</v>
      </c>
      <c r="C2058" s="4">
        <v>36112.25</v>
      </c>
      <c r="D2058" s="4">
        <v>36176.9</v>
      </c>
      <c r="E2058" s="4">
        <v>35764.35</v>
      </c>
      <c r="F2058" s="4">
        <v>35938.300000000003</v>
      </c>
      <c r="G2058" s="4">
        <v>210555025</v>
      </c>
      <c r="H2058" s="4">
        <v>64461500000</v>
      </c>
      <c r="I2058" s="4">
        <f t="shared" si="163"/>
        <v>246.59999999999854</v>
      </c>
      <c r="J2058" s="5">
        <f t="shared" si="164"/>
        <v>6.8756595795698263E-3</v>
      </c>
      <c r="K2058" s="4">
        <f t="shared" si="161"/>
        <v>-173.94999999999709</v>
      </c>
      <c r="L2058" s="5">
        <f t="shared" si="162"/>
        <v>-4.8637819504617616E-3</v>
      </c>
    </row>
    <row r="2059" spans="1:12" hidden="1" x14ac:dyDescent="0.2">
      <c r="A2059" s="2">
        <v>44267</v>
      </c>
      <c r="B2059" s="2" t="str">
        <f t="shared" si="160"/>
        <v>Friday</v>
      </c>
      <c r="C2059" s="4">
        <v>36497.35</v>
      </c>
      <c r="D2059" s="4">
        <v>36497.35</v>
      </c>
      <c r="E2059" s="4">
        <v>35188.050000000003</v>
      </c>
      <c r="F2059" s="4">
        <v>35496.65</v>
      </c>
      <c r="G2059" s="4">
        <v>273642948</v>
      </c>
      <c r="H2059" s="4">
        <v>79528100000</v>
      </c>
      <c r="I2059" s="4">
        <f t="shared" si="163"/>
        <v>559.04999999999563</v>
      </c>
      <c r="J2059" s="5">
        <f t="shared" si="164"/>
        <v>1.5555827626793577E-2</v>
      </c>
      <c r="K2059" s="4">
        <f t="shared" si="161"/>
        <v>-1000.6999999999971</v>
      </c>
      <c r="L2059" s="5">
        <f t="shared" si="162"/>
        <v>-2.8438631865079111E-2</v>
      </c>
    </row>
    <row r="2060" spans="1:12" hidden="1" x14ac:dyDescent="0.2">
      <c r="A2060" s="2">
        <v>44270</v>
      </c>
      <c r="B2060" s="2" t="str">
        <f t="shared" si="160"/>
        <v>Monday</v>
      </c>
      <c r="C2060" s="4">
        <v>35544.25</v>
      </c>
      <c r="D2060" s="4">
        <v>35544.25</v>
      </c>
      <c r="E2060" s="4">
        <v>34430.65</v>
      </c>
      <c r="F2060" s="4">
        <v>35182.550000000003</v>
      </c>
      <c r="G2060" s="4">
        <v>353005770</v>
      </c>
      <c r="H2060" s="4">
        <v>90142099999.999985</v>
      </c>
      <c r="I2060" s="4">
        <f t="shared" si="163"/>
        <v>47.599999999998545</v>
      </c>
      <c r="J2060" s="5">
        <f t="shared" si="164"/>
        <v>1.3409716128141259E-3</v>
      </c>
      <c r="K2060" s="4">
        <f t="shared" si="161"/>
        <v>-361.69999999999709</v>
      </c>
      <c r="L2060" s="5">
        <f t="shared" si="162"/>
        <v>-1.0505174895042558E-2</v>
      </c>
    </row>
    <row r="2061" spans="1:12" hidden="1" x14ac:dyDescent="0.2">
      <c r="A2061" s="2">
        <v>44271</v>
      </c>
      <c r="B2061" s="2" t="str">
        <f t="shared" si="160"/>
        <v>Tuesday</v>
      </c>
      <c r="C2061" s="4">
        <v>35352</v>
      </c>
      <c r="D2061" s="4">
        <v>35405.050000000003</v>
      </c>
      <c r="E2061" s="4">
        <v>34744.6</v>
      </c>
      <c r="F2061" s="4">
        <v>34804.6</v>
      </c>
      <c r="G2061" s="4">
        <v>311778180</v>
      </c>
      <c r="H2061" s="4">
        <v>71472900000</v>
      </c>
      <c r="I2061" s="4">
        <f t="shared" si="163"/>
        <v>169.44999999999709</v>
      </c>
      <c r="J2061" s="5">
        <f t="shared" si="164"/>
        <v>4.8163080845475123E-3</v>
      </c>
      <c r="K2061" s="4">
        <f t="shared" si="161"/>
        <v>-547.40000000000146</v>
      </c>
      <c r="L2061" s="5">
        <f t="shared" si="162"/>
        <v>-1.5754966239358102E-2</v>
      </c>
    </row>
    <row r="2062" spans="1:12" hidden="1" x14ac:dyDescent="0.2">
      <c r="A2062" s="2">
        <v>44272</v>
      </c>
      <c r="B2062" s="2" t="str">
        <f t="shared" si="160"/>
        <v>Wednesday</v>
      </c>
      <c r="C2062" s="4">
        <v>34905.050000000003</v>
      </c>
      <c r="D2062" s="4">
        <v>35100.5</v>
      </c>
      <c r="E2062" s="4">
        <v>34126.85</v>
      </c>
      <c r="F2062" s="4">
        <v>34229.25</v>
      </c>
      <c r="G2062" s="4">
        <v>294340779</v>
      </c>
      <c r="H2062" s="4">
        <v>75346600000</v>
      </c>
      <c r="I2062" s="4">
        <f t="shared" si="163"/>
        <v>100.45000000000437</v>
      </c>
      <c r="J2062" s="5">
        <f t="shared" si="164"/>
        <v>2.8861127552106437E-3</v>
      </c>
      <c r="K2062" s="4">
        <f t="shared" si="161"/>
        <v>-675.80000000000291</v>
      </c>
      <c r="L2062" s="5">
        <f t="shared" si="162"/>
        <v>-1.980258945668888E-2</v>
      </c>
    </row>
    <row r="2063" spans="1:12" hidden="1" x14ac:dyDescent="0.2">
      <c r="A2063" s="2">
        <v>44273</v>
      </c>
      <c r="B2063" s="2" t="str">
        <f t="shared" si="160"/>
        <v>Thursday</v>
      </c>
      <c r="C2063" s="4">
        <v>34577.5</v>
      </c>
      <c r="D2063" s="4">
        <v>34759.85</v>
      </c>
      <c r="E2063" s="4">
        <v>33597.550000000003</v>
      </c>
      <c r="F2063" s="4">
        <v>33856.800000000003</v>
      </c>
      <c r="G2063" s="4">
        <v>365798753</v>
      </c>
      <c r="H2063" s="4">
        <v>79323700000</v>
      </c>
      <c r="I2063" s="4">
        <f t="shared" si="163"/>
        <v>348.25</v>
      </c>
      <c r="J2063" s="5">
        <f t="shared" si="164"/>
        <v>1.0174047050402799E-2</v>
      </c>
      <c r="K2063" s="4">
        <f t="shared" si="161"/>
        <v>-720.69999999999709</v>
      </c>
      <c r="L2063" s="5">
        <f t="shared" si="162"/>
        <v>-2.1450968895053272E-2</v>
      </c>
    </row>
    <row r="2064" spans="1:12" hidden="1" x14ac:dyDescent="0.2">
      <c r="A2064" s="2">
        <v>44274</v>
      </c>
      <c r="B2064" s="2" t="str">
        <f t="shared" si="160"/>
        <v>Friday</v>
      </c>
      <c r="C2064" s="4">
        <v>33590.400000000001</v>
      </c>
      <c r="D2064" s="4">
        <v>34355.4</v>
      </c>
      <c r="E2064" s="4">
        <v>33361</v>
      </c>
      <c r="F2064" s="4">
        <v>34161.599999999999</v>
      </c>
      <c r="G2064" s="4">
        <v>457208862</v>
      </c>
      <c r="H2064" s="4">
        <v>108797600000</v>
      </c>
      <c r="I2064" s="4">
        <f t="shared" si="163"/>
        <v>-266.40000000000146</v>
      </c>
      <c r="J2064" s="5">
        <f t="shared" si="164"/>
        <v>-7.8684341107252143E-3</v>
      </c>
      <c r="K2064" s="4">
        <f t="shared" si="161"/>
        <v>571.19999999999709</v>
      </c>
      <c r="L2064" s="5">
        <f t="shared" si="162"/>
        <v>1.7121788915200296E-2</v>
      </c>
    </row>
    <row r="2065" spans="1:12" hidden="1" x14ac:dyDescent="0.2">
      <c r="A2065" s="2">
        <v>44277</v>
      </c>
      <c r="B2065" s="2" t="str">
        <f t="shared" si="160"/>
        <v>Monday</v>
      </c>
      <c r="C2065" s="4">
        <v>34088.400000000001</v>
      </c>
      <c r="D2065" s="4">
        <v>34148.9</v>
      </c>
      <c r="E2065" s="4">
        <v>33389.15</v>
      </c>
      <c r="F2065" s="4">
        <v>33603.449999999997</v>
      </c>
      <c r="G2065" s="4">
        <v>298859239</v>
      </c>
      <c r="H2065" s="4">
        <v>76857200000</v>
      </c>
      <c r="I2065" s="4">
        <f t="shared" si="163"/>
        <v>-73.19999999999709</v>
      </c>
      <c r="J2065" s="5">
        <f t="shared" si="164"/>
        <v>-2.1427567795418568E-3</v>
      </c>
      <c r="K2065" s="4">
        <f t="shared" si="161"/>
        <v>-484.95000000000437</v>
      </c>
      <c r="L2065" s="5">
        <f t="shared" si="162"/>
        <v>-1.4524179261826203E-2</v>
      </c>
    </row>
    <row r="2066" spans="1:12" hidden="1" x14ac:dyDescent="0.2">
      <c r="A2066" s="2">
        <v>44278</v>
      </c>
      <c r="B2066" s="2" t="str">
        <f t="shared" si="160"/>
        <v>Tuesday</v>
      </c>
      <c r="C2066" s="4">
        <v>33747.949999999997</v>
      </c>
      <c r="D2066" s="4">
        <v>34360.050000000003</v>
      </c>
      <c r="E2066" s="4">
        <v>33622</v>
      </c>
      <c r="F2066" s="4">
        <v>34184.400000000001</v>
      </c>
      <c r="G2066" s="4">
        <v>365205246</v>
      </c>
      <c r="H2066" s="4">
        <v>94446100000</v>
      </c>
      <c r="I2066" s="4">
        <f t="shared" si="163"/>
        <v>144.5</v>
      </c>
      <c r="J2066" s="5">
        <f t="shared" si="164"/>
        <v>4.3001537044559416E-3</v>
      </c>
      <c r="K2066" s="4">
        <f t="shared" si="161"/>
        <v>436.45000000000437</v>
      </c>
      <c r="L2066" s="5">
        <f t="shared" si="162"/>
        <v>1.2981083814169424E-2</v>
      </c>
    </row>
    <row r="2067" spans="1:12" hidden="1" x14ac:dyDescent="0.2">
      <c r="A2067" s="2">
        <v>44279</v>
      </c>
      <c r="B2067" s="2" t="str">
        <f t="shared" si="160"/>
        <v>Wednesday</v>
      </c>
      <c r="C2067" s="4">
        <v>33894.699999999997</v>
      </c>
      <c r="D2067" s="4">
        <v>33970.65</v>
      </c>
      <c r="E2067" s="4">
        <v>33203.4</v>
      </c>
      <c r="F2067" s="4">
        <v>33293.25</v>
      </c>
      <c r="G2067" s="4">
        <v>345484145</v>
      </c>
      <c r="H2067" s="4">
        <v>80619100000</v>
      </c>
      <c r="I2067" s="4">
        <f t="shared" si="163"/>
        <v>-289.70000000000437</v>
      </c>
      <c r="J2067" s="5">
        <f t="shared" si="164"/>
        <v>-8.4746258527282729E-3</v>
      </c>
      <c r="K2067" s="4">
        <f t="shared" si="161"/>
        <v>-601.44999999999709</v>
      </c>
      <c r="L2067" s="5">
        <f t="shared" si="162"/>
        <v>-1.8114108796087058E-2</v>
      </c>
    </row>
    <row r="2068" spans="1:12" hidden="1" x14ac:dyDescent="0.2">
      <c r="A2068" s="2">
        <v>44280</v>
      </c>
      <c r="B2068" s="2" t="str">
        <f t="shared" si="160"/>
        <v>Thursday</v>
      </c>
      <c r="C2068" s="4">
        <v>33420.75</v>
      </c>
      <c r="D2068" s="4">
        <v>33550.15</v>
      </c>
      <c r="E2068" s="4">
        <v>32415.25</v>
      </c>
      <c r="F2068" s="4">
        <v>33006.449999999997</v>
      </c>
      <c r="G2068" s="4">
        <v>486186269</v>
      </c>
      <c r="H2068" s="4">
        <v>105569100000</v>
      </c>
      <c r="I2068" s="4">
        <f t="shared" si="163"/>
        <v>127.5</v>
      </c>
      <c r="J2068" s="5">
        <f t="shared" si="164"/>
        <v>3.82960510013291E-3</v>
      </c>
      <c r="K2068" s="4">
        <f t="shared" si="161"/>
        <v>-414.30000000000291</v>
      </c>
      <c r="L2068" s="5">
        <f t="shared" si="162"/>
        <v>-1.2781021278564963E-2</v>
      </c>
    </row>
    <row r="2069" spans="1:12" hidden="1" x14ac:dyDescent="0.2">
      <c r="A2069" s="2">
        <v>44281</v>
      </c>
      <c r="B2069" s="2" t="str">
        <f t="shared" si="160"/>
        <v>Friday</v>
      </c>
      <c r="C2069" s="4">
        <v>33605.050000000003</v>
      </c>
      <c r="D2069" s="4">
        <v>33610.65</v>
      </c>
      <c r="E2069" s="4">
        <v>33166.1</v>
      </c>
      <c r="F2069" s="4">
        <v>33318.199999999997</v>
      </c>
      <c r="G2069" s="4">
        <v>291664756</v>
      </c>
      <c r="H2069" s="4">
        <v>69327400000</v>
      </c>
      <c r="I2069" s="4">
        <f t="shared" si="163"/>
        <v>598.60000000000582</v>
      </c>
      <c r="J2069" s="5">
        <f t="shared" si="164"/>
        <v>1.8135849205231275E-2</v>
      </c>
      <c r="K2069" s="4">
        <f t="shared" si="161"/>
        <v>-286.85000000000582</v>
      </c>
      <c r="L2069" s="5">
        <f t="shared" si="162"/>
        <v>-8.648891488598473E-3</v>
      </c>
    </row>
    <row r="2070" spans="1:12" hidden="1" x14ac:dyDescent="0.2">
      <c r="A2070" s="2">
        <v>44285</v>
      </c>
      <c r="B2070" s="2" t="str">
        <f t="shared" si="160"/>
        <v>Tuesday</v>
      </c>
      <c r="C2070" s="4">
        <v>33615.9</v>
      </c>
      <c r="D2070" s="4">
        <v>33990.800000000003</v>
      </c>
      <c r="E2070" s="4">
        <v>33564.550000000003</v>
      </c>
      <c r="F2070" s="4">
        <v>33875.1</v>
      </c>
      <c r="G2070" s="4">
        <v>374227813</v>
      </c>
      <c r="H2070" s="4">
        <v>102469500000</v>
      </c>
      <c r="I2070" s="4">
        <f t="shared" si="163"/>
        <v>297.70000000000437</v>
      </c>
      <c r="J2070" s="5">
        <f t="shared" si="164"/>
        <v>8.9350565156582403E-3</v>
      </c>
      <c r="K2070" s="4">
        <f t="shared" si="161"/>
        <v>259.19999999999709</v>
      </c>
      <c r="L2070" s="5">
        <f t="shared" si="162"/>
        <v>7.72243334112917E-3</v>
      </c>
    </row>
    <row r="2071" spans="1:12" hidden="1" x14ac:dyDescent="0.2">
      <c r="A2071" s="2">
        <v>44286</v>
      </c>
      <c r="B2071" s="2" t="str">
        <f t="shared" si="160"/>
        <v>Wednesday</v>
      </c>
      <c r="C2071" s="4">
        <v>33764.800000000003</v>
      </c>
      <c r="D2071" s="4">
        <v>33773.1</v>
      </c>
      <c r="E2071" s="4">
        <v>33151.800000000003</v>
      </c>
      <c r="F2071" s="4">
        <v>33303.9</v>
      </c>
      <c r="G2071" s="4">
        <v>317682921</v>
      </c>
      <c r="H2071" s="4">
        <v>86471000000</v>
      </c>
      <c r="I2071" s="4">
        <f t="shared" si="163"/>
        <v>-110.29999999999563</v>
      </c>
      <c r="J2071" s="5">
        <f t="shared" si="164"/>
        <v>-3.2560789488443025E-3</v>
      </c>
      <c r="K2071" s="4">
        <f t="shared" si="161"/>
        <v>-460.90000000000146</v>
      </c>
      <c r="L2071" s="5">
        <f t="shared" si="162"/>
        <v>-1.3902714181432121E-2</v>
      </c>
    </row>
    <row r="2072" spans="1:12" hidden="1" x14ac:dyDescent="0.2">
      <c r="A2072" s="2">
        <v>44287</v>
      </c>
      <c r="B2072" s="2" t="str">
        <f t="shared" si="160"/>
        <v>Thursday</v>
      </c>
      <c r="C2072" s="4">
        <v>33588</v>
      </c>
      <c r="D2072" s="4">
        <v>33949.15</v>
      </c>
      <c r="E2072" s="4">
        <v>33208.75</v>
      </c>
      <c r="F2072" s="4">
        <v>33858</v>
      </c>
      <c r="G2072" s="4">
        <v>275264439</v>
      </c>
      <c r="H2072" s="4">
        <v>84518400000</v>
      </c>
      <c r="I2072" s="4">
        <f t="shared" si="163"/>
        <v>284.09999999999854</v>
      </c>
      <c r="J2072" s="5">
        <f t="shared" si="164"/>
        <v>8.5305324601622785E-3</v>
      </c>
      <c r="K2072" s="4">
        <f t="shared" si="161"/>
        <v>270</v>
      </c>
      <c r="L2072" s="5">
        <f t="shared" si="162"/>
        <v>8.1303873226182856E-3</v>
      </c>
    </row>
    <row r="2073" spans="1:12" hidden="1" x14ac:dyDescent="0.2">
      <c r="A2073" s="2">
        <v>44291</v>
      </c>
      <c r="B2073" s="2" t="str">
        <f t="shared" si="160"/>
        <v>Monday</v>
      </c>
      <c r="C2073" s="4">
        <v>33649.15</v>
      </c>
      <c r="D2073" s="4">
        <v>33697.75</v>
      </c>
      <c r="E2073" s="4">
        <v>32330.15</v>
      </c>
      <c r="F2073" s="4">
        <v>32678.85</v>
      </c>
      <c r="G2073" s="4">
        <v>306389349</v>
      </c>
      <c r="H2073" s="4">
        <v>83177300000</v>
      </c>
      <c r="I2073" s="4">
        <f t="shared" si="163"/>
        <v>-208.84999999999854</v>
      </c>
      <c r="J2073" s="5">
        <f t="shared" si="164"/>
        <v>-6.1684092385846344E-3</v>
      </c>
      <c r="K2073" s="4">
        <f t="shared" si="161"/>
        <v>-970.30000000000291</v>
      </c>
      <c r="L2073" s="5">
        <f t="shared" si="162"/>
        <v>-3.0012233163162028E-2</v>
      </c>
    </row>
    <row r="2074" spans="1:12" hidden="1" x14ac:dyDescent="0.2">
      <c r="A2074" s="2">
        <v>44292</v>
      </c>
      <c r="B2074" s="2" t="str">
        <f t="shared" si="160"/>
        <v>Tuesday</v>
      </c>
      <c r="C2074" s="4">
        <v>32915.65</v>
      </c>
      <c r="D2074" s="4">
        <v>33007.65</v>
      </c>
      <c r="E2074" s="4">
        <v>32338.400000000001</v>
      </c>
      <c r="F2074" s="4">
        <v>32501.35</v>
      </c>
      <c r="G2074" s="4">
        <v>263466128</v>
      </c>
      <c r="H2074" s="4">
        <v>71465900000</v>
      </c>
      <c r="I2074" s="4">
        <f t="shared" si="163"/>
        <v>236.80000000000291</v>
      </c>
      <c r="J2074" s="5">
        <f t="shared" si="164"/>
        <v>7.2462770262724336E-3</v>
      </c>
      <c r="K2074" s="4">
        <f t="shared" si="161"/>
        <v>-414.30000000000291</v>
      </c>
      <c r="L2074" s="5">
        <f t="shared" si="162"/>
        <v>-1.2811394503129497E-2</v>
      </c>
    </row>
    <row r="2075" spans="1:12" hidden="1" x14ac:dyDescent="0.2">
      <c r="A2075" s="2">
        <v>44293</v>
      </c>
      <c r="B2075" s="2" t="str">
        <f t="shared" si="160"/>
        <v>Wednesday</v>
      </c>
      <c r="C2075" s="4">
        <v>32529.7</v>
      </c>
      <c r="D2075" s="4">
        <v>33191.699999999997</v>
      </c>
      <c r="E2075" s="4">
        <v>32141.55</v>
      </c>
      <c r="F2075" s="4">
        <v>32991.199999999997</v>
      </c>
      <c r="G2075" s="4">
        <v>301661823</v>
      </c>
      <c r="H2075" s="4">
        <v>84541500000</v>
      </c>
      <c r="I2075" s="4">
        <f t="shared" si="163"/>
        <v>28.350000000002183</v>
      </c>
      <c r="J2075" s="5">
        <f t="shared" si="164"/>
        <v>8.7227145949328824E-4</v>
      </c>
      <c r="K2075" s="4">
        <f t="shared" si="161"/>
        <v>461.49999999999636</v>
      </c>
      <c r="L2075" s="5">
        <f t="shared" si="162"/>
        <v>1.4358361684486167E-2</v>
      </c>
    </row>
    <row r="2076" spans="1:12" hidden="1" x14ac:dyDescent="0.2">
      <c r="A2076" s="2">
        <v>44294</v>
      </c>
      <c r="B2076" s="2" t="str">
        <f t="shared" si="160"/>
        <v>Thursday</v>
      </c>
      <c r="C2076" s="4">
        <v>33154.199999999997</v>
      </c>
      <c r="D2076" s="4">
        <v>33306.800000000003</v>
      </c>
      <c r="E2076" s="4">
        <v>32704.75</v>
      </c>
      <c r="F2076" s="4">
        <v>32782.85</v>
      </c>
      <c r="G2076" s="4">
        <v>242109321</v>
      </c>
      <c r="H2076" s="4">
        <v>64592800000</v>
      </c>
      <c r="I2076" s="4">
        <f t="shared" si="163"/>
        <v>163</v>
      </c>
      <c r="J2076" s="5">
        <f t="shared" si="164"/>
        <v>4.940711462450593E-3</v>
      </c>
      <c r="K2076" s="4">
        <f t="shared" si="161"/>
        <v>-371.34999999999854</v>
      </c>
      <c r="L2076" s="5">
        <f t="shared" si="162"/>
        <v>-1.1354619741780583E-2</v>
      </c>
    </row>
    <row r="2077" spans="1:12" hidden="1" x14ac:dyDescent="0.2">
      <c r="A2077" s="2">
        <v>44295</v>
      </c>
      <c r="B2077" s="2" t="str">
        <f t="shared" si="160"/>
        <v>Friday</v>
      </c>
      <c r="C2077" s="4">
        <v>32636.9</v>
      </c>
      <c r="D2077" s="4">
        <v>32972.15</v>
      </c>
      <c r="E2077" s="4">
        <v>32329.95</v>
      </c>
      <c r="F2077" s="4">
        <v>32448.05</v>
      </c>
      <c r="G2077" s="4">
        <v>342531390</v>
      </c>
      <c r="H2077" s="4">
        <v>85259300000</v>
      </c>
      <c r="I2077" s="4">
        <f t="shared" si="163"/>
        <v>-145.94999999999709</v>
      </c>
      <c r="J2077" s="5">
        <f t="shared" si="164"/>
        <v>-4.4520229327223559E-3</v>
      </c>
      <c r="K2077" s="4">
        <f t="shared" si="161"/>
        <v>-188.85000000000218</v>
      </c>
      <c r="L2077" s="5">
        <f t="shared" si="162"/>
        <v>-5.8413328817397544E-3</v>
      </c>
    </row>
    <row r="2078" spans="1:12" x14ac:dyDescent="0.2">
      <c r="A2078" s="2">
        <v>44298</v>
      </c>
      <c r="B2078" s="2" t="str">
        <f t="shared" si="160"/>
        <v>Monday</v>
      </c>
      <c r="C2078" s="4">
        <v>31637.9</v>
      </c>
      <c r="D2078" s="4">
        <v>31698.05</v>
      </c>
      <c r="E2078" s="4">
        <v>30520.3</v>
      </c>
      <c r="F2078" s="4">
        <v>30792</v>
      </c>
      <c r="G2078" s="4">
        <v>500839301</v>
      </c>
      <c r="H2078" s="4">
        <v>106179000000</v>
      </c>
      <c r="I2078" s="4">
        <f t="shared" si="163"/>
        <v>-810.14999999999782</v>
      </c>
      <c r="J2078" s="5">
        <f t="shared" si="164"/>
        <v>-2.4967602059291633E-2</v>
      </c>
      <c r="K2078" s="4">
        <f t="shared" si="161"/>
        <v>-845.90000000000146</v>
      </c>
      <c r="L2078" s="5">
        <f t="shared" si="162"/>
        <v>-2.7715979200728744E-2</v>
      </c>
    </row>
    <row r="2079" spans="1:12" hidden="1" x14ac:dyDescent="0.2">
      <c r="A2079" s="2">
        <v>44299</v>
      </c>
      <c r="B2079" s="2" t="str">
        <f t="shared" si="160"/>
        <v>Tuesday</v>
      </c>
      <c r="C2079" s="4">
        <v>30901.8</v>
      </c>
      <c r="D2079" s="4">
        <v>31885.45</v>
      </c>
      <c r="E2079" s="4">
        <v>30722.85</v>
      </c>
      <c r="F2079" s="4">
        <v>31771.599999999999</v>
      </c>
      <c r="G2079" s="4">
        <v>394495718</v>
      </c>
      <c r="H2079" s="4">
        <v>85629100000</v>
      </c>
      <c r="I2079" s="4">
        <f t="shared" si="163"/>
        <v>109.79999999999927</v>
      </c>
      <c r="J2079" s="5">
        <f t="shared" si="164"/>
        <v>3.5658612626656037E-3</v>
      </c>
      <c r="K2079" s="4">
        <f t="shared" si="161"/>
        <v>869.79999999999927</v>
      </c>
      <c r="L2079" s="5">
        <f t="shared" si="162"/>
        <v>2.8311175558257105E-2</v>
      </c>
    </row>
    <row r="2080" spans="1:12" hidden="1" x14ac:dyDescent="0.2">
      <c r="A2080" s="2">
        <v>44301</v>
      </c>
      <c r="B2080" s="2" t="str">
        <f t="shared" si="160"/>
        <v>Thursday</v>
      </c>
      <c r="C2080" s="4">
        <v>31929.1</v>
      </c>
      <c r="D2080" s="4">
        <v>32187.05</v>
      </c>
      <c r="E2080" s="4">
        <v>31406.400000000001</v>
      </c>
      <c r="F2080" s="4">
        <v>32112.85</v>
      </c>
      <c r="G2080" s="4">
        <v>359820808</v>
      </c>
      <c r="H2080" s="4">
        <v>104598800000</v>
      </c>
      <c r="I2080" s="4">
        <f t="shared" si="163"/>
        <v>157.5</v>
      </c>
      <c r="J2080" s="5">
        <f t="shared" si="164"/>
        <v>4.9572574248700103E-3</v>
      </c>
      <c r="K2080" s="4">
        <f t="shared" si="161"/>
        <v>183.75</v>
      </c>
      <c r="L2080" s="5">
        <f t="shared" si="162"/>
        <v>5.8507183249274031E-3</v>
      </c>
    </row>
    <row r="2081" spans="1:12" hidden="1" x14ac:dyDescent="0.2">
      <c r="A2081" s="2">
        <v>44302</v>
      </c>
      <c r="B2081" s="2" t="str">
        <f t="shared" si="160"/>
        <v>Friday</v>
      </c>
      <c r="C2081" s="4">
        <v>32161.45</v>
      </c>
      <c r="D2081" s="4">
        <v>32325.15</v>
      </c>
      <c r="E2081" s="4">
        <v>31911.9</v>
      </c>
      <c r="F2081" s="4">
        <v>31977.45</v>
      </c>
      <c r="G2081" s="4">
        <v>282437841</v>
      </c>
      <c r="H2081" s="4">
        <v>69049000000</v>
      </c>
      <c r="I2081" s="4">
        <f t="shared" si="163"/>
        <v>48.600000000002183</v>
      </c>
      <c r="J2081" s="5">
        <f t="shared" si="164"/>
        <v>1.5134128549786825E-3</v>
      </c>
      <c r="K2081" s="4">
        <f t="shared" si="161"/>
        <v>-184</v>
      </c>
      <c r="L2081" s="5">
        <f t="shared" si="162"/>
        <v>-5.7658741723306973E-3</v>
      </c>
    </row>
    <row r="2082" spans="1:12" x14ac:dyDescent="0.2">
      <c r="A2082" s="2">
        <v>44305</v>
      </c>
      <c r="B2082" s="2" t="str">
        <f t="shared" si="160"/>
        <v>Monday</v>
      </c>
      <c r="C2082" s="4">
        <v>30993.45</v>
      </c>
      <c r="D2082" s="4">
        <v>31304.3</v>
      </c>
      <c r="E2082" s="4">
        <v>30405.65</v>
      </c>
      <c r="F2082" s="4">
        <v>31208.400000000001</v>
      </c>
      <c r="G2082" s="4">
        <v>371591981</v>
      </c>
      <c r="H2082" s="4">
        <v>93374100000</v>
      </c>
      <c r="I2082" s="4">
        <f t="shared" si="163"/>
        <v>-984</v>
      </c>
      <c r="J2082" s="5">
        <f t="shared" si="164"/>
        <v>-3.0771684421365679E-2</v>
      </c>
      <c r="K2082" s="4">
        <f t="shared" si="161"/>
        <v>214.95000000000073</v>
      </c>
      <c r="L2082" s="5">
        <f t="shared" si="162"/>
        <v>7.0694097971923222E-3</v>
      </c>
    </row>
    <row r="2083" spans="1:12" hidden="1" x14ac:dyDescent="0.2">
      <c r="A2083" s="2">
        <v>44306</v>
      </c>
      <c r="B2083" s="2" t="str">
        <f t="shared" si="160"/>
        <v>Tuesday</v>
      </c>
      <c r="C2083" s="4">
        <v>31568.95</v>
      </c>
      <c r="D2083" s="4">
        <v>31731.65</v>
      </c>
      <c r="E2083" s="4">
        <v>30891</v>
      </c>
      <c r="F2083" s="4">
        <v>31112.7</v>
      </c>
      <c r="G2083" s="4">
        <v>301980700</v>
      </c>
      <c r="H2083" s="4">
        <v>78764100000</v>
      </c>
      <c r="I2083" s="4">
        <f t="shared" si="163"/>
        <v>360.54999999999927</v>
      </c>
      <c r="J2083" s="5">
        <f t="shared" si="164"/>
        <v>1.1552979326078853E-2</v>
      </c>
      <c r="K2083" s="4">
        <f t="shared" si="161"/>
        <v>-456.25</v>
      </c>
      <c r="L2083" s="5">
        <f t="shared" si="162"/>
        <v>-1.4769674015085299E-2</v>
      </c>
    </row>
    <row r="2084" spans="1:12" hidden="1" x14ac:dyDescent="0.2">
      <c r="A2084" s="2">
        <v>44308</v>
      </c>
      <c r="B2084" s="2" t="str">
        <f t="shared" si="160"/>
        <v>Thursday</v>
      </c>
      <c r="C2084" s="4">
        <v>30763.5</v>
      </c>
      <c r="D2084" s="4">
        <v>31834.5</v>
      </c>
      <c r="E2084" s="4">
        <v>30555.25</v>
      </c>
      <c r="F2084" s="4">
        <v>31782.6</v>
      </c>
      <c r="G2084" s="4">
        <v>324393822</v>
      </c>
      <c r="H2084" s="4">
        <v>104289300000</v>
      </c>
      <c r="I2084" s="4">
        <f t="shared" si="163"/>
        <v>-349.20000000000073</v>
      </c>
      <c r="J2084" s="5">
        <f t="shared" si="164"/>
        <v>-1.122371250325432E-2</v>
      </c>
      <c r="K2084" s="4">
        <f t="shared" si="161"/>
        <v>1019.0999999999985</v>
      </c>
      <c r="L2084" s="5">
        <f t="shared" si="162"/>
        <v>3.3352697163335221E-2</v>
      </c>
    </row>
    <row r="2085" spans="1:12" hidden="1" x14ac:dyDescent="0.2">
      <c r="A2085" s="2">
        <v>44309</v>
      </c>
      <c r="B2085" s="2" t="str">
        <f t="shared" si="160"/>
        <v>Friday</v>
      </c>
      <c r="C2085" s="4">
        <v>31490.6</v>
      </c>
      <c r="D2085" s="4">
        <v>32148.400000000001</v>
      </c>
      <c r="E2085" s="4">
        <v>31377.15</v>
      </c>
      <c r="F2085" s="4">
        <v>31722.3</v>
      </c>
      <c r="G2085" s="4">
        <v>333782207</v>
      </c>
      <c r="H2085" s="4">
        <v>89361800000</v>
      </c>
      <c r="I2085" s="4">
        <f t="shared" si="163"/>
        <v>-292</v>
      </c>
      <c r="J2085" s="5">
        <f t="shared" si="164"/>
        <v>-9.1874170143411808E-3</v>
      </c>
      <c r="K2085" s="4">
        <f t="shared" si="161"/>
        <v>231.70000000000073</v>
      </c>
      <c r="L2085" s="5">
        <f t="shared" si="162"/>
        <v>7.3843545382547716E-3</v>
      </c>
    </row>
    <row r="2086" spans="1:12" hidden="1" x14ac:dyDescent="0.2">
      <c r="A2086" s="2">
        <v>44312</v>
      </c>
      <c r="B2086" s="2" t="str">
        <f t="shared" si="160"/>
        <v>Monday</v>
      </c>
      <c r="C2086" s="4">
        <v>32316.65</v>
      </c>
      <c r="D2086" s="4">
        <v>32603.7</v>
      </c>
      <c r="E2086" s="4">
        <v>32144.799999999999</v>
      </c>
      <c r="F2086" s="4">
        <v>32275.15</v>
      </c>
      <c r="G2086" s="4">
        <v>312038031</v>
      </c>
      <c r="H2086" s="4">
        <v>113194200000</v>
      </c>
      <c r="I2086" s="4">
        <f t="shared" si="163"/>
        <v>594.35000000000218</v>
      </c>
      <c r="J2086" s="5">
        <f t="shared" si="164"/>
        <v>1.8736031120063872E-2</v>
      </c>
      <c r="K2086" s="4">
        <f t="shared" si="161"/>
        <v>-41.5</v>
      </c>
      <c r="L2086" s="5">
        <f t="shared" si="162"/>
        <v>-1.2910330753341131E-3</v>
      </c>
    </row>
    <row r="2087" spans="1:12" hidden="1" x14ac:dyDescent="0.2">
      <c r="A2087" s="2">
        <v>44313</v>
      </c>
      <c r="B2087" s="2" t="str">
        <f t="shared" si="160"/>
        <v>Tuesday</v>
      </c>
      <c r="C2087" s="4">
        <v>32228.95</v>
      </c>
      <c r="D2087" s="4">
        <v>32807.1</v>
      </c>
      <c r="E2087" s="4">
        <v>32152.95</v>
      </c>
      <c r="F2087" s="4">
        <v>32735.35</v>
      </c>
      <c r="G2087" s="4">
        <v>298418626</v>
      </c>
      <c r="H2087" s="4">
        <v>101572900000</v>
      </c>
      <c r="I2087" s="4">
        <f t="shared" si="163"/>
        <v>-46.200000000000728</v>
      </c>
      <c r="J2087" s="5">
        <f t="shared" si="164"/>
        <v>-1.4314418368311448E-3</v>
      </c>
      <c r="K2087" s="4">
        <f t="shared" si="161"/>
        <v>506.39999999999782</v>
      </c>
      <c r="L2087" s="5">
        <f t="shared" si="162"/>
        <v>1.5749721254192783E-2</v>
      </c>
    </row>
    <row r="2088" spans="1:12" hidden="1" x14ac:dyDescent="0.2">
      <c r="A2088" s="2">
        <v>44314</v>
      </c>
      <c r="B2088" s="2" t="str">
        <f t="shared" si="160"/>
        <v>Wednesday</v>
      </c>
      <c r="C2088" s="4">
        <v>32865.5</v>
      </c>
      <c r="D2088" s="4">
        <v>33777.699999999997</v>
      </c>
      <c r="E2088" s="4">
        <v>32840.300000000003</v>
      </c>
      <c r="F2088" s="4">
        <v>33722.800000000003</v>
      </c>
      <c r="G2088" s="4">
        <v>354104361</v>
      </c>
      <c r="H2088" s="4">
        <v>129470100000</v>
      </c>
      <c r="I2088" s="4">
        <f t="shared" si="163"/>
        <v>130.15000000000146</v>
      </c>
      <c r="J2088" s="5">
        <f t="shared" si="164"/>
        <v>3.9758243000304399E-3</v>
      </c>
      <c r="K2088" s="4">
        <f t="shared" si="161"/>
        <v>857.30000000000291</v>
      </c>
      <c r="L2088" s="5">
        <f t="shared" si="162"/>
        <v>2.6105120842379724E-2</v>
      </c>
    </row>
    <row r="2089" spans="1:12" hidden="1" x14ac:dyDescent="0.2">
      <c r="A2089" s="2">
        <v>44315</v>
      </c>
      <c r="B2089" s="2" t="str">
        <f t="shared" si="160"/>
        <v>Thursday</v>
      </c>
      <c r="C2089" s="4">
        <v>33901.599999999999</v>
      </c>
      <c r="D2089" s="4">
        <v>34287</v>
      </c>
      <c r="E2089" s="4">
        <v>33304.6</v>
      </c>
      <c r="F2089" s="4">
        <v>33714.5</v>
      </c>
      <c r="G2089" s="4">
        <v>381173342</v>
      </c>
      <c r="H2089" s="4">
        <v>117858800000</v>
      </c>
      <c r="I2089" s="4">
        <f t="shared" si="163"/>
        <v>178.79999999999563</v>
      </c>
      <c r="J2089" s="5">
        <f t="shared" si="164"/>
        <v>5.3020508380085766E-3</v>
      </c>
      <c r="K2089" s="4">
        <f t="shared" si="161"/>
        <v>-187.09999999999854</v>
      </c>
      <c r="L2089" s="5">
        <f t="shared" si="162"/>
        <v>-5.6178425803041785E-3</v>
      </c>
    </row>
    <row r="2090" spans="1:12" hidden="1" x14ac:dyDescent="0.2">
      <c r="A2090" s="2">
        <v>44316</v>
      </c>
      <c r="B2090" s="2" t="str">
        <f t="shared" si="160"/>
        <v>Friday</v>
      </c>
      <c r="C2090" s="4">
        <v>33112.400000000001</v>
      </c>
      <c r="D2090" s="4">
        <v>33455.25</v>
      </c>
      <c r="E2090" s="4">
        <v>32663.4</v>
      </c>
      <c r="F2090" s="4">
        <v>32781.800000000003</v>
      </c>
      <c r="G2090" s="4">
        <v>356408638</v>
      </c>
      <c r="H2090" s="4">
        <v>110627500000</v>
      </c>
      <c r="I2090" s="4">
        <f t="shared" si="163"/>
        <v>-602.09999999999854</v>
      </c>
      <c r="J2090" s="5">
        <f t="shared" si="164"/>
        <v>-1.7858784795859305E-2</v>
      </c>
      <c r="K2090" s="4">
        <f t="shared" si="161"/>
        <v>-330.59999999999854</v>
      </c>
      <c r="L2090" s="5">
        <f t="shared" si="162"/>
        <v>-1.0121420305295791E-2</v>
      </c>
    </row>
    <row r="2091" spans="1:12" hidden="1" x14ac:dyDescent="0.2">
      <c r="A2091" s="2">
        <v>44319</v>
      </c>
      <c r="B2091" s="2" t="str">
        <f t="shared" si="160"/>
        <v>Monday</v>
      </c>
      <c r="C2091" s="4">
        <v>32368.55</v>
      </c>
      <c r="D2091" s="4">
        <v>32566.6</v>
      </c>
      <c r="E2091" s="4">
        <v>31906.55</v>
      </c>
      <c r="F2091" s="4">
        <v>32465.75</v>
      </c>
      <c r="G2091" s="4">
        <v>313628139</v>
      </c>
      <c r="H2091" s="4">
        <v>98450700000</v>
      </c>
      <c r="I2091" s="4">
        <f t="shared" si="163"/>
        <v>-413.25000000000364</v>
      </c>
      <c r="J2091" s="5">
        <f t="shared" si="164"/>
        <v>-1.2606080203039601E-2</v>
      </c>
      <c r="K2091" s="4">
        <f t="shared" si="161"/>
        <v>97.200000000000728</v>
      </c>
      <c r="L2091" s="5">
        <f t="shared" si="162"/>
        <v>3.0463964295732609E-3</v>
      </c>
    </row>
    <row r="2092" spans="1:12" hidden="1" x14ac:dyDescent="0.2">
      <c r="A2092" s="2">
        <v>44320</v>
      </c>
      <c r="B2092" s="2" t="str">
        <f t="shared" si="160"/>
        <v>Tuesday</v>
      </c>
      <c r="C2092" s="4">
        <v>32610.400000000001</v>
      </c>
      <c r="D2092" s="4">
        <v>33011.550000000003</v>
      </c>
      <c r="E2092" s="4">
        <v>32191.4</v>
      </c>
      <c r="F2092" s="4">
        <v>32270.35</v>
      </c>
      <c r="G2092" s="4">
        <v>672537145</v>
      </c>
      <c r="H2092" s="4">
        <v>100978100000</v>
      </c>
      <c r="I2092" s="4">
        <f t="shared" si="163"/>
        <v>144.65000000000146</v>
      </c>
      <c r="J2092" s="5">
        <f t="shared" si="164"/>
        <v>4.4554646050068598E-3</v>
      </c>
      <c r="K2092" s="4">
        <f t="shared" si="161"/>
        <v>-340.05000000000291</v>
      </c>
      <c r="L2092" s="5">
        <f t="shared" si="162"/>
        <v>-1.0563380281690231E-2</v>
      </c>
    </row>
    <row r="2093" spans="1:12" hidden="1" x14ac:dyDescent="0.2">
      <c r="A2093" s="2">
        <v>44321</v>
      </c>
      <c r="B2093" s="2" t="str">
        <f t="shared" si="160"/>
        <v>Wednesday</v>
      </c>
      <c r="C2093" s="4">
        <v>32577.1</v>
      </c>
      <c r="D2093" s="4">
        <v>32862.15</v>
      </c>
      <c r="E2093" s="4">
        <v>32068.55</v>
      </c>
      <c r="F2093" s="4">
        <v>32783.699999999997</v>
      </c>
      <c r="G2093" s="4">
        <v>343564356</v>
      </c>
      <c r="H2093" s="4">
        <v>73415800000</v>
      </c>
      <c r="I2093" s="4">
        <f t="shared" si="163"/>
        <v>306.75</v>
      </c>
      <c r="J2093" s="5">
        <f t="shared" si="164"/>
        <v>9.5056297808979451E-3</v>
      </c>
      <c r="K2093" s="4">
        <f t="shared" si="161"/>
        <v>206.59999999999854</v>
      </c>
      <c r="L2093" s="5">
        <f t="shared" si="162"/>
        <v>6.4424490661410807E-3</v>
      </c>
    </row>
    <row r="2094" spans="1:12" hidden="1" x14ac:dyDescent="0.2">
      <c r="A2094" s="2">
        <v>44322</v>
      </c>
      <c r="B2094" s="2" t="str">
        <f t="shared" si="160"/>
        <v>Thursday</v>
      </c>
      <c r="C2094" s="4">
        <v>32900.75</v>
      </c>
      <c r="D2094" s="4">
        <v>32956.35</v>
      </c>
      <c r="E2094" s="4">
        <v>32564</v>
      </c>
      <c r="F2094" s="4">
        <v>32827.800000000003</v>
      </c>
      <c r="G2094" s="4">
        <v>268011511</v>
      </c>
      <c r="H2094" s="4">
        <v>63993200000</v>
      </c>
      <c r="I2094" s="4">
        <f t="shared" si="163"/>
        <v>117.05000000000291</v>
      </c>
      <c r="J2094" s="5">
        <f t="shared" si="164"/>
        <v>3.5703718616264461E-3</v>
      </c>
      <c r="K2094" s="4">
        <f t="shared" si="161"/>
        <v>-72.94999999999709</v>
      </c>
      <c r="L2094" s="5">
        <f t="shared" si="162"/>
        <v>-2.2402039061539458E-3</v>
      </c>
    </row>
    <row r="2095" spans="1:12" hidden="1" x14ac:dyDescent="0.2">
      <c r="A2095" s="2">
        <v>44323</v>
      </c>
      <c r="B2095" s="2" t="str">
        <f t="shared" si="160"/>
        <v>Friday</v>
      </c>
      <c r="C2095" s="4">
        <v>33041.65</v>
      </c>
      <c r="D2095" s="4">
        <v>33259.15</v>
      </c>
      <c r="E2095" s="4">
        <v>32771.35</v>
      </c>
      <c r="F2095" s="4">
        <v>32904.5</v>
      </c>
      <c r="G2095" s="4">
        <v>261346010</v>
      </c>
      <c r="H2095" s="4">
        <v>59275900000</v>
      </c>
      <c r="I2095" s="4">
        <f t="shared" si="163"/>
        <v>213.84999999999854</v>
      </c>
      <c r="J2095" s="5">
        <f t="shared" si="164"/>
        <v>6.5142958102583333E-3</v>
      </c>
      <c r="K2095" s="4">
        <f t="shared" si="161"/>
        <v>-137.15000000000146</v>
      </c>
      <c r="L2095" s="5">
        <f t="shared" si="162"/>
        <v>-4.1850579850998349E-3</v>
      </c>
    </row>
    <row r="2096" spans="1:12" hidden="1" x14ac:dyDescent="0.2">
      <c r="A2096" s="2">
        <v>44326</v>
      </c>
      <c r="B2096" s="2" t="str">
        <f t="shared" si="160"/>
        <v>Monday</v>
      </c>
      <c r="C2096" s="4">
        <v>33175.300000000003</v>
      </c>
      <c r="D2096" s="4">
        <v>33297.599999999999</v>
      </c>
      <c r="E2096" s="4">
        <v>33028.15</v>
      </c>
      <c r="F2096" s="4">
        <v>33142.400000000001</v>
      </c>
      <c r="G2096" s="4">
        <v>366829284</v>
      </c>
      <c r="H2096" s="4">
        <v>68141899999.999992</v>
      </c>
      <c r="I2096" s="4">
        <f t="shared" si="163"/>
        <v>270.80000000000291</v>
      </c>
      <c r="J2096" s="5">
        <f t="shared" si="164"/>
        <v>8.2298773723959613E-3</v>
      </c>
      <c r="K2096" s="4">
        <f t="shared" si="161"/>
        <v>-32.900000000001455</v>
      </c>
      <c r="L2096" s="5">
        <f t="shared" si="162"/>
        <v>-9.9611997644438017E-4</v>
      </c>
    </row>
    <row r="2097" spans="1:12" hidden="1" x14ac:dyDescent="0.2">
      <c r="A2097" s="2">
        <v>44327</v>
      </c>
      <c r="B2097" s="2" t="str">
        <f t="shared" si="160"/>
        <v>Tuesday</v>
      </c>
      <c r="C2097" s="4">
        <v>32640.95</v>
      </c>
      <c r="D2097" s="4">
        <v>33154.300000000003</v>
      </c>
      <c r="E2097" s="4">
        <v>32611.7</v>
      </c>
      <c r="F2097" s="4">
        <v>32872.199999999997</v>
      </c>
      <c r="G2097" s="4">
        <v>410859353</v>
      </c>
      <c r="H2097" s="4">
        <v>73285600000</v>
      </c>
      <c r="I2097" s="4">
        <f t="shared" si="163"/>
        <v>-501.45000000000073</v>
      </c>
      <c r="J2097" s="5">
        <f t="shared" si="164"/>
        <v>-1.5130165588490898E-2</v>
      </c>
      <c r="K2097" s="4">
        <f t="shared" si="161"/>
        <v>231.24999999999636</v>
      </c>
      <c r="L2097" s="5">
        <f t="shared" si="162"/>
        <v>7.0910133479700956E-3</v>
      </c>
    </row>
    <row r="2098" spans="1:12" hidden="1" x14ac:dyDescent="0.2">
      <c r="A2098" s="2">
        <v>44328</v>
      </c>
      <c r="B2098" s="2" t="str">
        <f t="shared" si="160"/>
        <v>Wednesday</v>
      </c>
      <c r="C2098" s="4">
        <v>32717.65</v>
      </c>
      <c r="D2098" s="4">
        <v>32747.7</v>
      </c>
      <c r="E2098" s="4">
        <v>32352.3</v>
      </c>
      <c r="F2098" s="4">
        <v>32452.3</v>
      </c>
      <c r="G2098" s="4">
        <v>530601264</v>
      </c>
      <c r="H2098" s="4">
        <v>79474800000</v>
      </c>
      <c r="I2098" s="4">
        <f t="shared" si="163"/>
        <v>-154.54999999999563</v>
      </c>
      <c r="J2098" s="5">
        <f t="shared" si="164"/>
        <v>-4.701541119851901E-3</v>
      </c>
      <c r="K2098" s="4">
        <f t="shared" si="161"/>
        <v>-265.35000000000218</v>
      </c>
      <c r="L2098" s="5">
        <f t="shared" si="162"/>
        <v>-8.2018898192710316E-3</v>
      </c>
    </row>
    <row r="2099" spans="1:12" hidden="1" x14ac:dyDescent="0.2">
      <c r="A2099" s="2">
        <v>44330</v>
      </c>
      <c r="B2099" s="2" t="str">
        <f t="shared" si="160"/>
        <v>Friday</v>
      </c>
      <c r="C2099" s="4">
        <v>32495.15</v>
      </c>
      <c r="D2099" s="4">
        <v>32622.65</v>
      </c>
      <c r="E2099" s="4">
        <v>32115.5</v>
      </c>
      <c r="F2099" s="4">
        <v>32169.55</v>
      </c>
      <c r="G2099" s="4">
        <v>344502670</v>
      </c>
      <c r="H2099" s="4">
        <v>67784700000</v>
      </c>
      <c r="I2099" s="4">
        <f t="shared" si="163"/>
        <v>42.850000000002183</v>
      </c>
      <c r="J2099" s="5">
        <f t="shared" si="164"/>
        <v>1.3203994786194564E-3</v>
      </c>
      <c r="K2099" s="4">
        <f t="shared" si="161"/>
        <v>-325.60000000000218</v>
      </c>
      <c r="L2099" s="5">
        <f t="shared" si="162"/>
        <v>-1.0138406688359271E-2</v>
      </c>
    </row>
    <row r="2100" spans="1:12" hidden="1" x14ac:dyDescent="0.2">
      <c r="A2100" s="2">
        <v>44333</v>
      </c>
      <c r="B2100" s="2" t="str">
        <f t="shared" si="160"/>
        <v>Monday</v>
      </c>
      <c r="C2100" s="4">
        <v>32437.85</v>
      </c>
      <c r="D2100" s="4">
        <v>33506.9</v>
      </c>
      <c r="E2100" s="4">
        <v>32318.7</v>
      </c>
      <c r="F2100" s="4">
        <v>33459.25</v>
      </c>
      <c r="G2100" s="4">
        <v>432480348</v>
      </c>
      <c r="H2100" s="4">
        <v>111869300000</v>
      </c>
      <c r="I2100" s="4">
        <f t="shared" si="163"/>
        <v>268.29999999999927</v>
      </c>
      <c r="J2100" s="5">
        <f t="shared" si="164"/>
        <v>8.3401850507700374E-3</v>
      </c>
      <c r="K2100" s="4">
        <f t="shared" si="161"/>
        <v>1021.4000000000015</v>
      </c>
      <c r="L2100" s="5">
        <f t="shared" si="162"/>
        <v>3.160399397252988E-2</v>
      </c>
    </row>
    <row r="2101" spans="1:12" hidden="1" x14ac:dyDescent="0.2">
      <c r="A2101" s="2">
        <v>44334</v>
      </c>
      <c r="B2101" s="2" t="str">
        <f t="shared" si="160"/>
        <v>Tuesday</v>
      </c>
      <c r="C2101" s="4">
        <v>33893.1</v>
      </c>
      <c r="D2101" s="4">
        <v>34142.85</v>
      </c>
      <c r="E2101" s="4">
        <v>33730.449999999997</v>
      </c>
      <c r="F2101" s="4">
        <v>33922.400000000001</v>
      </c>
      <c r="G2101" s="4">
        <v>385809306</v>
      </c>
      <c r="H2101" s="4">
        <v>108776300000</v>
      </c>
      <c r="I2101" s="4">
        <f t="shared" si="163"/>
        <v>433.84999999999854</v>
      </c>
      <c r="J2101" s="5">
        <f t="shared" si="164"/>
        <v>1.2966518974573505E-2</v>
      </c>
      <c r="K2101" s="4">
        <f t="shared" si="161"/>
        <v>29.30000000000291</v>
      </c>
      <c r="L2101" s="5">
        <f t="shared" si="162"/>
        <v>8.6865132246984294E-4</v>
      </c>
    </row>
    <row r="2102" spans="1:12" hidden="1" x14ac:dyDescent="0.2">
      <c r="A2102" s="2">
        <v>44335</v>
      </c>
      <c r="B2102" s="2" t="str">
        <f t="shared" si="160"/>
        <v>Wednesday</v>
      </c>
      <c r="C2102" s="4">
        <v>33717.1</v>
      </c>
      <c r="D2102" s="4">
        <v>33959.300000000003</v>
      </c>
      <c r="E2102" s="4">
        <v>33608.25</v>
      </c>
      <c r="F2102" s="4">
        <v>33685.199999999997</v>
      </c>
      <c r="G2102" s="4">
        <v>310365750</v>
      </c>
      <c r="H2102" s="4">
        <v>71516200000</v>
      </c>
      <c r="I2102" s="4">
        <f t="shared" si="163"/>
        <v>-205.30000000000291</v>
      </c>
      <c r="J2102" s="5">
        <f t="shared" si="164"/>
        <v>-6.0520482041365852E-3</v>
      </c>
      <c r="K2102" s="4">
        <f t="shared" si="161"/>
        <v>-31.900000000001455</v>
      </c>
      <c r="L2102" s="5">
        <f t="shared" si="162"/>
        <v>-9.4917170635190628E-4</v>
      </c>
    </row>
    <row r="2103" spans="1:12" hidden="1" x14ac:dyDescent="0.2">
      <c r="A2103" s="2">
        <v>44336</v>
      </c>
      <c r="B2103" s="2" t="str">
        <f t="shared" si="160"/>
        <v>Thursday</v>
      </c>
      <c r="C2103" s="4">
        <v>33692.550000000003</v>
      </c>
      <c r="D2103" s="4">
        <v>33833.699999999997</v>
      </c>
      <c r="E2103" s="4">
        <v>33273.949999999997</v>
      </c>
      <c r="F2103" s="4">
        <v>33334.550000000003</v>
      </c>
      <c r="G2103" s="4">
        <v>498149396</v>
      </c>
      <c r="H2103" s="4">
        <v>79719300000</v>
      </c>
      <c r="I2103" s="4">
        <f t="shared" si="163"/>
        <v>7.3500000000058208</v>
      </c>
      <c r="J2103" s="5">
        <f t="shared" si="164"/>
        <v>2.1819671547165583E-4</v>
      </c>
      <c r="K2103" s="4">
        <f t="shared" si="161"/>
        <v>-358</v>
      </c>
      <c r="L2103" s="5">
        <f t="shared" si="162"/>
        <v>-1.0759167456824334E-2</v>
      </c>
    </row>
    <row r="2104" spans="1:12" hidden="1" x14ac:dyDescent="0.2">
      <c r="A2104" s="2">
        <v>44337</v>
      </c>
      <c r="B2104" s="2" t="str">
        <f t="shared" si="160"/>
        <v>Friday</v>
      </c>
      <c r="C2104" s="4">
        <v>33559.800000000003</v>
      </c>
      <c r="D2104" s="4">
        <v>34694.449999999997</v>
      </c>
      <c r="E2104" s="4">
        <v>33559.75</v>
      </c>
      <c r="F2104" s="4">
        <v>34606.9</v>
      </c>
      <c r="G2104" s="4">
        <v>534919600</v>
      </c>
      <c r="H2104" s="4">
        <v>154817700000</v>
      </c>
      <c r="I2104" s="4">
        <f t="shared" si="163"/>
        <v>225.25</v>
      </c>
      <c r="J2104" s="5">
        <f t="shared" si="164"/>
        <v>6.75725336025235E-3</v>
      </c>
      <c r="K2104" s="4">
        <f t="shared" si="161"/>
        <v>1047.0999999999985</v>
      </c>
      <c r="L2104" s="5">
        <f t="shared" si="162"/>
        <v>3.1201066754072915E-2</v>
      </c>
    </row>
    <row r="2105" spans="1:12" hidden="1" x14ac:dyDescent="0.2">
      <c r="A2105" s="2">
        <v>44340</v>
      </c>
      <c r="B2105" s="2" t="str">
        <f t="shared" si="160"/>
        <v>Monday</v>
      </c>
      <c r="C2105" s="4">
        <v>34869.300000000003</v>
      </c>
      <c r="D2105" s="4">
        <v>35216.1</v>
      </c>
      <c r="E2105" s="4">
        <v>34528.300000000003</v>
      </c>
      <c r="F2105" s="4">
        <v>34943.599999999999</v>
      </c>
      <c r="G2105" s="4">
        <v>618209361</v>
      </c>
      <c r="H2105" s="4">
        <v>136221600000</v>
      </c>
      <c r="I2105" s="4">
        <f t="shared" si="163"/>
        <v>262.40000000000146</v>
      </c>
      <c r="J2105" s="5">
        <f t="shared" si="164"/>
        <v>7.5823029511456223E-3</v>
      </c>
      <c r="K2105" s="4">
        <f t="shared" si="161"/>
        <v>74.299999999995634</v>
      </c>
      <c r="L2105" s="5">
        <f t="shared" si="162"/>
        <v>2.1518580410850121E-3</v>
      </c>
    </row>
    <row r="2106" spans="1:12" hidden="1" x14ac:dyDescent="0.2">
      <c r="A2106" s="2">
        <v>44341</v>
      </c>
      <c r="B2106" s="2" t="str">
        <f t="shared" si="160"/>
        <v>Tuesday</v>
      </c>
      <c r="C2106" s="4">
        <v>35095</v>
      </c>
      <c r="D2106" s="4">
        <v>35125.85</v>
      </c>
      <c r="E2106" s="4">
        <v>34410.400000000001</v>
      </c>
      <c r="F2106" s="4">
        <v>34662</v>
      </c>
      <c r="G2106" s="4">
        <v>349434738</v>
      </c>
      <c r="H2106" s="4">
        <v>79343300000</v>
      </c>
      <c r="I2106" s="4">
        <f t="shared" si="163"/>
        <v>151.40000000000146</v>
      </c>
      <c r="J2106" s="5">
        <f t="shared" si="164"/>
        <v>4.3326961160270114E-3</v>
      </c>
      <c r="K2106" s="4">
        <f t="shared" si="161"/>
        <v>-433</v>
      </c>
      <c r="L2106" s="5">
        <f t="shared" si="162"/>
        <v>-1.2583405017087856E-2</v>
      </c>
    </row>
    <row r="2107" spans="1:12" hidden="1" x14ac:dyDescent="0.2">
      <c r="A2107" s="2">
        <v>44342</v>
      </c>
      <c r="B2107" s="2" t="str">
        <f t="shared" si="160"/>
        <v>Wednesday</v>
      </c>
      <c r="C2107" s="4">
        <v>34757.15</v>
      </c>
      <c r="D2107" s="4">
        <v>34897.949999999997</v>
      </c>
      <c r="E2107" s="4">
        <v>34462.5</v>
      </c>
      <c r="F2107" s="4">
        <v>34684.199999999997</v>
      </c>
      <c r="G2107" s="4">
        <v>321416671</v>
      </c>
      <c r="H2107" s="4">
        <v>69585800000</v>
      </c>
      <c r="I2107" s="4">
        <f t="shared" si="163"/>
        <v>95.150000000001455</v>
      </c>
      <c r="J2107" s="5">
        <f t="shared" si="164"/>
        <v>2.7450810686054311E-3</v>
      </c>
      <c r="K2107" s="4">
        <f t="shared" si="161"/>
        <v>-72.950000000004366</v>
      </c>
      <c r="L2107" s="5">
        <f t="shared" si="162"/>
        <v>-2.1167936162496733E-3</v>
      </c>
    </row>
    <row r="2108" spans="1:12" hidden="1" x14ac:dyDescent="0.2">
      <c r="A2108" s="2">
        <v>44343</v>
      </c>
      <c r="B2108" s="2" t="str">
        <f t="shared" si="160"/>
        <v>Thursday</v>
      </c>
      <c r="C2108" s="4">
        <v>34664.199999999997</v>
      </c>
      <c r="D2108" s="4">
        <v>35220.800000000003</v>
      </c>
      <c r="E2108" s="4">
        <v>34529.699999999997</v>
      </c>
      <c r="F2108" s="4">
        <v>35095.050000000003</v>
      </c>
      <c r="G2108" s="4">
        <v>726180251</v>
      </c>
      <c r="H2108" s="4">
        <v>123835000000</v>
      </c>
      <c r="I2108" s="4">
        <f t="shared" si="163"/>
        <v>-20</v>
      </c>
      <c r="J2108" s="5">
        <f t="shared" si="164"/>
        <v>-5.7663143448601962E-4</v>
      </c>
      <c r="K2108" s="4">
        <f t="shared" si="161"/>
        <v>430.85000000000582</v>
      </c>
      <c r="L2108" s="5">
        <f t="shared" si="162"/>
        <v>1.24776641557849E-2</v>
      </c>
    </row>
    <row r="2109" spans="1:12" hidden="1" x14ac:dyDescent="0.2">
      <c r="A2109" s="2">
        <v>44344</v>
      </c>
      <c r="B2109" s="2" t="str">
        <f t="shared" si="160"/>
        <v>Friday</v>
      </c>
      <c r="C2109" s="4">
        <v>35345.65</v>
      </c>
      <c r="D2109" s="4">
        <v>35436.65</v>
      </c>
      <c r="E2109" s="4">
        <v>34977.199999999997</v>
      </c>
      <c r="F2109" s="4">
        <v>35141.449999999997</v>
      </c>
      <c r="G2109" s="4">
        <v>551320823</v>
      </c>
      <c r="H2109" s="4">
        <v>101123200000</v>
      </c>
      <c r="I2109" s="4">
        <f t="shared" si="163"/>
        <v>250.59999999999854</v>
      </c>
      <c r="J2109" s="5">
        <f t="shared" si="164"/>
        <v>7.1406081484425444E-3</v>
      </c>
      <c r="K2109" s="4">
        <f t="shared" si="161"/>
        <v>-204.20000000000437</v>
      </c>
      <c r="L2109" s="5">
        <f t="shared" si="162"/>
        <v>-5.8380888121406056E-3</v>
      </c>
    </row>
    <row r="2110" spans="1:12" hidden="1" x14ac:dyDescent="0.2">
      <c r="A2110" s="2">
        <v>44347</v>
      </c>
      <c r="B2110" s="2" t="str">
        <f t="shared" si="160"/>
        <v>Monday</v>
      </c>
      <c r="C2110" s="4">
        <v>35097.449999999997</v>
      </c>
      <c r="D2110" s="4">
        <v>35584.300000000003</v>
      </c>
      <c r="E2110" s="4">
        <v>34930.1</v>
      </c>
      <c r="F2110" s="4">
        <v>35526.65</v>
      </c>
      <c r="G2110" s="4">
        <v>379880136</v>
      </c>
      <c r="H2110" s="4">
        <v>74094000000</v>
      </c>
      <c r="I2110" s="4">
        <f t="shared" si="163"/>
        <v>-44</v>
      </c>
      <c r="J2110" s="5">
        <f t="shared" si="164"/>
        <v>-1.2520826545290534E-3</v>
      </c>
      <c r="K2110" s="4">
        <f t="shared" si="161"/>
        <v>429.20000000000437</v>
      </c>
      <c r="L2110" s="5">
        <f t="shared" si="162"/>
        <v>1.228739682966852E-2</v>
      </c>
    </row>
    <row r="2111" spans="1:12" hidden="1" x14ac:dyDescent="0.2">
      <c r="A2111" s="2">
        <v>44348</v>
      </c>
      <c r="B2111" s="2" t="str">
        <f t="shared" si="160"/>
        <v>Tuesday</v>
      </c>
      <c r="C2111" s="4">
        <v>35639.75</v>
      </c>
      <c r="D2111" s="4">
        <v>35713.9</v>
      </c>
      <c r="E2111" s="4">
        <v>35241.199999999997</v>
      </c>
      <c r="F2111" s="4">
        <v>35337.199999999997</v>
      </c>
      <c r="G2111" s="4">
        <v>323916139</v>
      </c>
      <c r="H2111" s="4">
        <v>70230300000</v>
      </c>
      <c r="I2111" s="4">
        <f t="shared" si="163"/>
        <v>113.09999999999854</v>
      </c>
      <c r="J2111" s="5">
        <f t="shared" si="164"/>
        <v>3.1835256068331393E-3</v>
      </c>
      <c r="K2111" s="4">
        <f t="shared" si="161"/>
        <v>-302.55000000000291</v>
      </c>
      <c r="L2111" s="5">
        <f t="shared" si="162"/>
        <v>-8.5851219595247299E-3</v>
      </c>
    </row>
    <row r="2112" spans="1:12" hidden="1" x14ac:dyDescent="0.2">
      <c r="A2112" s="2">
        <v>44349</v>
      </c>
      <c r="B2112" s="2" t="str">
        <f t="shared" si="160"/>
        <v>Wednesday</v>
      </c>
      <c r="C2112" s="4">
        <v>35271.599999999999</v>
      </c>
      <c r="D2112" s="4">
        <v>35415.85</v>
      </c>
      <c r="E2112" s="4">
        <v>35070.300000000003</v>
      </c>
      <c r="F2112" s="4">
        <v>35373.75</v>
      </c>
      <c r="G2112" s="4">
        <v>591363574</v>
      </c>
      <c r="H2112" s="4">
        <v>82048500000</v>
      </c>
      <c r="I2112" s="4">
        <f t="shared" si="163"/>
        <v>-65.599999999998545</v>
      </c>
      <c r="J2112" s="5">
        <f t="shared" si="164"/>
        <v>-1.8564006203094345E-3</v>
      </c>
      <c r="K2112" s="4">
        <f t="shared" si="161"/>
        <v>102.15000000000146</v>
      </c>
      <c r="L2112" s="5">
        <f t="shared" si="162"/>
        <v>2.9127210203505941E-3</v>
      </c>
    </row>
    <row r="2113" spans="1:12" hidden="1" x14ac:dyDescent="0.2">
      <c r="A2113" s="2">
        <v>44350</v>
      </c>
      <c r="B2113" s="2" t="str">
        <f t="shared" si="160"/>
        <v>Thursday</v>
      </c>
      <c r="C2113" s="4">
        <v>35536.449999999997</v>
      </c>
      <c r="D2113" s="4">
        <v>35723.699999999997</v>
      </c>
      <c r="E2113" s="4">
        <v>35413</v>
      </c>
      <c r="F2113" s="4">
        <v>35649</v>
      </c>
      <c r="G2113" s="4">
        <v>421766510</v>
      </c>
      <c r="H2113" s="4">
        <v>80525200000</v>
      </c>
      <c r="I2113" s="4">
        <f t="shared" si="163"/>
        <v>162.69999999999709</v>
      </c>
      <c r="J2113" s="5">
        <f t="shared" si="164"/>
        <v>4.5994558111593226E-3</v>
      </c>
      <c r="K2113" s="4">
        <f t="shared" si="161"/>
        <v>112.55000000000291</v>
      </c>
      <c r="L2113" s="5">
        <f t="shared" si="162"/>
        <v>3.1782113912970636E-3</v>
      </c>
    </row>
    <row r="2114" spans="1:12" hidden="1" x14ac:dyDescent="0.2">
      <c r="A2114" s="2">
        <v>44351</v>
      </c>
      <c r="B2114" s="2" t="str">
        <f t="shared" ref="B2114:B2177" si="165">TEXT(A2114,"dddd")</f>
        <v>Friday</v>
      </c>
      <c r="C2114" s="4">
        <v>35657.85</v>
      </c>
      <c r="D2114" s="4">
        <v>35810.9</v>
      </c>
      <c r="E2114" s="4">
        <v>35176.15</v>
      </c>
      <c r="F2114" s="4">
        <v>35291.65</v>
      </c>
      <c r="G2114" s="4">
        <v>282780039</v>
      </c>
      <c r="H2114" s="4">
        <v>63611300000</v>
      </c>
      <c r="I2114" s="4">
        <f t="shared" si="163"/>
        <v>8.8499999999985448</v>
      </c>
      <c r="J2114" s="5">
        <f t="shared" si="164"/>
        <v>2.4825380796091181E-4</v>
      </c>
      <c r="K2114" s="4">
        <f t="shared" ref="K2114:K2177" si="166">F2114-C2114</f>
        <v>-366.19999999999709</v>
      </c>
      <c r="L2114" s="5">
        <f t="shared" ref="L2114:L2177" si="167">K2114/E2114</f>
        <v>-1.0410462770939885E-2</v>
      </c>
    </row>
    <row r="2115" spans="1:12" hidden="1" x14ac:dyDescent="0.2">
      <c r="A2115" s="2">
        <v>44354</v>
      </c>
      <c r="B2115" s="2" t="str">
        <f t="shared" si="165"/>
        <v>Monday</v>
      </c>
      <c r="C2115" s="4">
        <v>35460.800000000003</v>
      </c>
      <c r="D2115" s="4">
        <v>35545.85</v>
      </c>
      <c r="E2115" s="4">
        <v>35338.550000000003</v>
      </c>
      <c r="F2115" s="4">
        <v>35443.65</v>
      </c>
      <c r="G2115" s="4">
        <v>253219977</v>
      </c>
      <c r="H2115" s="4">
        <v>44790800000</v>
      </c>
      <c r="I2115" s="4">
        <f t="shared" ref="I2115:I2178" si="168">C2115-F2114</f>
        <v>169.15000000000146</v>
      </c>
      <c r="J2115" s="5">
        <f t="shared" ref="J2115:J2178" si="169">I2115/F2114</f>
        <v>4.7929184382141795E-3</v>
      </c>
      <c r="K2115" s="4">
        <f t="shared" si="166"/>
        <v>-17.150000000001455</v>
      </c>
      <c r="L2115" s="5">
        <f t="shared" si="167"/>
        <v>-4.853057072234558E-4</v>
      </c>
    </row>
    <row r="2116" spans="1:12" hidden="1" x14ac:dyDescent="0.2">
      <c r="A2116" s="2">
        <v>44355</v>
      </c>
      <c r="B2116" s="2" t="str">
        <f t="shared" si="165"/>
        <v>Tuesday</v>
      </c>
      <c r="C2116" s="4">
        <v>35433.800000000003</v>
      </c>
      <c r="D2116" s="4">
        <v>35449.5</v>
      </c>
      <c r="E2116" s="4">
        <v>34962.65</v>
      </c>
      <c r="F2116" s="4">
        <v>35085.300000000003</v>
      </c>
      <c r="G2116" s="4">
        <v>214827767</v>
      </c>
      <c r="H2116" s="4">
        <v>49579100000</v>
      </c>
      <c r="I2116" s="4">
        <f t="shared" si="168"/>
        <v>-9.8499999999985448</v>
      </c>
      <c r="J2116" s="5">
        <f t="shared" si="169"/>
        <v>-2.7790591544602612E-4</v>
      </c>
      <c r="K2116" s="4">
        <f t="shared" si="166"/>
        <v>-348.5</v>
      </c>
      <c r="L2116" s="5">
        <f t="shared" si="167"/>
        <v>-9.9677799022671338E-3</v>
      </c>
    </row>
    <row r="2117" spans="1:12" hidden="1" x14ac:dyDescent="0.2">
      <c r="A2117" s="2">
        <v>44356</v>
      </c>
      <c r="B2117" s="2" t="str">
        <f t="shared" si="165"/>
        <v>Wednesday</v>
      </c>
      <c r="C2117" s="4">
        <v>35114.25</v>
      </c>
      <c r="D2117" s="4">
        <v>35402.449999999997</v>
      </c>
      <c r="E2117" s="4">
        <v>34641.199999999997</v>
      </c>
      <c r="F2117" s="4">
        <v>34800.5</v>
      </c>
      <c r="G2117" s="4">
        <v>315893506</v>
      </c>
      <c r="H2117" s="4">
        <v>61868300000</v>
      </c>
      <c r="I2117" s="4">
        <f t="shared" si="168"/>
        <v>28.94999999999709</v>
      </c>
      <c r="J2117" s="5">
        <f t="shared" si="169"/>
        <v>8.2513189284392856E-4</v>
      </c>
      <c r="K2117" s="4">
        <f t="shared" si="166"/>
        <v>-313.75</v>
      </c>
      <c r="L2117" s="5">
        <f t="shared" si="167"/>
        <v>-9.0571342794129543E-3</v>
      </c>
    </row>
    <row r="2118" spans="1:12" hidden="1" x14ac:dyDescent="0.2">
      <c r="A2118" s="2">
        <v>44357</v>
      </c>
      <c r="B2118" s="2" t="str">
        <f t="shared" si="165"/>
        <v>Thursday</v>
      </c>
      <c r="C2118" s="4">
        <v>34903.599999999999</v>
      </c>
      <c r="D2118" s="4">
        <v>35165.65</v>
      </c>
      <c r="E2118" s="4">
        <v>34734.400000000001</v>
      </c>
      <c r="F2118" s="4">
        <v>35131.199999999997</v>
      </c>
      <c r="G2118" s="4">
        <v>324664716</v>
      </c>
      <c r="H2118" s="4">
        <v>54763300000</v>
      </c>
      <c r="I2118" s="4">
        <f t="shared" si="168"/>
        <v>103.09999999999854</v>
      </c>
      <c r="J2118" s="5">
        <f t="shared" si="169"/>
        <v>2.962601112052946E-3</v>
      </c>
      <c r="K2118" s="4">
        <f t="shared" si="166"/>
        <v>227.59999999999854</v>
      </c>
      <c r="L2118" s="5">
        <f t="shared" si="167"/>
        <v>6.5525818784835359E-3</v>
      </c>
    </row>
    <row r="2119" spans="1:12" hidden="1" x14ac:dyDescent="0.2">
      <c r="A2119" s="2">
        <v>44358</v>
      </c>
      <c r="B2119" s="2" t="str">
        <f t="shared" si="165"/>
        <v>Friday</v>
      </c>
      <c r="C2119" s="4">
        <v>35324.65</v>
      </c>
      <c r="D2119" s="4">
        <v>35344</v>
      </c>
      <c r="E2119" s="4">
        <v>34891.300000000003</v>
      </c>
      <c r="F2119" s="4">
        <v>35047.4</v>
      </c>
      <c r="G2119" s="4">
        <v>192127390</v>
      </c>
      <c r="H2119" s="4">
        <v>44792600000</v>
      </c>
      <c r="I2119" s="4">
        <f t="shared" si="168"/>
        <v>193.45000000000437</v>
      </c>
      <c r="J2119" s="5">
        <f t="shared" si="169"/>
        <v>5.5065013435352164E-3</v>
      </c>
      <c r="K2119" s="4">
        <f t="shared" si="166"/>
        <v>-277.25</v>
      </c>
      <c r="L2119" s="5">
        <f t="shared" si="167"/>
        <v>-7.9461069091722007E-3</v>
      </c>
    </row>
    <row r="2120" spans="1:12" hidden="1" x14ac:dyDescent="0.2">
      <c r="A2120" s="2">
        <v>44361</v>
      </c>
      <c r="B2120" s="2" t="str">
        <f t="shared" si="165"/>
        <v>Monday</v>
      </c>
      <c r="C2120" s="4">
        <v>34936.550000000003</v>
      </c>
      <c r="D2120" s="4">
        <v>34995.15</v>
      </c>
      <c r="E2120" s="4">
        <v>34374.35</v>
      </c>
      <c r="F2120" s="4">
        <v>34950.6</v>
      </c>
      <c r="G2120" s="4">
        <v>311604282</v>
      </c>
      <c r="H2120" s="4">
        <v>55331800000</v>
      </c>
      <c r="I2120" s="4">
        <f t="shared" si="168"/>
        <v>-110.84999999999854</v>
      </c>
      <c r="J2120" s="5">
        <f t="shared" si="169"/>
        <v>-3.1628594417845131E-3</v>
      </c>
      <c r="K2120" s="4">
        <f t="shared" si="166"/>
        <v>14.049999999995634</v>
      </c>
      <c r="L2120" s="5">
        <f t="shared" si="167"/>
        <v>4.0873500153444751E-4</v>
      </c>
    </row>
    <row r="2121" spans="1:12" hidden="1" x14ac:dyDescent="0.2">
      <c r="A2121" s="2">
        <v>44362</v>
      </c>
      <c r="B2121" s="2" t="str">
        <f t="shared" si="165"/>
        <v>Tuesday</v>
      </c>
      <c r="C2121" s="4">
        <v>35038.050000000003</v>
      </c>
      <c r="D2121" s="4">
        <v>35317.4</v>
      </c>
      <c r="E2121" s="4">
        <v>34917.9</v>
      </c>
      <c r="F2121" s="4">
        <v>35247.75</v>
      </c>
      <c r="G2121" s="4">
        <v>170044245</v>
      </c>
      <c r="H2121" s="4">
        <v>46905400000</v>
      </c>
      <c r="I2121" s="4">
        <f t="shared" si="168"/>
        <v>87.450000000004366</v>
      </c>
      <c r="J2121" s="5">
        <f t="shared" si="169"/>
        <v>2.5021029681895125E-3</v>
      </c>
      <c r="K2121" s="4">
        <f t="shared" si="166"/>
        <v>209.69999999999709</v>
      </c>
      <c r="L2121" s="5">
        <f t="shared" si="167"/>
        <v>6.0055157956233644E-3</v>
      </c>
    </row>
    <row r="2122" spans="1:12" hidden="1" x14ac:dyDescent="0.2">
      <c r="A2122" s="2">
        <v>44363</v>
      </c>
      <c r="B2122" s="2" t="str">
        <f t="shared" si="165"/>
        <v>Wednesday</v>
      </c>
      <c r="C2122" s="4">
        <v>35196.25</v>
      </c>
      <c r="D2122" s="4">
        <v>35380</v>
      </c>
      <c r="E2122" s="4">
        <v>34916.199999999997</v>
      </c>
      <c r="F2122" s="4">
        <v>35003.5</v>
      </c>
      <c r="G2122" s="4">
        <v>157933211</v>
      </c>
      <c r="H2122" s="4">
        <v>42567000000</v>
      </c>
      <c r="I2122" s="4">
        <f t="shared" si="168"/>
        <v>-51.5</v>
      </c>
      <c r="J2122" s="5">
        <f t="shared" si="169"/>
        <v>-1.4610861686206922E-3</v>
      </c>
      <c r="K2122" s="4">
        <f t="shared" si="166"/>
        <v>-192.75</v>
      </c>
      <c r="L2122" s="5">
        <f t="shared" si="167"/>
        <v>-5.5203601766515261E-3</v>
      </c>
    </row>
    <row r="2123" spans="1:12" hidden="1" x14ac:dyDescent="0.2">
      <c r="A2123" s="2">
        <v>44364</v>
      </c>
      <c r="B2123" s="2" t="str">
        <f t="shared" si="165"/>
        <v>Thursday</v>
      </c>
      <c r="C2123" s="4">
        <v>34619.800000000003</v>
      </c>
      <c r="D2123" s="4">
        <v>34882.400000000001</v>
      </c>
      <c r="E2123" s="4">
        <v>34458.1</v>
      </c>
      <c r="F2123" s="4">
        <v>34605.4</v>
      </c>
      <c r="G2123" s="4">
        <v>199243725</v>
      </c>
      <c r="H2123" s="4">
        <v>50036700000</v>
      </c>
      <c r="I2123" s="4">
        <f t="shared" si="168"/>
        <v>-383.69999999999709</v>
      </c>
      <c r="J2123" s="5">
        <f t="shared" si="169"/>
        <v>-1.0961760966760385E-2</v>
      </c>
      <c r="K2123" s="4">
        <f t="shared" si="166"/>
        <v>-14.400000000001455</v>
      </c>
      <c r="L2123" s="5">
        <f t="shared" si="167"/>
        <v>-4.1789883946014017E-4</v>
      </c>
    </row>
    <row r="2124" spans="1:12" hidden="1" x14ac:dyDescent="0.2">
      <c r="A2124" s="2">
        <v>44365</v>
      </c>
      <c r="B2124" s="2" t="str">
        <f t="shared" si="165"/>
        <v>Friday</v>
      </c>
      <c r="C2124" s="4">
        <v>34735.15</v>
      </c>
      <c r="D2124" s="4">
        <v>34787.4</v>
      </c>
      <c r="E2124" s="4">
        <v>33908.949999999997</v>
      </c>
      <c r="F2124" s="4">
        <v>34558</v>
      </c>
      <c r="G2124" s="4">
        <v>274819851</v>
      </c>
      <c r="H2124" s="4">
        <v>65518600000</v>
      </c>
      <c r="I2124" s="4">
        <f t="shared" si="168"/>
        <v>129.75</v>
      </c>
      <c r="J2124" s="5">
        <f t="shared" si="169"/>
        <v>3.7494148312113137E-3</v>
      </c>
      <c r="K2124" s="4">
        <f t="shared" si="166"/>
        <v>-177.15000000000146</v>
      </c>
      <c r="L2124" s="5">
        <f t="shared" si="167"/>
        <v>-5.2242844440774918E-3</v>
      </c>
    </row>
    <row r="2125" spans="1:12" hidden="1" x14ac:dyDescent="0.2">
      <c r="A2125" s="2">
        <v>44368</v>
      </c>
      <c r="B2125" s="2" t="str">
        <f t="shared" si="165"/>
        <v>Monday</v>
      </c>
      <c r="C2125" s="4">
        <v>34109.449999999997</v>
      </c>
      <c r="D2125" s="4">
        <v>34927.65</v>
      </c>
      <c r="E2125" s="4">
        <v>33937.5</v>
      </c>
      <c r="F2125" s="4">
        <v>34871.300000000003</v>
      </c>
      <c r="G2125" s="4">
        <v>260354639</v>
      </c>
      <c r="H2125" s="4">
        <v>56915000000</v>
      </c>
      <c r="I2125" s="4">
        <f t="shared" si="168"/>
        <v>-448.55000000000291</v>
      </c>
      <c r="J2125" s="5">
        <f t="shared" si="169"/>
        <v>-1.2979628450720612E-2</v>
      </c>
      <c r="K2125" s="4">
        <f t="shared" si="166"/>
        <v>761.85000000000582</v>
      </c>
      <c r="L2125" s="5">
        <f t="shared" si="167"/>
        <v>2.2448618784530559E-2</v>
      </c>
    </row>
    <row r="2126" spans="1:12" hidden="1" x14ac:dyDescent="0.2">
      <c r="A2126" s="2">
        <v>44369</v>
      </c>
      <c r="B2126" s="2" t="str">
        <f t="shared" si="165"/>
        <v>Tuesday</v>
      </c>
      <c r="C2126" s="4">
        <v>35084.9</v>
      </c>
      <c r="D2126" s="4">
        <v>35281.9</v>
      </c>
      <c r="E2126" s="4">
        <v>34664.35</v>
      </c>
      <c r="F2126" s="4">
        <v>34745</v>
      </c>
      <c r="G2126" s="4">
        <v>264369582</v>
      </c>
      <c r="H2126" s="4">
        <v>58766300000</v>
      </c>
      <c r="I2126" s="4">
        <f t="shared" si="168"/>
        <v>213.59999999999854</v>
      </c>
      <c r="J2126" s="5">
        <f t="shared" si="169"/>
        <v>6.1253810440103614E-3</v>
      </c>
      <c r="K2126" s="4">
        <f t="shared" si="166"/>
        <v>-339.90000000000146</v>
      </c>
      <c r="L2126" s="5">
        <f t="shared" si="167"/>
        <v>-9.8054629612267779E-3</v>
      </c>
    </row>
    <row r="2127" spans="1:12" hidden="1" x14ac:dyDescent="0.2">
      <c r="A2127" s="2">
        <v>44370</v>
      </c>
      <c r="B2127" s="2" t="str">
        <f t="shared" si="165"/>
        <v>Wednesday</v>
      </c>
      <c r="C2127" s="4">
        <v>34911.85</v>
      </c>
      <c r="D2127" s="4">
        <v>34937.65</v>
      </c>
      <c r="E2127" s="4">
        <v>34525.449999999997</v>
      </c>
      <c r="F2127" s="4">
        <v>34574</v>
      </c>
      <c r="G2127" s="4">
        <v>315407199</v>
      </c>
      <c r="H2127" s="4">
        <v>61004700000</v>
      </c>
      <c r="I2127" s="4">
        <f t="shared" si="168"/>
        <v>166.84999999999854</v>
      </c>
      <c r="J2127" s="5">
        <f t="shared" si="169"/>
        <v>4.8021298028492893E-3</v>
      </c>
      <c r="K2127" s="4">
        <f t="shared" si="166"/>
        <v>-337.84999999999854</v>
      </c>
      <c r="L2127" s="5">
        <f t="shared" si="167"/>
        <v>-9.7855350183704646E-3</v>
      </c>
    </row>
    <row r="2128" spans="1:12" hidden="1" x14ac:dyDescent="0.2">
      <c r="A2128" s="2">
        <v>44371</v>
      </c>
      <c r="B2128" s="2" t="str">
        <f t="shared" si="165"/>
        <v>Thursday</v>
      </c>
      <c r="C2128" s="4">
        <v>34687.699999999997</v>
      </c>
      <c r="D2128" s="4">
        <v>34935.300000000003</v>
      </c>
      <c r="E2128" s="4">
        <v>34592.35</v>
      </c>
      <c r="F2128" s="4">
        <v>34827</v>
      </c>
      <c r="G2128" s="4">
        <v>210383466</v>
      </c>
      <c r="H2128" s="4">
        <v>50473100000.000008</v>
      </c>
      <c r="I2128" s="4">
        <f t="shared" si="168"/>
        <v>113.69999999999709</v>
      </c>
      <c r="J2128" s="5">
        <f t="shared" si="169"/>
        <v>3.2885983687162921E-3</v>
      </c>
      <c r="K2128" s="4">
        <f t="shared" si="166"/>
        <v>139.30000000000291</v>
      </c>
      <c r="L2128" s="5">
        <f t="shared" si="167"/>
        <v>4.0269019017211295E-3</v>
      </c>
    </row>
    <row r="2129" spans="1:12" hidden="1" x14ac:dyDescent="0.2">
      <c r="A2129" s="2">
        <v>44372</v>
      </c>
      <c r="B2129" s="2" t="str">
        <f t="shared" si="165"/>
        <v>Friday</v>
      </c>
      <c r="C2129" s="4">
        <v>34916.65</v>
      </c>
      <c r="D2129" s="4">
        <v>35491.949999999997</v>
      </c>
      <c r="E2129" s="4">
        <v>34915.85</v>
      </c>
      <c r="F2129" s="4">
        <v>35364.65</v>
      </c>
      <c r="G2129" s="4">
        <v>236854047</v>
      </c>
      <c r="H2129" s="4">
        <v>70055200000</v>
      </c>
      <c r="I2129" s="4">
        <f t="shared" si="168"/>
        <v>89.650000000001455</v>
      </c>
      <c r="J2129" s="5">
        <f t="shared" si="169"/>
        <v>2.5741522382060314E-3</v>
      </c>
      <c r="K2129" s="4">
        <f t="shared" si="166"/>
        <v>448</v>
      </c>
      <c r="L2129" s="5">
        <f t="shared" si="167"/>
        <v>1.2830849027017817E-2</v>
      </c>
    </row>
    <row r="2130" spans="1:12" hidden="1" x14ac:dyDescent="0.2">
      <c r="A2130" s="2">
        <v>44375</v>
      </c>
      <c r="B2130" s="2" t="str">
        <f t="shared" si="165"/>
        <v>Monday</v>
      </c>
      <c r="C2130" s="4">
        <v>35488.199999999997</v>
      </c>
      <c r="D2130" s="4">
        <v>35576.949999999997</v>
      </c>
      <c r="E2130" s="4">
        <v>35236.449999999997</v>
      </c>
      <c r="F2130" s="4">
        <v>35359.449999999997</v>
      </c>
      <c r="G2130" s="4">
        <v>320196203</v>
      </c>
      <c r="H2130" s="4">
        <v>58903600000</v>
      </c>
      <c r="I2130" s="4">
        <f t="shared" si="168"/>
        <v>123.54999999999563</v>
      </c>
      <c r="J2130" s="5">
        <f t="shared" si="169"/>
        <v>3.4936016615460816E-3</v>
      </c>
      <c r="K2130" s="4">
        <f t="shared" si="166"/>
        <v>-128.75</v>
      </c>
      <c r="L2130" s="5">
        <f t="shared" si="167"/>
        <v>-3.6538868132289151E-3</v>
      </c>
    </row>
    <row r="2131" spans="1:12" hidden="1" x14ac:dyDescent="0.2">
      <c r="A2131" s="2">
        <v>44376</v>
      </c>
      <c r="B2131" s="2" t="str">
        <f t="shared" si="165"/>
        <v>Tuesday</v>
      </c>
      <c r="C2131" s="4">
        <v>35320.449999999997</v>
      </c>
      <c r="D2131" s="4">
        <v>35337.449999999997</v>
      </c>
      <c r="E2131" s="4">
        <v>34913.699999999997</v>
      </c>
      <c r="F2131" s="4">
        <v>35010.300000000003</v>
      </c>
      <c r="G2131" s="4">
        <v>266274918</v>
      </c>
      <c r="H2131" s="4">
        <v>68699200000</v>
      </c>
      <c r="I2131" s="4">
        <f t="shared" si="168"/>
        <v>-39</v>
      </c>
      <c r="J2131" s="5">
        <f t="shared" si="169"/>
        <v>-1.102958332213878E-3</v>
      </c>
      <c r="K2131" s="4">
        <f t="shared" si="166"/>
        <v>-310.14999999999418</v>
      </c>
      <c r="L2131" s="5">
        <f t="shared" si="167"/>
        <v>-8.8833323308613581E-3</v>
      </c>
    </row>
    <row r="2132" spans="1:12" hidden="1" x14ac:dyDescent="0.2">
      <c r="A2132" s="2">
        <v>44377</v>
      </c>
      <c r="B2132" s="2" t="str">
        <f t="shared" si="165"/>
        <v>Wednesday</v>
      </c>
      <c r="C2132" s="4">
        <v>35001.9</v>
      </c>
      <c r="D2132" s="4">
        <v>35214.9</v>
      </c>
      <c r="E2132" s="4">
        <v>34730.449999999997</v>
      </c>
      <c r="F2132" s="4">
        <v>34772.199999999997</v>
      </c>
      <c r="G2132" s="4">
        <v>249544293</v>
      </c>
      <c r="H2132" s="4">
        <v>59226600000</v>
      </c>
      <c r="I2132" s="4">
        <f t="shared" si="168"/>
        <v>-8.4000000000014552</v>
      </c>
      <c r="J2132" s="5">
        <f t="shared" si="169"/>
        <v>-2.3992939220747765E-4</v>
      </c>
      <c r="K2132" s="4">
        <f t="shared" si="166"/>
        <v>-229.70000000000437</v>
      </c>
      <c r="L2132" s="5">
        <f t="shared" si="167"/>
        <v>-6.6137927956592671E-3</v>
      </c>
    </row>
    <row r="2133" spans="1:12" hidden="1" x14ac:dyDescent="0.2">
      <c r="A2133" s="2">
        <v>44378</v>
      </c>
      <c r="B2133" s="2" t="str">
        <f t="shared" si="165"/>
        <v>Thursday</v>
      </c>
      <c r="C2133" s="4">
        <v>34866</v>
      </c>
      <c r="D2133" s="4">
        <v>34917.65</v>
      </c>
      <c r="E2133" s="4">
        <v>34650.949999999997</v>
      </c>
      <c r="F2133" s="4">
        <v>34684</v>
      </c>
      <c r="G2133" s="4">
        <v>164003666</v>
      </c>
      <c r="H2133" s="4">
        <v>46420900000</v>
      </c>
      <c r="I2133" s="4">
        <f t="shared" si="168"/>
        <v>93.80000000000291</v>
      </c>
      <c r="J2133" s="5">
        <f t="shared" si="169"/>
        <v>2.6975572440053525E-3</v>
      </c>
      <c r="K2133" s="4">
        <f t="shared" si="166"/>
        <v>-182</v>
      </c>
      <c r="L2133" s="5">
        <f t="shared" si="167"/>
        <v>-5.252381247844576E-3</v>
      </c>
    </row>
    <row r="2134" spans="1:12" hidden="1" x14ac:dyDescent="0.2">
      <c r="A2134" s="2">
        <v>44379</v>
      </c>
      <c r="B2134" s="2" t="str">
        <f t="shared" si="165"/>
        <v>Friday</v>
      </c>
      <c r="C2134" s="4">
        <v>34728.1</v>
      </c>
      <c r="D2134" s="4">
        <v>34894.449999999997</v>
      </c>
      <c r="E2134" s="4">
        <v>34632.6</v>
      </c>
      <c r="F2134" s="4">
        <v>34809.9</v>
      </c>
      <c r="G2134" s="4">
        <v>165618523</v>
      </c>
      <c r="H2134" s="4">
        <v>41504900000</v>
      </c>
      <c r="I2134" s="4">
        <f t="shared" si="168"/>
        <v>44.099999999998545</v>
      </c>
      <c r="J2134" s="5">
        <f t="shared" si="169"/>
        <v>1.2714796447929461E-3</v>
      </c>
      <c r="K2134" s="4">
        <f t="shared" si="166"/>
        <v>81.80000000000291</v>
      </c>
      <c r="L2134" s="5">
        <f t="shared" si="167"/>
        <v>2.3619364413876784E-3</v>
      </c>
    </row>
    <row r="2135" spans="1:12" hidden="1" x14ac:dyDescent="0.2">
      <c r="A2135" s="2">
        <v>44382</v>
      </c>
      <c r="B2135" s="2" t="str">
        <f t="shared" si="165"/>
        <v>Monday</v>
      </c>
      <c r="C2135" s="4">
        <v>35010.949999999997</v>
      </c>
      <c r="D2135" s="4">
        <v>35234.300000000003</v>
      </c>
      <c r="E2135" s="4">
        <v>34926.400000000001</v>
      </c>
      <c r="F2135" s="4">
        <v>35212</v>
      </c>
      <c r="G2135" s="4">
        <v>164345876</v>
      </c>
      <c r="H2135" s="4">
        <v>35214000000</v>
      </c>
      <c r="I2135" s="4">
        <f t="shared" si="168"/>
        <v>201.04999999999563</v>
      </c>
      <c r="J2135" s="5">
        <f t="shared" si="169"/>
        <v>5.7756557760865624E-3</v>
      </c>
      <c r="K2135" s="4">
        <f t="shared" si="166"/>
        <v>201.05000000000291</v>
      </c>
      <c r="L2135" s="5">
        <f t="shared" si="167"/>
        <v>5.7563905813368373E-3</v>
      </c>
    </row>
    <row r="2136" spans="1:12" hidden="1" x14ac:dyDescent="0.2">
      <c r="A2136" s="2">
        <v>44383</v>
      </c>
      <c r="B2136" s="2" t="str">
        <f t="shared" si="165"/>
        <v>Tuesday</v>
      </c>
      <c r="C2136" s="4">
        <v>35173.599999999999</v>
      </c>
      <c r="D2136" s="4">
        <v>35807.449999999997</v>
      </c>
      <c r="E2136" s="4">
        <v>35165.550000000003</v>
      </c>
      <c r="F2136" s="4">
        <v>35579.15</v>
      </c>
      <c r="G2136" s="4">
        <v>179452046</v>
      </c>
      <c r="H2136" s="4">
        <v>60154100000</v>
      </c>
      <c r="I2136" s="4">
        <f t="shared" si="168"/>
        <v>-38.400000000001455</v>
      </c>
      <c r="J2136" s="5">
        <f t="shared" si="169"/>
        <v>-1.0905373168238514E-3</v>
      </c>
      <c r="K2136" s="4">
        <f t="shared" si="166"/>
        <v>405.55000000000291</v>
      </c>
      <c r="L2136" s="5">
        <f t="shared" si="167"/>
        <v>1.1532593688993998E-2</v>
      </c>
    </row>
    <row r="2137" spans="1:12" hidden="1" x14ac:dyDescent="0.2">
      <c r="A2137" s="2">
        <v>44384</v>
      </c>
      <c r="B2137" s="2" t="str">
        <f t="shared" si="165"/>
        <v>Wednesday</v>
      </c>
      <c r="C2137" s="4">
        <v>35550.6</v>
      </c>
      <c r="D2137" s="4">
        <v>35795.75</v>
      </c>
      <c r="E2137" s="4">
        <v>35427.65</v>
      </c>
      <c r="F2137" s="4">
        <v>35771.300000000003</v>
      </c>
      <c r="G2137" s="4">
        <v>151482780</v>
      </c>
      <c r="H2137" s="4">
        <v>43739300000</v>
      </c>
      <c r="I2137" s="4">
        <f t="shared" si="168"/>
        <v>-28.55000000000291</v>
      </c>
      <c r="J2137" s="5">
        <f t="shared" si="169"/>
        <v>-8.0243625831429109E-4</v>
      </c>
      <c r="K2137" s="4">
        <f t="shared" si="166"/>
        <v>220.70000000000437</v>
      </c>
      <c r="L2137" s="5">
        <f t="shared" si="167"/>
        <v>6.2295975036448748E-3</v>
      </c>
    </row>
    <row r="2138" spans="1:12" hidden="1" x14ac:dyDescent="0.2">
      <c r="A2138" s="2">
        <v>44385</v>
      </c>
      <c r="B2138" s="2" t="str">
        <f t="shared" si="165"/>
        <v>Thursday</v>
      </c>
      <c r="C2138" s="4">
        <v>35603.25</v>
      </c>
      <c r="D2138" s="4">
        <v>35811</v>
      </c>
      <c r="E2138" s="4">
        <v>35134.65</v>
      </c>
      <c r="F2138" s="4">
        <v>35274.1</v>
      </c>
      <c r="G2138" s="4">
        <v>169181977</v>
      </c>
      <c r="H2138" s="4">
        <v>46742200000</v>
      </c>
      <c r="I2138" s="4">
        <f t="shared" si="168"/>
        <v>-168.05000000000291</v>
      </c>
      <c r="J2138" s="5">
        <f t="shared" si="169"/>
        <v>-4.6979002720058506E-3</v>
      </c>
      <c r="K2138" s="4">
        <f t="shared" si="166"/>
        <v>-329.15000000000146</v>
      </c>
      <c r="L2138" s="5">
        <f t="shared" si="167"/>
        <v>-9.3682447384562367E-3</v>
      </c>
    </row>
    <row r="2139" spans="1:12" hidden="1" x14ac:dyDescent="0.2">
      <c r="A2139" s="2">
        <v>44386</v>
      </c>
      <c r="B2139" s="2" t="str">
        <f t="shared" si="165"/>
        <v>Friday</v>
      </c>
      <c r="C2139" s="4">
        <v>35163.75</v>
      </c>
      <c r="D2139" s="4">
        <v>35225.199999999997</v>
      </c>
      <c r="E2139" s="4">
        <v>34859.9</v>
      </c>
      <c r="F2139" s="4">
        <v>35071.949999999997</v>
      </c>
      <c r="G2139" s="4">
        <v>145257589</v>
      </c>
      <c r="H2139" s="4">
        <v>43683100000.000008</v>
      </c>
      <c r="I2139" s="4">
        <f t="shared" si="168"/>
        <v>-110.34999999999854</v>
      </c>
      <c r="J2139" s="5">
        <f t="shared" si="169"/>
        <v>-3.1283576335044282E-3</v>
      </c>
      <c r="K2139" s="4">
        <f t="shared" si="166"/>
        <v>-91.80000000000291</v>
      </c>
      <c r="L2139" s="5">
        <f t="shared" si="167"/>
        <v>-2.6333982598918215E-3</v>
      </c>
    </row>
    <row r="2140" spans="1:12" hidden="1" x14ac:dyDescent="0.2">
      <c r="A2140" s="2">
        <v>44389</v>
      </c>
      <c r="B2140" s="2" t="str">
        <f t="shared" si="165"/>
        <v>Monday</v>
      </c>
      <c r="C2140" s="4">
        <v>35285.050000000003</v>
      </c>
      <c r="D2140" s="4">
        <v>35394.300000000003</v>
      </c>
      <c r="E2140" s="4">
        <v>35060.35</v>
      </c>
      <c r="F2140" s="4">
        <v>35198.9</v>
      </c>
      <c r="G2140" s="4">
        <v>183089619</v>
      </c>
      <c r="H2140" s="4">
        <v>43149799999.999992</v>
      </c>
      <c r="I2140" s="4">
        <f t="shared" si="168"/>
        <v>213.10000000000582</v>
      </c>
      <c r="J2140" s="5">
        <f t="shared" si="169"/>
        <v>6.0760807425879037E-3</v>
      </c>
      <c r="K2140" s="4">
        <f t="shared" si="166"/>
        <v>-86.150000000001455</v>
      </c>
      <c r="L2140" s="5">
        <f t="shared" si="167"/>
        <v>-2.4571916709331611E-3</v>
      </c>
    </row>
    <row r="2141" spans="1:12" hidden="1" x14ac:dyDescent="0.2">
      <c r="A2141" s="2">
        <v>44390</v>
      </c>
      <c r="B2141" s="2" t="str">
        <f t="shared" si="165"/>
        <v>Tuesday</v>
      </c>
      <c r="C2141" s="4">
        <v>35480.050000000003</v>
      </c>
      <c r="D2141" s="4">
        <v>35727.85</v>
      </c>
      <c r="E2141" s="4">
        <v>35340.699999999997</v>
      </c>
      <c r="F2141" s="4">
        <v>35673.4</v>
      </c>
      <c r="G2141" s="4">
        <v>134145673</v>
      </c>
      <c r="H2141" s="4">
        <v>52571700000</v>
      </c>
      <c r="I2141" s="4">
        <f t="shared" si="168"/>
        <v>281.15000000000146</v>
      </c>
      <c r="J2141" s="5">
        <f t="shared" si="169"/>
        <v>7.9874655173883691E-3</v>
      </c>
      <c r="K2141" s="4">
        <f t="shared" si="166"/>
        <v>193.34999999999854</v>
      </c>
      <c r="L2141" s="5">
        <f t="shared" si="167"/>
        <v>5.4710291533557219E-3</v>
      </c>
    </row>
    <row r="2142" spans="1:12" hidden="1" x14ac:dyDescent="0.2">
      <c r="A2142" s="2">
        <v>44391</v>
      </c>
      <c r="B2142" s="2" t="str">
        <f t="shared" si="165"/>
        <v>Wednesday</v>
      </c>
      <c r="C2142" s="4">
        <v>35585.85</v>
      </c>
      <c r="D2142" s="4">
        <v>35804.050000000003</v>
      </c>
      <c r="E2142" s="4">
        <v>35434.75</v>
      </c>
      <c r="F2142" s="4">
        <v>35668.25</v>
      </c>
      <c r="G2142" s="4">
        <v>103104332</v>
      </c>
      <c r="H2142" s="4">
        <v>36219500000</v>
      </c>
      <c r="I2142" s="4">
        <f t="shared" si="168"/>
        <v>-87.55000000000291</v>
      </c>
      <c r="J2142" s="5">
        <f t="shared" si="169"/>
        <v>-2.4542095791262653E-3</v>
      </c>
      <c r="K2142" s="4">
        <f t="shared" si="166"/>
        <v>82.400000000001455</v>
      </c>
      <c r="L2142" s="5">
        <f t="shared" si="167"/>
        <v>2.3254009129456666E-3</v>
      </c>
    </row>
    <row r="2143" spans="1:12" hidden="1" x14ac:dyDescent="0.2">
      <c r="A2143" s="2">
        <v>44392</v>
      </c>
      <c r="B2143" s="2" t="str">
        <f t="shared" si="165"/>
        <v>Thursday</v>
      </c>
      <c r="C2143" s="4">
        <v>35757.449999999997</v>
      </c>
      <c r="D2143" s="4">
        <v>35985.25</v>
      </c>
      <c r="E2143" s="4">
        <v>35625.699999999997</v>
      </c>
      <c r="F2143" s="4">
        <v>35907.65</v>
      </c>
      <c r="G2143" s="4">
        <v>116401975</v>
      </c>
      <c r="H2143" s="4">
        <v>37800900000</v>
      </c>
      <c r="I2143" s="4">
        <f t="shared" si="168"/>
        <v>89.19999999999709</v>
      </c>
      <c r="J2143" s="5">
        <f t="shared" si="169"/>
        <v>2.500823561570783E-3</v>
      </c>
      <c r="K2143" s="4">
        <f t="shared" si="166"/>
        <v>150.20000000000437</v>
      </c>
      <c r="L2143" s="5">
        <f t="shared" si="167"/>
        <v>4.2160575090455588E-3</v>
      </c>
    </row>
    <row r="2144" spans="1:12" hidden="1" x14ac:dyDescent="0.2">
      <c r="A2144" s="2">
        <v>44393</v>
      </c>
      <c r="B2144" s="2" t="str">
        <f t="shared" si="165"/>
        <v>Friday</v>
      </c>
      <c r="C2144" s="4">
        <v>35977.949999999997</v>
      </c>
      <c r="D2144" s="4">
        <v>35977.949999999997</v>
      </c>
      <c r="E2144" s="4">
        <v>35674.75</v>
      </c>
      <c r="F2144" s="4">
        <v>35751.800000000003</v>
      </c>
      <c r="G2144" s="4">
        <v>124898578</v>
      </c>
      <c r="H2144" s="4">
        <v>30378600000</v>
      </c>
      <c r="I2144" s="4">
        <f t="shared" si="168"/>
        <v>70.299999999995634</v>
      </c>
      <c r="J2144" s="5">
        <f t="shared" si="169"/>
        <v>1.9578000788131674E-3</v>
      </c>
      <c r="K2144" s="4">
        <f t="shared" si="166"/>
        <v>-226.14999999999418</v>
      </c>
      <c r="L2144" s="5">
        <f t="shared" si="167"/>
        <v>-6.3392175137875996E-3</v>
      </c>
    </row>
    <row r="2145" spans="1:12" hidden="1" x14ac:dyDescent="0.2">
      <c r="A2145" s="2">
        <v>44396</v>
      </c>
      <c r="B2145" s="2" t="str">
        <f t="shared" si="165"/>
        <v>Monday</v>
      </c>
      <c r="C2145" s="4">
        <v>35070.5</v>
      </c>
      <c r="D2145" s="4">
        <v>35347.050000000003</v>
      </c>
      <c r="E2145" s="4">
        <v>34899.199999999997</v>
      </c>
      <c r="F2145" s="4">
        <v>35079.199999999997</v>
      </c>
      <c r="G2145" s="4">
        <v>130897303</v>
      </c>
      <c r="H2145" s="4">
        <v>49104600000</v>
      </c>
      <c r="I2145" s="4">
        <f t="shared" si="168"/>
        <v>-681.30000000000291</v>
      </c>
      <c r="J2145" s="5">
        <f t="shared" si="169"/>
        <v>-1.9056383175112941E-2</v>
      </c>
      <c r="K2145" s="4">
        <f t="shared" si="166"/>
        <v>8.6999999999970896</v>
      </c>
      <c r="L2145" s="5">
        <f t="shared" si="167"/>
        <v>2.492893819914809E-4</v>
      </c>
    </row>
    <row r="2146" spans="1:12" hidden="1" x14ac:dyDescent="0.2">
      <c r="A2146" s="2">
        <v>44397</v>
      </c>
      <c r="B2146" s="2" t="str">
        <f t="shared" si="165"/>
        <v>Tuesday</v>
      </c>
      <c r="C2146" s="4">
        <v>34791.15</v>
      </c>
      <c r="D2146" s="4">
        <v>34894.15</v>
      </c>
      <c r="E2146" s="4">
        <v>34357.35</v>
      </c>
      <c r="F2146" s="4">
        <v>34415.449999999997</v>
      </c>
      <c r="G2146" s="4">
        <v>159709578</v>
      </c>
      <c r="H2146" s="4">
        <v>53590200000.000008</v>
      </c>
      <c r="I2146" s="4">
        <f t="shared" si="168"/>
        <v>-288.04999999999563</v>
      </c>
      <c r="J2146" s="5">
        <f t="shared" si="169"/>
        <v>-8.211418732468119E-3</v>
      </c>
      <c r="K2146" s="4">
        <f t="shared" si="166"/>
        <v>-375.70000000000437</v>
      </c>
      <c r="L2146" s="5">
        <f t="shared" si="167"/>
        <v>-1.0935069206443581E-2</v>
      </c>
    </row>
    <row r="2147" spans="1:12" hidden="1" x14ac:dyDescent="0.2">
      <c r="A2147" s="2">
        <v>44399</v>
      </c>
      <c r="B2147" s="2" t="str">
        <f t="shared" si="165"/>
        <v>Thursday</v>
      </c>
      <c r="C2147" s="4">
        <v>34774.550000000003</v>
      </c>
      <c r="D2147" s="4">
        <v>34989.1</v>
      </c>
      <c r="E2147" s="4">
        <v>34557.85</v>
      </c>
      <c r="F2147" s="4">
        <v>34677.300000000003</v>
      </c>
      <c r="G2147" s="4">
        <v>164037904</v>
      </c>
      <c r="H2147" s="4">
        <v>44456200000</v>
      </c>
      <c r="I2147" s="4">
        <f t="shared" si="168"/>
        <v>359.10000000000582</v>
      </c>
      <c r="J2147" s="5">
        <f t="shared" si="169"/>
        <v>1.0434267167798354E-2</v>
      </c>
      <c r="K2147" s="4">
        <f t="shared" si="166"/>
        <v>-97.25</v>
      </c>
      <c r="L2147" s="5">
        <f t="shared" si="167"/>
        <v>-2.8141218276021224E-3</v>
      </c>
    </row>
    <row r="2148" spans="1:12" hidden="1" x14ac:dyDescent="0.2">
      <c r="A2148" s="2">
        <v>44400</v>
      </c>
      <c r="B2148" s="2" t="str">
        <f t="shared" si="165"/>
        <v>Friday</v>
      </c>
      <c r="C2148" s="4">
        <v>34748.35</v>
      </c>
      <c r="D2148" s="4">
        <v>35088</v>
      </c>
      <c r="E2148" s="4">
        <v>34404.75</v>
      </c>
      <c r="F2148" s="4">
        <v>35034.400000000001</v>
      </c>
      <c r="G2148" s="4">
        <v>200257651</v>
      </c>
      <c r="H2148" s="4">
        <v>53102500000</v>
      </c>
      <c r="I2148" s="4">
        <f t="shared" si="168"/>
        <v>71.049999999995634</v>
      </c>
      <c r="J2148" s="5">
        <f t="shared" si="169"/>
        <v>2.0488907729262554E-3</v>
      </c>
      <c r="K2148" s="4">
        <f t="shared" si="166"/>
        <v>286.05000000000291</v>
      </c>
      <c r="L2148" s="5">
        <f t="shared" si="167"/>
        <v>8.3142589322696119E-3</v>
      </c>
    </row>
    <row r="2149" spans="1:12" hidden="1" x14ac:dyDescent="0.2">
      <c r="A2149" s="2">
        <v>44403</v>
      </c>
      <c r="B2149" s="2" t="str">
        <f t="shared" si="165"/>
        <v>Monday</v>
      </c>
      <c r="C2149" s="4">
        <v>34947.85</v>
      </c>
      <c r="D2149" s="4">
        <v>35138.199999999997</v>
      </c>
      <c r="E2149" s="4">
        <v>34669.550000000003</v>
      </c>
      <c r="F2149" s="4">
        <v>34949.699999999997</v>
      </c>
      <c r="G2149" s="4">
        <v>179131153</v>
      </c>
      <c r="H2149" s="4">
        <v>61879200000</v>
      </c>
      <c r="I2149" s="4">
        <f t="shared" si="168"/>
        <v>-86.55000000000291</v>
      </c>
      <c r="J2149" s="5">
        <f t="shared" si="169"/>
        <v>-2.4704290640057461E-3</v>
      </c>
      <c r="K2149" s="4">
        <f t="shared" si="166"/>
        <v>1.8499999999985448</v>
      </c>
      <c r="L2149" s="5">
        <f t="shared" si="167"/>
        <v>5.3360946421241253E-5</v>
      </c>
    </row>
    <row r="2150" spans="1:12" hidden="1" x14ac:dyDescent="0.2">
      <c r="A2150" s="2">
        <v>44404</v>
      </c>
      <c r="B2150" s="2" t="str">
        <f t="shared" si="165"/>
        <v>Tuesday</v>
      </c>
      <c r="C2150" s="4">
        <v>35029.300000000003</v>
      </c>
      <c r="D2150" s="4">
        <v>35186.1</v>
      </c>
      <c r="E2150" s="4">
        <v>34713.550000000003</v>
      </c>
      <c r="F2150" s="4">
        <v>34797.449999999997</v>
      </c>
      <c r="G2150" s="4">
        <v>173044876</v>
      </c>
      <c r="H2150" s="4">
        <v>66399000000</v>
      </c>
      <c r="I2150" s="4">
        <f t="shared" si="168"/>
        <v>79.600000000005821</v>
      </c>
      <c r="J2150" s="5">
        <f t="shared" si="169"/>
        <v>2.2775588917789231E-3</v>
      </c>
      <c r="K2150" s="4">
        <f t="shared" si="166"/>
        <v>-231.85000000000582</v>
      </c>
      <c r="L2150" s="5">
        <f t="shared" si="167"/>
        <v>-6.6789481340861368E-3</v>
      </c>
    </row>
    <row r="2151" spans="1:12" hidden="1" x14ac:dyDescent="0.2">
      <c r="A2151" s="2">
        <v>44405</v>
      </c>
      <c r="B2151" s="2" t="str">
        <f t="shared" si="165"/>
        <v>Wednesday</v>
      </c>
      <c r="C2151" s="4">
        <v>34839.449999999997</v>
      </c>
      <c r="D2151" s="4">
        <v>34841.550000000003</v>
      </c>
      <c r="E2151" s="4">
        <v>34115.199999999997</v>
      </c>
      <c r="F2151" s="4">
        <v>34532.9</v>
      </c>
      <c r="G2151" s="4">
        <v>174745645</v>
      </c>
      <c r="H2151" s="4">
        <v>67838400000</v>
      </c>
      <c r="I2151" s="4">
        <f t="shared" si="168"/>
        <v>42</v>
      </c>
      <c r="J2151" s="5">
        <f t="shared" si="169"/>
        <v>1.2069849945901209E-3</v>
      </c>
      <c r="K2151" s="4">
        <f t="shared" si="166"/>
        <v>-306.54999999999563</v>
      </c>
      <c r="L2151" s="5">
        <f t="shared" si="167"/>
        <v>-8.9857307006846118E-3</v>
      </c>
    </row>
    <row r="2152" spans="1:12" hidden="1" x14ac:dyDescent="0.2">
      <c r="A2152" s="2">
        <v>44406</v>
      </c>
      <c r="B2152" s="2" t="str">
        <f t="shared" si="165"/>
        <v>Thursday</v>
      </c>
      <c r="C2152" s="4">
        <v>34740.300000000003</v>
      </c>
      <c r="D2152" s="4">
        <v>34778.15</v>
      </c>
      <c r="E2152" s="4">
        <v>34495.199999999997</v>
      </c>
      <c r="F2152" s="4">
        <v>34691.5</v>
      </c>
      <c r="G2152" s="4">
        <v>195999122</v>
      </c>
      <c r="H2152" s="4">
        <v>55216100000</v>
      </c>
      <c r="I2152" s="4">
        <f t="shared" si="168"/>
        <v>207.40000000000146</v>
      </c>
      <c r="J2152" s="5">
        <f t="shared" si="169"/>
        <v>6.0058668689858498E-3</v>
      </c>
      <c r="K2152" s="4">
        <f t="shared" si="166"/>
        <v>-48.80000000000291</v>
      </c>
      <c r="L2152" s="5">
        <f t="shared" si="167"/>
        <v>-1.4146895799996206E-3</v>
      </c>
    </row>
    <row r="2153" spans="1:12" hidden="1" x14ac:dyDescent="0.2">
      <c r="A2153" s="2">
        <v>44407</v>
      </c>
      <c r="B2153" s="2" t="str">
        <f t="shared" si="165"/>
        <v>Friday</v>
      </c>
      <c r="C2153" s="4">
        <v>34698.75</v>
      </c>
      <c r="D2153" s="4">
        <v>34738.75</v>
      </c>
      <c r="E2153" s="4">
        <v>34445.4</v>
      </c>
      <c r="F2153" s="4">
        <v>34584.35</v>
      </c>
      <c r="G2153" s="4">
        <v>174178173</v>
      </c>
      <c r="H2153" s="4">
        <v>58361300000</v>
      </c>
      <c r="I2153" s="4">
        <f t="shared" si="168"/>
        <v>7.25</v>
      </c>
      <c r="J2153" s="5">
        <f t="shared" si="169"/>
        <v>2.089849098482337E-4</v>
      </c>
      <c r="K2153" s="4">
        <f t="shared" si="166"/>
        <v>-114.40000000000146</v>
      </c>
      <c r="L2153" s="5">
        <f t="shared" si="167"/>
        <v>-3.3211981861148787E-3</v>
      </c>
    </row>
    <row r="2154" spans="1:12" hidden="1" x14ac:dyDescent="0.2">
      <c r="A2154" s="2">
        <v>44410</v>
      </c>
      <c r="B2154" s="2" t="str">
        <f t="shared" si="165"/>
        <v>Monday</v>
      </c>
      <c r="C2154" s="4">
        <v>34760.9</v>
      </c>
      <c r="D2154" s="4">
        <v>34861.75</v>
      </c>
      <c r="E2154" s="4">
        <v>34588.25</v>
      </c>
      <c r="F2154" s="4">
        <v>34710</v>
      </c>
      <c r="G2154" s="4">
        <v>241611859</v>
      </c>
      <c r="H2154" s="4">
        <v>51514000000</v>
      </c>
      <c r="I2154" s="4">
        <f t="shared" si="168"/>
        <v>176.55000000000291</v>
      </c>
      <c r="J2154" s="5">
        <f t="shared" si="169"/>
        <v>5.104910168905962E-3</v>
      </c>
      <c r="K2154" s="4">
        <f t="shared" si="166"/>
        <v>-50.900000000001455</v>
      </c>
      <c r="L2154" s="5">
        <f t="shared" si="167"/>
        <v>-1.4715980137763969E-3</v>
      </c>
    </row>
    <row r="2155" spans="1:12" hidden="1" x14ac:dyDescent="0.2">
      <c r="A2155" s="2">
        <v>44411</v>
      </c>
      <c r="B2155" s="2" t="str">
        <f t="shared" si="165"/>
        <v>Tuesday</v>
      </c>
      <c r="C2155" s="4">
        <v>34660.75</v>
      </c>
      <c r="D2155" s="4">
        <v>35238.449999999997</v>
      </c>
      <c r="E2155" s="4">
        <v>34649.199999999997</v>
      </c>
      <c r="F2155" s="4">
        <v>35207.449999999997</v>
      </c>
      <c r="G2155" s="4">
        <v>254949840</v>
      </c>
      <c r="H2155" s="4">
        <v>65298800000</v>
      </c>
      <c r="I2155" s="4">
        <f t="shared" si="168"/>
        <v>-49.25</v>
      </c>
      <c r="J2155" s="5">
        <f t="shared" si="169"/>
        <v>-1.4188994526073177E-3</v>
      </c>
      <c r="K2155" s="4">
        <f t="shared" si="166"/>
        <v>546.69999999999709</v>
      </c>
      <c r="L2155" s="5">
        <f t="shared" si="167"/>
        <v>1.5778142063885951E-2</v>
      </c>
    </row>
    <row r="2156" spans="1:12" hidden="1" x14ac:dyDescent="0.2">
      <c r="A2156" s="2">
        <v>44412</v>
      </c>
      <c r="B2156" s="2" t="str">
        <f t="shared" si="165"/>
        <v>Wednesday</v>
      </c>
      <c r="C2156" s="4">
        <v>35388.15</v>
      </c>
      <c r="D2156" s="4">
        <v>36219.800000000003</v>
      </c>
      <c r="E2156" s="4">
        <v>35313</v>
      </c>
      <c r="F2156" s="4">
        <v>36028.050000000003</v>
      </c>
      <c r="G2156" s="4">
        <v>363137299</v>
      </c>
      <c r="H2156" s="4">
        <v>135506600000</v>
      </c>
      <c r="I2156" s="4">
        <f t="shared" si="168"/>
        <v>180.70000000000437</v>
      </c>
      <c r="J2156" s="5">
        <f t="shared" si="169"/>
        <v>5.132436458760983E-3</v>
      </c>
      <c r="K2156" s="4">
        <f t="shared" si="166"/>
        <v>639.90000000000146</v>
      </c>
      <c r="L2156" s="5">
        <f t="shared" si="167"/>
        <v>1.8120805369127559E-2</v>
      </c>
    </row>
    <row r="2157" spans="1:12" hidden="1" x14ac:dyDescent="0.2">
      <c r="A2157" s="2">
        <v>44413</v>
      </c>
      <c r="B2157" s="2" t="str">
        <f t="shared" si="165"/>
        <v>Thursday</v>
      </c>
      <c r="C2157" s="4">
        <v>36093.949999999997</v>
      </c>
      <c r="D2157" s="4">
        <v>36115.449999999997</v>
      </c>
      <c r="E2157" s="4">
        <v>35661.300000000003</v>
      </c>
      <c r="F2157" s="4">
        <v>35834.75</v>
      </c>
      <c r="G2157" s="4">
        <v>312002845</v>
      </c>
      <c r="H2157" s="4">
        <v>89494500000</v>
      </c>
      <c r="I2157" s="4">
        <f t="shared" si="168"/>
        <v>65.899999999994179</v>
      </c>
      <c r="J2157" s="5">
        <f t="shared" si="169"/>
        <v>1.8291303581513341E-3</v>
      </c>
      <c r="K2157" s="4">
        <f t="shared" si="166"/>
        <v>-259.19999999999709</v>
      </c>
      <c r="L2157" s="5">
        <f t="shared" si="167"/>
        <v>-7.268383373572951E-3</v>
      </c>
    </row>
    <row r="2158" spans="1:12" hidden="1" x14ac:dyDescent="0.2">
      <c r="A2158" s="2">
        <v>44414</v>
      </c>
      <c r="B2158" s="2" t="str">
        <f t="shared" si="165"/>
        <v>Friday</v>
      </c>
      <c r="C2158" s="4">
        <v>35875.800000000003</v>
      </c>
      <c r="D2158" s="4">
        <v>36080.1</v>
      </c>
      <c r="E2158" s="4">
        <v>35700.449999999997</v>
      </c>
      <c r="F2158" s="4">
        <v>35809.25</v>
      </c>
      <c r="G2158" s="4">
        <v>230463834</v>
      </c>
      <c r="H2158" s="4">
        <v>72093600000</v>
      </c>
      <c r="I2158" s="4">
        <f t="shared" si="168"/>
        <v>41.05000000000291</v>
      </c>
      <c r="J2158" s="5">
        <f t="shared" si="169"/>
        <v>1.1455361067121415E-3</v>
      </c>
      <c r="K2158" s="4">
        <f t="shared" si="166"/>
        <v>-66.55000000000291</v>
      </c>
      <c r="L2158" s="5">
        <f t="shared" si="167"/>
        <v>-1.8641221609252241E-3</v>
      </c>
    </row>
    <row r="2159" spans="1:12" hidden="1" x14ac:dyDescent="0.2">
      <c r="A2159" s="2">
        <v>44417</v>
      </c>
      <c r="B2159" s="2" t="str">
        <f t="shared" si="165"/>
        <v>Monday</v>
      </c>
      <c r="C2159" s="4">
        <v>35824.199999999997</v>
      </c>
      <c r="D2159" s="4">
        <v>36159.85</v>
      </c>
      <c r="E2159" s="4">
        <v>35612.300000000003</v>
      </c>
      <c r="F2159" s="4">
        <v>36028.949999999997</v>
      </c>
      <c r="G2159" s="4">
        <v>166874234</v>
      </c>
      <c r="H2159" s="4">
        <v>45467000000</v>
      </c>
      <c r="I2159" s="4">
        <f t="shared" si="168"/>
        <v>14.94999999999709</v>
      </c>
      <c r="J2159" s="5">
        <f t="shared" si="169"/>
        <v>4.1748989437078658E-4</v>
      </c>
      <c r="K2159" s="4">
        <f t="shared" si="166"/>
        <v>204.75</v>
      </c>
      <c r="L2159" s="5">
        <f t="shared" si="167"/>
        <v>5.7494180381497395E-3</v>
      </c>
    </row>
    <row r="2160" spans="1:12" hidden="1" x14ac:dyDescent="0.2">
      <c r="A2160" s="2">
        <v>44418</v>
      </c>
      <c r="B2160" s="2" t="str">
        <f t="shared" si="165"/>
        <v>Tuesday</v>
      </c>
      <c r="C2160" s="4">
        <v>35954.550000000003</v>
      </c>
      <c r="D2160" s="4">
        <v>36317</v>
      </c>
      <c r="E2160" s="4">
        <v>35890.5</v>
      </c>
      <c r="F2160" s="4">
        <v>36034.1</v>
      </c>
      <c r="G2160" s="4">
        <v>201187741</v>
      </c>
      <c r="H2160" s="4">
        <v>60830600000.000008</v>
      </c>
      <c r="I2160" s="4">
        <f t="shared" si="168"/>
        <v>-74.399999999994179</v>
      </c>
      <c r="J2160" s="5">
        <f t="shared" si="169"/>
        <v>-2.0650060576284956E-3</v>
      </c>
      <c r="K2160" s="4">
        <f t="shared" si="166"/>
        <v>79.549999999995634</v>
      </c>
      <c r="L2160" s="5">
        <f t="shared" si="167"/>
        <v>2.2164639667877472E-3</v>
      </c>
    </row>
    <row r="2161" spans="1:12" hidden="1" x14ac:dyDescent="0.2">
      <c r="A2161" s="2">
        <v>44419</v>
      </c>
      <c r="B2161" s="2" t="str">
        <f t="shared" si="165"/>
        <v>Wednesday</v>
      </c>
      <c r="C2161" s="4">
        <v>36218.25</v>
      </c>
      <c r="D2161" s="4">
        <v>36227.550000000003</v>
      </c>
      <c r="E2161" s="4">
        <v>35531.35</v>
      </c>
      <c r="F2161" s="4">
        <v>35806.400000000001</v>
      </c>
      <c r="G2161" s="4">
        <v>200203008</v>
      </c>
      <c r="H2161" s="4">
        <v>49558500000</v>
      </c>
      <c r="I2161" s="4">
        <f t="shared" si="168"/>
        <v>184.15000000000146</v>
      </c>
      <c r="J2161" s="5">
        <f t="shared" si="169"/>
        <v>5.1104370582309945E-3</v>
      </c>
      <c r="K2161" s="4">
        <f t="shared" si="166"/>
        <v>-411.84999999999854</v>
      </c>
      <c r="L2161" s="5">
        <f t="shared" si="167"/>
        <v>-1.1591172302769204E-2</v>
      </c>
    </row>
    <row r="2162" spans="1:12" hidden="1" x14ac:dyDescent="0.2">
      <c r="A2162" s="2">
        <v>44420</v>
      </c>
      <c r="B2162" s="2" t="str">
        <f t="shared" si="165"/>
        <v>Thursday</v>
      </c>
      <c r="C2162" s="4">
        <v>35825.4</v>
      </c>
      <c r="D2162" s="4">
        <v>35998.15</v>
      </c>
      <c r="E2162" s="4">
        <v>35702.9</v>
      </c>
      <c r="F2162" s="4">
        <v>35937.050000000003</v>
      </c>
      <c r="G2162" s="4">
        <v>122331527</v>
      </c>
      <c r="H2162" s="4">
        <v>34819900000</v>
      </c>
      <c r="I2162" s="4">
        <f t="shared" si="168"/>
        <v>19</v>
      </c>
      <c r="J2162" s="5">
        <f t="shared" si="169"/>
        <v>5.3063139550471421E-4</v>
      </c>
      <c r="K2162" s="4">
        <f t="shared" si="166"/>
        <v>111.65000000000146</v>
      </c>
      <c r="L2162" s="5">
        <f t="shared" si="167"/>
        <v>3.1271969503878241E-3</v>
      </c>
    </row>
    <row r="2163" spans="1:12" hidden="1" x14ac:dyDescent="0.2">
      <c r="A2163" s="2">
        <v>44421</v>
      </c>
      <c r="B2163" s="2" t="str">
        <f t="shared" si="165"/>
        <v>Friday</v>
      </c>
      <c r="C2163" s="4">
        <v>36000.75</v>
      </c>
      <c r="D2163" s="4">
        <v>36233.300000000003</v>
      </c>
      <c r="E2163" s="4">
        <v>35937.1</v>
      </c>
      <c r="F2163" s="4">
        <v>36169.35</v>
      </c>
      <c r="G2163" s="4">
        <v>125846393</v>
      </c>
      <c r="H2163" s="4">
        <v>45931200000</v>
      </c>
      <c r="I2163" s="4">
        <f t="shared" si="168"/>
        <v>63.69999999999709</v>
      </c>
      <c r="J2163" s="5">
        <f t="shared" si="169"/>
        <v>1.7725439344630982E-3</v>
      </c>
      <c r="K2163" s="4">
        <f t="shared" si="166"/>
        <v>168.59999999999854</v>
      </c>
      <c r="L2163" s="5">
        <f t="shared" si="167"/>
        <v>4.6915304796435594E-3</v>
      </c>
    </row>
    <row r="2164" spans="1:12" hidden="1" x14ac:dyDescent="0.2">
      <c r="A2164" s="2">
        <v>44424</v>
      </c>
      <c r="B2164" s="2" t="str">
        <f t="shared" si="165"/>
        <v>Monday</v>
      </c>
      <c r="C2164" s="4">
        <v>36100.65</v>
      </c>
      <c r="D2164" s="4">
        <v>36261.550000000003</v>
      </c>
      <c r="E2164" s="4">
        <v>36032.400000000001</v>
      </c>
      <c r="F2164" s="4">
        <v>36094.5</v>
      </c>
      <c r="G2164" s="4">
        <v>87300657</v>
      </c>
      <c r="H2164" s="4">
        <v>29849500000</v>
      </c>
      <c r="I2164" s="4">
        <f t="shared" si="168"/>
        <v>-68.69999999999709</v>
      </c>
      <c r="J2164" s="5">
        <f t="shared" si="169"/>
        <v>-1.8993982474110563E-3</v>
      </c>
      <c r="K2164" s="4">
        <f t="shared" si="166"/>
        <v>-6.1500000000014552</v>
      </c>
      <c r="L2164" s="5">
        <f t="shared" si="167"/>
        <v>-1.7067972158394819E-4</v>
      </c>
    </row>
    <row r="2165" spans="1:12" hidden="1" x14ac:dyDescent="0.2">
      <c r="A2165" s="2">
        <v>44425</v>
      </c>
      <c r="B2165" s="2" t="str">
        <f t="shared" si="165"/>
        <v>Tuesday</v>
      </c>
      <c r="C2165" s="4">
        <v>35935.050000000003</v>
      </c>
      <c r="D2165" s="4">
        <v>35993.699999999997</v>
      </c>
      <c r="E2165" s="4">
        <v>35611.85</v>
      </c>
      <c r="F2165" s="4">
        <v>35867.449999999997</v>
      </c>
      <c r="G2165" s="4">
        <v>118332001</v>
      </c>
      <c r="H2165" s="4">
        <v>39307800000</v>
      </c>
      <c r="I2165" s="4">
        <f t="shared" si="168"/>
        <v>-159.44999999999709</v>
      </c>
      <c r="J2165" s="5">
        <f t="shared" si="169"/>
        <v>-4.4175705439886154E-3</v>
      </c>
      <c r="K2165" s="4">
        <f t="shared" si="166"/>
        <v>-67.600000000005821</v>
      </c>
      <c r="L2165" s="5">
        <f t="shared" si="167"/>
        <v>-1.8982445450041439E-3</v>
      </c>
    </row>
    <row r="2166" spans="1:12" hidden="1" x14ac:dyDescent="0.2">
      <c r="A2166" s="2">
        <v>44426</v>
      </c>
      <c r="B2166" s="2" t="str">
        <f t="shared" si="165"/>
        <v>Wednesday</v>
      </c>
      <c r="C2166" s="4">
        <v>36222.5</v>
      </c>
      <c r="D2166" s="4">
        <v>36248.9</v>
      </c>
      <c r="E2166" s="4">
        <v>35432</v>
      </c>
      <c r="F2166" s="4">
        <v>35554.5</v>
      </c>
      <c r="G2166" s="4">
        <v>140479197</v>
      </c>
      <c r="H2166" s="4">
        <v>51572000000</v>
      </c>
      <c r="I2166" s="4">
        <f t="shared" si="168"/>
        <v>355.05000000000291</v>
      </c>
      <c r="J2166" s="5">
        <f t="shared" si="169"/>
        <v>9.8989473742906991E-3</v>
      </c>
      <c r="K2166" s="4">
        <f t="shared" si="166"/>
        <v>-668</v>
      </c>
      <c r="L2166" s="5">
        <f t="shared" si="167"/>
        <v>-1.8853014224429893E-2</v>
      </c>
    </row>
    <row r="2167" spans="1:12" hidden="1" x14ac:dyDescent="0.2">
      <c r="A2167" s="2">
        <v>44428</v>
      </c>
      <c r="B2167" s="2" t="str">
        <f t="shared" si="165"/>
        <v>Friday</v>
      </c>
      <c r="C2167" s="4">
        <v>35146.5</v>
      </c>
      <c r="D2167" s="4">
        <v>35306.5</v>
      </c>
      <c r="E2167" s="4">
        <v>34926.5</v>
      </c>
      <c r="F2167" s="4">
        <v>35033.85</v>
      </c>
      <c r="G2167" s="4">
        <v>181201194</v>
      </c>
      <c r="H2167" s="4">
        <v>56217600000</v>
      </c>
      <c r="I2167" s="4">
        <f t="shared" si="168"/>
        <v>-408</v>
      </c>
      <c r="J2167" s="5">
        <f t="shared" si="169"/>
        <v>-1.1475340674176264E-2</v>
      </c>
      <c r="K2167" s="4">
        <f t="shared" si="166"/>
        <v>-112.65000000000146</v>
      </c>
      <c r="L2167" s="5">
        <f t="shared" si="167"/>
        <v>-3.2253446523413869E-3</v>
      </c>
    </row>
    <row r="2168" spans="1:12" hidden="1" x14ac:dyDescent="0.2">
      <c r="A2168" s="2">
        <v>44431</v>
      </c>
      <c r="B2168" s="2" t="str">
        <f t="shared" si="165"/>
        <v>Monday</v>
      </c>
      <c r="C2168" s="4">
        <v>35424.199999999997</v>
      </c>
      <c r="D2168" s="4">
        <v>35427.4</v>
      </c>
      <c r="E2168" s="4">
        <v>34817.5</v>
      </c>
      <c r="F2168" s="4">
        <v>35124.400000000001</v>
      </c>
      <c r="G2168" s="4">
        <v>174160064</v>
      </c>
      <c r="H2168" s="4">
        <v>45815600000.000008</v>
      </c>
      <c r="I2168" s="4">
        <f t="shared" si="168"/>
        <v>390.34999999999854</v>
      </c>
      <c r="J2168" s="5">
        <f t="shared" si="169"/>
        <v>1.1142081158650806E-2</v>
      </c>
      <c r="K2168" s="4">
        <f t="shared" si="166"/>
        <v>-299.79999999999563</v>
      </c>
      <c r="L2168" s="5">
        <f t="shared" si="167"/>
        <v>-8.6106124793565199E-3</v>
      </c>
    </row>
    <row r="2169" spans="1:12" hidden="1" x14ac:dyDescent="0.2">
      <c r="A2169" s="2">
        <v>44432</v>
      </c>
      <c r="B2169" s="2" t="str">
        <f t="shared" si="165"/>
        <v>Tuesday</v>
      </c>
      <c r="C2169" s="4">
        <v>35200.75</v>
      </c>
      <c r="D2169" s="4">
        <v>35795.300000000003</v>
      </c>
      <c r="E2169" s="4">
        <v>35070</v>
      </c>
      <c r="F2169" s="4">
        <v>35712.1</v>
      </c>
      <c r="G2169" s="4">
        <v>173607876</v>
      </c>
      <c r="H2169" s="4">
        <v>53822700000.000008</v>
      </c>
      <c r="I2169" s="4">
        <f t="shared" si="168"/>
        <v>76.349999999998545</v>
      </c>
      <c r="J2169" s="5">
        <f t="shared" si="169"/>
        <v>2.1737026112901158E-3</v>
      </c>
      <c r="K2169" s="4">
        <f t="shared" si="166"/>
        <v>511.34999999999854</v>
      </c>
      <c r="L2169" s="5">
        <f t="shared" si="167"/>
        <v>1.4580838323353253E-2</v>
      </c>
    </row>
    <row r="2170" spans="1:12" hidden="1" x14ac:dyDescent="0.2">
      <c r="A2170" s="2">
        <v>44433</v>
      </c>
      <c r="B2170" s="2" t="str">
        <f t="shared" si="165"/>
        <v>Wednesday</v>
      </c>
      <c r="C2170" s="4">
        <v>35768.85</v>
      </c>
      <c r="D2170" s="4">
        <v>35910.300000000003</v>
      </c>
      <c r="E2170" s="4">
        <v>35499.65</v>
      </c>
      <c r="F2170" s="4">
        <v>35586.25</v>
      </c>
      <c r="G2170" s="4">
        <v>144304924</v>
      </c>
      <c r="H2170" s="4">
        <v>39479000000</v>
      </c>
      <c r="I2170" s="4">
        <f t="shared" si="168"/>
        <v>56.75</v>
      </c>
      <c r="J2170" s="5">
        <f t="shared" si="169"/>
        <v>1.5890972527518685E-3</v>
      </c>
      <c r="K2170" s="4">
        <f t="shared" si="166"/>
        <v>-182.59999999999854</v>
      </c>
      <c r="L2170" s="5">
        <f t="shared" si="167"/>
        <v>-5.1437126844912145E-3</v>
      </c>
    </row>
    <row r="2171" spans="1:12" hidden="1" x14ac:dyDescent="0.2">
      <c r="A2171" s="2">
        <v>44434</v>
      </c>
      <c r="B2171" s="2" t="str">
        <f t="shared" si="165"/>
        <v>Thursday</v>
      </c>
      <c r="C2171" s="4">
        <v>35485.949999999997</v>
      </c>
      <c r="D2171" s="4">
        <v>35785.800000000003</v>
      </c>
      <c r="E2171" s="4">
        <v>35411.800000000003</v>
      </c>
      <c r="F2171" s="4">
        <v>35617.550000000003</v>
      </c>
      <c r="G2171" s="4">
        <v>136431065</v>
      </c>
      <c r="H2171" s="4">
        <v>46842600000</v>
      </c>
      <c r="I2171" s="4">
        <f t="shared" si="168"/>
        <v>-100.30000000000291</v>
      </c>
      <c r="J2171" s="5">
        <f t="shared" si="169"/>
        <v>-2.8185043380519977E-3</v>
      </c>
      <c r="K2171" s="4">
        <f t="shared" si="166"/>
        <v>131.60000000000582</v>
      </c>
      <c r="L2171" s="5">
        <f t="shared" si="167"/>
        <v>3.7162753658386699E-3</v>
      </c>
    </row>
    <row r="2172" spans="1:12" hidden="1" x14ac:dyDescent="0.2">
      <c r="A2172" s="2">
        <v>44435</v>
      </c>
      <c r="B2172" s="2" t="str">
        <f t="shared" si="165"/>
        <v>Friday</v>
      </c>
      <c r="C2172" s="4">
        <v>35559.75</v>
      </c>
      <c r="D2172" s="4">
        <v>35727.9</v>
      </c>
      <c r="E2172" s="4">
        <v>35359.25</v>
      </c>
      <c r="F2172" s="4">
        <v>35627.800000000003</v>
      </c>
      <c r="G2172" s="4">
        <v>120863177</v>
      </c>
      <c r="H2172" s="4">
        <v>38988700000</v>
      </c>
      <c r="I2172" s="4">
        <f t="shared" si="168"/>
        <v>-57.80000000000291</v>
      </c>
      <c r="J2172" s="5">
        <f t="shared" si="169"/>
        <v>-1.6227955039019501E-3</v>
      </c>
      <c r="K2172" s="4">
        <f t="shared" si="166"/>
        <v>68.05000000000291</v>
      </c>
      <c r="L2172" s="5">
        <f t="shared" si="167"/>
        <v>1.9245317703289213E-3</v>
      </c>
    </row>
    <row r="2173" spans="1:12" hidden="1" x14ac:dyDescent="0.2">
      <c r="A2173" s="2">
        <v>44438</v>
      </c>
      <c r="B2173" s="2" t="str">
        <f t="shared" si="165"/>
        <v>Monday</v>
      </c>
      <c r="C2173" s="4">
        <v>35781.050000000003</v>
      </c>
      <c r="D2173" s="4">
        <v>36398.449999999997</v>
      </c>
      <c r="E2173" s="4">
        <v>35721.9</v>
      </c>
      <c r="F2173" s="4">
        <v>36347.65</v>
      </c>
      <c r="G2173" s="4">
        <v>150364401</v>
      </c>
      <c r="H2173" s="4">
        <v>50797000000</v>
      </c>
      <c r="I2173" s="4">
        <f t="shared" si="168"/>
        <v>153.25</v>
      </c>
      <c r="J2173" s="5">
        <f t="shared" si="169"/>
        <v>4.3014163097356553E-3</v>
      </c>
      <c r="K2173" s="4">
        <f t="shared" si="166"/>
        <v>566.59999999999854</v>
      </c>
      <c r="L2173" s="5">
        <f t="shared" si="167"/>
        <v>1.5861418345608676E-2</v>
      </c>
    </row>
    <row r="2174" spans="1:12" hidden="1" x14ac:dyDescent="0.2">
      <c r="A2174" s="2">
        <v>44439</v>
      </c>
      <c r="B2174" s="2" t="str">
        <f t="shared" si="165"/>
        <v>Tuesday</v>
      </c>
      <c r="C2174" s="4">
        <v>36367.4</v>
      </c>
      <c r="D2174" s="4">
        <v>36552.800000000003</v>
      </c>
      <c r="E2174" s="4">
        <v>36216.199999999997</v>
      </c>
      <c r="F2174" s="4">
        <v>36424.6</v>
      </c>
      <c r="G2174" s="4">
        <v>210320042</v>
      </c>
      <c r="H2174" s="4">
        <v>78390600000</v>
      </c>
      <c r="I2174" s="4">
        <f t="shared" si="168"/>
        <v>19.75</v>
      </c>
      <c r="J2174" s="5">
        <f t="shared" si="169"/>
        <v>5.4336387634413782E-4</v>
      </c>
      <c r="K2174" s="4">
        <f t="shared" si="166"/>
        <v>57.19999999999709</v>
      </c>
      <c r="L2174" s="5">
        <f t="shared" si="167"/>
        <v>1.5794036922702297E-3</v>
      </c>
    </row>
    <row r="2175" spans="1:12" hidden="1" x14ac:dyDescent="0.2">
      <c r="A2175" s="2">
        <v>44440</v>
      </c>
      <c r="B2175" s="2" t="str">
        <f t="shared" si="165"/>
        <v>Wednesday</v>
      </c>
      <c r="C2175" s="4">
        <v>36591.449999999997</v>
      </c>
      <c r="D2175" s="4">
        <v>36997.699999999997</v>
      </c>
      <c r="E2175" s="4">
        <v>36487.15</v>
      </c>
      <c r="F2175" s="4">
        <v>36574.300000000003</v>
      </c>
      <c r="G2175" s="4">
        <v>181520267</v>
      </c>
      <c r="H2175" s="4">
        <v>78678600000</v>
      </c>
      <c r="I2175" s="4">
        <f t="shared" si="168"/>
        <v>166.84999999999854</v>
      </c>
      <c r="J2175" s="5">
        <f t="shared" si="169"/>
        <v>4.5806954640544729E-3</v>
      </c>
      <c r="K2175" s="4">
        <f t="shared" si="166"/>
        <v>-17.149999999994179</v>
      </c>
      <c r="L2175" s="5">
        <f t="shared" si="167"/>
        <v>-4.7002848948175395E-4</v>
      </c>
    </row>
    <row r="2176" spans="1:12" hidden="1" x14ac:dyDescent="0.2">
      <c r="A2176" s="2">
        <v>44441</v>
      </c>
      <c r="B2176" s="2" t="str">
        <f t="shared" si="165"/>
        <v>Thursday</v>
      </c>
      <c r="C2176" s="4">
        <v>36588.400000000001</v>
      </c>
      <c r="D2176" s="4">
        <v>36895.550000000003</v>
      </c>
      <c r="E2176" s="4">
        <v>36469</v>
      </c>
      <c r="F2176" s="4">
        <v>36831.300000000003</v>
      </c>
      <c r="G2176" s="4">
        <v>118881969</v>
      </c>
      <c r="H2176" s="4">
        <v>46217500000</v>
      </c>
      <c r="I2176" s="4">
        <f t="shared" si="168"/>
        <v>14.099999999998545</v>
      </c>
      <c r="J2176" s="5">
        <f t="shared" si="169"/>
        <v>3.8551660592269827E-4</v>
      </c>
      <c r="K2176" s="4">
        <f t="shared" si="166"/>
        <v>242.90000000000146</v>
      </c>
      <c r="L2176" s="5">
        <f t="shared" si="167"/>
        <v>6.6604513422359119E-3</v>
      </c>
    </row>
    <row r="2177" spans="1:12" hidden="1" x14ac:dyDescent="0.2">
      <c r="A2177" s="2">
        <v>44442</v>
      </c>
      <c r="B2177" s="2" t="str">
        <f t="shared" si="165"/>
        <v>Friday</v>
      </c>
      <c r="C2177" s="4">
        <v>36883.65</v>
      </c>
      <c r="D2177" s="4">
        <v>37140</v>
      </c>
      <c r="E2177" s="4">
        <v>36563.199999999997</v>
      </c>
      <c r="F2177" s="4">
        <v>36761.15</v>
      </c>
      <c r="G2177" s="4">
        <v>155572966</v>
      </c>
      <c r="H2177" s="4">
        <v>51880500000</v>
      </c>
      <c r="I2177" s="4">
        <f t="shared" si="168"/>
        <v>52.349999999998545</v>
      </c>
      <c r="J2177" s="5">
        <f t="shared" si="169"/>
        <v>1.421345431738726E-3</v>
      </c>
      <c r="K2177" s="4">
        <f t="shared" si="166"/>
        <v>-122.5</v>
      </c>
      <c r="L2177" s="5">
        <f t="shared" si="167"/>
        <v>-3.3503632067215126E-3</v>
      </c>
    </row>
    <row r="2178" spans="1:12" hidden="1" x14ac:dyDescent="0.2">
      <c r="A2178" s="2">
        <v>44445</v>
      </c>
      <c r="B2178" s="2" t="str">
        <f t="shared" ref="B2178:B2241" si="170">TEXT(A2178,"dddd")</f>
        <v>Monday</v>
      </c>
      <c r="C2178" s="4">
        <v>36878.25</v>
      </c>
      <c r="D2178" s="4">
        <v>36923.65</v>
      </c>
      <c r="E2178" s="4">
        <v>36554.449999999997</v>
      </c>
      <c r="F2178" s="4">
        <v>36592.35</v>
      </c>
      <c r="G2178" s="4">
        <v>88610035</v>
      </c>
      <c r="H2178" s="4">
        <v>30386500000</v>
      </c>
      <c r="I2178" s="4">
        <f t="shared" si="168"/>
        <v>117.09999999999854</v>
      </c>
      <c r="J2178" s="5">
        <f t="shared" si="169"/>
        <v>3.1854280946052704E-3</v>
      </c>
      <c r="K2178" s="4">
        <f t="shared" ref="K2178:K2241" si="171">F2178-C2178</f>
        <v>-285.90000000000146</v>
      </c>
      <c r="L2178" s="5">
        <f t="shared" ref="L2178:L2241" si="172">K2178/E2178</f>
        <v>-7.8212091824661975E-3</v>
      </c>
    </row>
    <row r="2179" spans="1:12" hidden="1" x14ac:dyDescent="0.2">
      <c r="A2179" s="2">
        <v>44446</v>
      </c>
      <c r="B2179" s="2" t="str">
        <f t="shared" si="170"/>
        <v>Tuesday</v>
      </c>
      <c r="C2179" s="4">
        <v>36558.85</v>
      </c>
      <c r="D2179" s="4">
        <v>36685.85</v>
      </c>
      <c r="E2179" s="4">
        <v>36151.949999999997</v>
      </c>
      <c r="F2179" s="4">
        <v>36468.800000000003</v>
      </c>
      <c r="G2179" s="4">
        <v>124504318</v>
      </c>
      <c r="H2179" s="4">
        <v>39335500000</v>
      </c>
      <c r="I2179" s="4">
        <f t="shared" ref="I2179:I2242" si="173">C2179-F2178</f>
        <v>-33.5</v>
      </c>
      <c r="J2179" s="5">
        <f t="shared" ref="J2179:J2242" si="174">I2179/F2178</f>
        <v>-9.1549189926309741E-4</v>
      </c>
      <c r="K2179" s="4">
        <f t="shared" si="171"/>
        <v>-90.049999999995634</v>
      </c>
      <c r="L2179" s="5">
        <f t="shared" si="172"/>
        <v>-2.4908753193118392E-3</v>
      </c>
    </row>
    <row r="2180" spans="1:12" hidden="1" x14ac:dyDescent="0.2">
      <c r="A2180" s="2">
        <v>44447</v>
      </c>
      <c r="B2180" s="2" t="str">
        <f t="shared" si="170"/>
        <v>Wednesday</v>
      </c>
      <c r="C2180" s="4">
        <v>36519.699999999997</v>
      </c>
      <c r="D2180" s="4">
        <v>36855.9</v>
      </c>
      <c r="E2180" s="4">
        <v>36393.599999999999</v>
      </c>
      <c r="F2180" s="4">
        <v>36768.199999999997</v>
      </c>
      <c r="G2180" s="4">
        <v>175840330</v>
      </c>
      <c r="H2180" s="4">
        <v>66795500000</v>
      </c>
      <c r="I2180" s="4">
        <f t="shared" si="173"/>
        <v>50.899999999994179</v>
      </c>
      <c r="J2180" s="5">
        <f t="shared" si="174"/>
        <v>1.3957135962793998E-3</v>
      </c>
      <c r="K2180" s="4">
        <f t="shared" si="171"/>
        <v>248.5</v>
      </c>
      <c r="L2180" s="5">
        <f t="shared" si="172"/>
        <v>6.8281236261320674E-3</v>
      </c>
    </row>
    <row r="2181" spans="1:12" hidden="1" x14ac:dyDescent="0.2">
      <c r="A2181" s="2">
        <v>44448</v>
      </c>
      <c r="B2181" s="2" t="str">
        <f t="shared" si="170"/>
        <v>Thursday</v>
      </c>
      <c r="C2181" s="4">
        <v>36725.5</v>
      </c>
      <c r="D2181" s="4">
        <v>36857.199999999997</v>
      </c>
      <c r="E2181" s="4">
        <v>36566.699999999997</v>
      </c>
      <c r="F2181" s="4">
        <v>36683.199999999997</v>
      </c>
      <c r="G2181" s="4">
        <v>83638944</v>
      </c>
      <c r="H2181" s="4">
        <v>33015000000</v>
      </c>
      <c r="I2181" s="4">
        <f t="shared" si="173"/>
        <v>-42.69999999999709</v>
      </c>
      <c r="J2181" s="5">
        <f t="shared" si="174"/>
        <v>-1.1613296272321488E-3</v>
      </c>
      <c r="K2181" s="4">
        <f t="shared" si="171"/>
        <v>-42.30000000000291</v>
      </c>
      <c r="L2181" s="5">
        <f t="shared" si="172"/>
        <v>-1.1567901943572408E-3</v>
      </c>
    </row>
    <row r="2182" spans="1:12" hidden="1" x14ac:dyDescent="0.2">
      <c r="A2182" s="2">
        <v>44452</v>
      </c>
      <c r="B2182" s="2" t="str">
        <f t="shared" si="170"/>
        <v>Monday</v>
      </c>
      <c r="C2182" s="4">
        <v>36608.449999999997</v>
      </c>
      <c r="D2182" s="4">
        <v>36724.85</v>
      </c>
      <c r="E2182" s="4">
        <v>36327.050000000003</v>
      </c>
      <c r="F2182" s="4">
        <v>36471.800000000003</v>
      </c>
      <c r="G2182" s="4">
        <v>82205571</v>
      </c>
      <c r="H2182" s="4">
        <v>32821700000</v>
      </c>
      <c r="I2182" s="4">
        <f t="shared" si="173"/>
        <v>-74.75</v>
      </c>
      <c r="J2182" s="5">
        <f t="shared" si="174"/>
        <v>-2.0377175382736514E-3</v>
      </c>
      <c r="K2182" s="4">
        <f t="shared" si="171"/>
        <v>-136.64999999999418</v>
      </c>
      <c r="L2182" s="5">
        <f t="shared" si="172"/>
        <v>-3.7616596998653667E-3</v>
      </c>
    </row>
    <row r="2183" spans="1:12" hidden="1" x14ac:dyDescent="0.2">
      <c r="A2183" s="2">
        <v>44453</v>
      </c>
      <c r="B2183" s="2" t="str">
        <f t="shared" si="170"/>
        <v>Tuesday</v>
      </c>
      <c r="C2183" s="4">
        <v>36639.949999999997</v>
      </c>
      <c r="D2183" s="4">
        <v>36756</v>
      </c>
      <c r="E2183" s="4">
        <v>36529.65</v>
      </c>
      <c r="F2183" s="4">
        <v>36613.050000000003</v>
      </c>
      <c r="G2183" s="4">
        <v>109343491</v>
      </c>
      <c r="H2183" s="4">
        <v>43118800000</v>
      </c>
      <c r="I2183" s="4">
        <f t="shared" si="173"/>
        <v>168.14999999999418</v>
      </c>
      <c r="J2183" s="5">
        <f t="shared" si="174"/>
        <v>4.6104113314943095E-3</v>
      </c>
      <c r="K2183" s="4">
        <f t="shared" si="171"/>
        <v>-26.899999999994179</v>
      </c>
      <c r="L2183" s="5">
        <f t="shared" si="172"/>
        <v>-7.3638811212245882E-4</v>
      </c>
    </row>
    <row r="2184" spans="1:12" hidden="1" x14ac:dyDescent="0.2">
      <c r="A2184" s="2">
        <v>44454</v>
      </c>
      <c r="B2184" s="2" t="str">
        <f t="shared" si="170"/>
        <v>Wednesday</v>
      </c>
      <c r="C2184" s="4">
        <v>36543.550000000003</v>
      </c>
      <c r="D2184" s="4">
        <v>36949.699999999997</v>
      </c>
      <c r="E2184" s="4">
        <v>36496.050000000003</v>
      </c>
      <c r="F2184" s="4">
        <v>36852.25</v>
      </c>
      <c r="G2184" s="4">
        <v>177854499</v>
      </c>
      <c r="H2184" s="4">
        <v>54637700000.000008</v>
      </c>
      <c r="I2184" s="4">
        <f t="shared" si="173"/>
        <v>-69.5</v>
      </c>
      <c r="J2184" s="5">
        <f t="shared" si="174"/>
        <v>-1.8982302758169557E-3</v>
      </c>
      <c r="K2184" s="4">
        <f t="shared" si="171"/>
        <v>308.69999999999709</v>
      </c>
      <c r="L2184" s="5">
        <f t="shared" si="172"/>
        <v>8.4584496130402347E-3</v>
      </c>
    </row>
    <row r="2185" spans="1:12" hidden="1" x14ac:dyDescent="0.2">
      <c r="A2185" s="2">
        <v>44455</v>
      </c>
      <c r="B2185" s="2" t="str">
        <f t="shared" si="170"/>
        <v>Thursday</v>
      </c>
      <c r="C2185" s="4">
        <v>36946</v>
      </c>
      <c r="D2185" s="4">
        <v>37720.15</v>
      </c>
      <c r="E2185" s="4">
        <v>36907.75</v>
      </c>
      <c r="F2185" s="4">
        <v>37668.6</v>
      </c>
      <c r="G2185" s="4">
        <v>423076588</v>
      </c>
      <c r="H2185" s="4">
        <v>107340000000</v>
      </c>
      <c r="I2185" s="4">
        <f t="shared" si="173"/>
        <v>93.75</v>
      </c>
      <c r="J2185" s="5">
        <f t="shared" si="174"/>
        <v>2.5439423644417914E-3</v>
      </c>
      <c r="K2185" s="4">
        <f t="shared" si="171"/>
        <v>722.59999999999854</v>
      </c>
      <c r="L2185" s="5">
        <f t="shared" si="172"/>
        <v>1.9578543801776011E-2</v>
      </c>
    </row>
    <row r="2186" spans="1:12" hidden="1" x14ac:dyDescent="0.2">
      <c r="A2186" s="2">
        <v>44456</v>
      </c>
      <c r="B2186" s="2" t="str">
        <f t="shared" si="170"/>
        <v>Friday</v>
      </c>
      <c r="C2186" s="4">
        <v>37929.5</v>
      </c>
      <c r="D2186" s="4">
        <v>38112.75</v>
      </c>
      <c r="E2186" s="4">
        <v>37396.050000000003</v>
      </c>
      <c r="F2186" s="4">
        <v>37811.949999999997</v>
      </c>
      <c r="G2186" s="4">
        <v>335066214</v>
      </c>
      <c r="H2186" s="4">
        <v>111533200000</v>
      </c>
      <c r="I2186" s="4">
        <f t="shared" si="173"/>
        <v>260.90000000000146</v>
      </c>
      <c r="J2186" s="5">
        <f t="shared" si="174"/>
        <v>6.9261931688462397E-3</v>
      </c>
      <c r="K2186" s="4">
        <f t="shared" si="171"/>
        <v>-117.55000000000291</v>
      </c>
      <c r="L2186" s="5">
        <f t="shared" si="172"/>
        <v>-3.1433801163492643E-3</v>
      </c>
    </row>
    <row r="2187" spans="1:12" hidden="1" x14ac:dyDescent="0.2">
      <c r="A2187" s="2">
        <v>44459</v>
      </c>
      <c r="B2187" s="2" t="str">
        <f t="shared" si="170"/>
        <v>Monday</v>
      </c>
      <c r="C2187" s="4">
        <v>37388.199999999997</v>
      </c>
      <c r="D2187" s="4">
        <v>37802.75</v>
      </c>
      <c r="E2187" s="4">
        <v>37068.449999999997</v>
      </c>
      <c r="F2187" s="4">
        <v>37145.699999999997</v>
      </c>
      <c r="G2187" s="4">
        <v>152042291</v>
      </c>
      <c r="H2187" s="4">
        <v>49193200000</v>
      </c>
      <c r="I2187" s="4">
        <f t="shared" si="173"/>
        <v>-423.75</v>
      </c>
      <c r="J2187" s="5">
        <f t="shared" si="174"/>
        <v>-1.1206774577878158E-2</v>
      </c>
      <c r="K2187" s="4">
        <f t="shared" si="171"/>
        <v>-242.5</v>
      </c>
      <c r="L2187" s="5">
        <f t="shared" si="172"/>
        <v>-6.5419514438828713E-3</v>
      </c>
    </row>
    <row r="2188" spans="1:12" hidden="1" x14ac:dyDescent="0.2">
      <c r="A2188" s="2">
        <v>44460</v>
      </c>
      <c r="B2188" s="2" t="str">
        <f t="shared" si="170"/>
        <v>Tuesday</v>
      </c>
      <c r="C2188" s="4">
        <v>37238.400000000001</v>
      </c>
      <c r="D2188" s="4">
        <v>37340.699999999997</v>
      </c>
      <c r="E2188" s="4">
        <v>36525.949999999997</v>
      </c>
      <c r="F2188" s="4">
        <v>37235.85</v>
      </c>
      <c r="G2188" s="4">
        <v>153954277</v>
      </c>
      <c r="H2188" s="4">
        <v>55631200000</v>
      </c>
      <c r="I2188" s="4">
        <f t="shared" si="173"/>
        <v>92.700000000004366</v>
      </c>
      <c r="J2188" s="5">
        <f t="shared" si="174"/>
        <v>2.4955782230515074E-3</v>
      </c>
      <c r="K2188" s="4">
        <f t="shared" si="171"/>
        <v>-2.5500000000029104</v>
      </c>
      <c r="L2188" s="5">
        <f t="shared" si="172"/>
        <v>-6.9813379255102479E-5</v>
      </c>
    </row>
    <row r="2189" spans="1:12" hidden="1" x14ac:dyDescent="0.2">
      <c r="A2189" s="2">
        <v>44461</v>
      </c>
      <c r="B2189" s="2" t="str">
        <f t="shared" si="170"/>
        <v>Wednesday</v>
      </c>
      <c r="C2189" s="4">
        <v>37277.1</v>
      </c>
      <c r="D2189" s="4">
        <v>37328.6</v>
      </c>
      <c r="E2189" s="4">
        <v>36885.599999999999</v>
      </c>
      <c r="F2189" s="4">
        <v>36944.65</v>
      </c>
      <c r="G2189" s="4">
        <v>106372965</v>
      </c>
      <c r="H2189" s="4">
        <v>41269000000</v>
      </c>
      <c r="I2189" s="4">
        <f t="shared" si="173"/>
        <v>41.25</v>
      </c>
      <c r="J2189" s="5">
        <f t="shared" si="174"/>
        <v>1.1078033669165604E-3</v>
      </c>
      <c r="K2189" s="4">
        <f t="shared" si="171"/>
        <v>-332.44999999999709</v>
      </c>
      <c r="L2189" s="5">
        <f t="shared" si="172"/>
        <v>-9.0130023640661149E-3</v>
      </c>
    </row>
    <row r="2190" spans="1:12" hidden="1" x14ac:dyDescent="0.2">
      <c r="A2190" s="2">
        <v>44462</v>
      </c>
      <c r="B2190" s="2" t="str">
        <f t="shared" si="170"/>
        <v>Thursday</v>
      </c>
      <c r="C2190" s="4">
        <v>37241.25</v>
      </c>
      <c r="D2190" s="4">
        <v>37830.75</v>
      </c>
      <c r="E2190" s="4">
        <v>37216.15</v>
      </c>
      <c r="F2190" s="4">
        <v>37771.699999999997</v>
      </c>
      <c r="G2190" s="4">
        <v>139137134</v>
      </c>
      <c r="H2190" s="4">
        <v>54714000000</v>
      </c>
      <c r="I2190" s="4">
        <f t="shared" si="173"/>
        <v>296.59999999999854</v>
      </c>
      <c r="J2190" s="5">
        <f t="shared" si="174"/>
        <v>8.0282260083665308E-3</v>
      </c>
      <c r="K2190" s="4">
        <f t="shared" si="171"/>
        <v>530.44999999999709</v>
      </c>
      <c r="L2190" s="5">
        <f t="shared" si="172"/>
        <v>1.425322071197577E-2</v>
      </c>
    </row>
    <row r="2191" spans="1:12" hidden="1" x14ac:dyDescent="0.2">
      <c r="A2191" s="2">
        <v>44463</v>
      </c>
      <c r="B2191" s="2" t="str">
        <f t="shared" si="170"/>
        <v>Friday</v>
      </c>
      <c r="C2191" s="4">
        <v>37954</v>
      </c>
      <c r="D2191" s="4">
        <v>38112.6</v>
      </c>
      <c r="E2191" s="4">
        <v>37680</v>
      </c>
      <c r="F2191" s="4">
        <v>37830.300000000003</v>
      </c>
      <c r="G2191" s="4">
        <v>138418570</v>
      </c>
      <c r="H2191" s="4">
        <v>52059799999.999992</v>
      </c>
      <c r="I2191" s="4">
        <f t="shared" si="173"/>
        <v>182.30000000000291</v>
      </c>
      <c r="J2191" s="5">
        <f t="shared" si="174"/>
        <v>4.8263647122052467E-3</v>
      </c>
      <c r="K2191" s="4">
        <f t="shared" si="171"/>
        <v>-123.69999999999709</v>
      </c>
      <c r="L2191" s="5">
        <f t="shared" si="172"/>
        <v>-3.2829087048831499E-3</v>
      </c>
    </row>
    <row r="2192" spans="1:12" hidden="1" x14ac:dyDescent="0.2">
      <c r="A2192" s="2">
        <v>44466</v>
      </c>
      <c r="B2192" s="2" t="str">
        <f t="shared" si="170"/>
        <v>Monday</v>
      </c>
      <c r="C2192" s="4">
        <v>38054.75</v>
      </c>
      <c r="D2192" s="4">
        <v>38355.199999999997</v>
      </c>
      <c r="E2192" s="4">
        <v>37968.199999999997</v>
      </c>
      <c r="F2192" s="4">
        <v>38171.25</v>
      </c>
      <c r="G2192" s="4">
        <v>112955375</v>
      </c>
      <c r="H2192" s="4">
        <v>45161800000</v>
      </c>
      <c r="I2192" s="4">
        <f t="shared" si="173"/>
        <v>224.44999999999709</v>
      </c>
      <c r="J2192" s="5">
        <f t="shared" si="174"/>
        <v>5.9330748104032237E-3</v>
      </c>
      <c r="K2192" s="4">
        <f t="shared" si="171"/>
        <v>116.5</v>
      </c>
      <c r="L2192" s="5">
        <f t="shared" si="172"/>
        <v>3.0683572041866618E-3</v>
      </c>
    </row>
    <row r="2193" spans="1:12" hidden="1" x14ac:dyDescent="0.2">
      <c r="A2193" s="2">
        <v>44467</v>
      </c>
      <c r="B2193" s="2" t="str">
        <f t="shared" si="170"/>
        <v>Tuesday</v>
      </c>
      <c r="C2193" s="4">
        <v>38360</v>
      </c>
      <c r="D2193" s="4">
        <v>38377.25</v>
      </c>
      <c r="E2193" s="4">
        <v>37315.199999999997</v>
      </c>
      <c r="F2193" s="4">
        <v>37945</v>
      </c>
      <c r="G2193" s="4">
        <v>200987747</v>
      </c>
      <c r="H2193" s="4">
        <v>56792400000</v>
      </c>
      <c r="I2193" s="4">
        <f t="shared" si="173"/>
        <v>188.75</v>
      </c>
      <c r="J2193" s="5">
        <f t="shared" si="174"/>
        <v>4.9448210367750598E-3</v>
      </c>
      <c r="K2193" s="4">
        <f t="shared" si="171"/>
        <v>-415</v>
      </c>
      <c r="L2193" s="5">
        <f t="shared" si="172"/>
        <v>-1.1121473287025127E-2</v>
      </c>
    </row>
    <row r="2194" spans="1:12" hidden="1" x14ac:dyDescent="0.2">
      <c r="A2194" s="2">
        <v>44468</v>
      </c>
      <c r="B2194" s="2" t="str">
        <f t="shared" si="170"/>
        <v>Wednesday</v>
      </c>
      <c r="C2194" s="4">
        <v>37601.1</v>
      </c>
      <c r="D2194" s="4">
        <v>37923.449999999997</v>
      </c>
      <c r="E2194" s="4">
        <v>37371.050000000003</v>
      </c>
      <c r="F2194" s="4">
        <v>37743</v>
      </c>
      <c r="G2194" s="4">
        <v>260519352</v>
      </c>
      <c r="H2194" s="4">
        <v>78247700000</v>
      </c>
      <c r="I2194" s="4">
        <f t="shared" si="173"/>
        <v>-343.90000000000146</v>
      </c>
      <c r="J2194" s="5">
        <f t="shared" si="174"/>
        <v>-9.0631176703123324E-3</v>
      </c>
      <c r="K2194" s="4">
        <f t="shared" si="171"/>
        <v>141.90000000000146</v>
      </c>
      <c r="L2194" s="5">
        <f t="shared" si="172"/>
        <v>3.7970568126932864E-3</v>
      </c>
    </row>
    <row r="2195" spans="1:12" hidden="1" x14ac:dyDescent="0.2">
      <c r="A2195" s="2">
        <v>44469</v>
      </c>
      <c r="B2195" s="2" t="str">
        <f t="shared" si="170"/>
        <v>Thursday</v>
      </c>
      <c r="C2195" s="4">
        <v>37677.800000000003</v>
      </c>
      <c r="D2195" s="4">
        <v>37884.85</v>
      </c>
      <c r="E2195" s="4">
        <v>37354.25</v>
      </c>
      <c r="F2195" s="4">
        <v>37425.1</v>
      </c>
      <c r="G2195" s="4">
        <v>235076302</v>
      </c>
      <c r="H2195" s="4">
        <v>71557800000</v>
      </c>
      <c r="I2195" s="4">
        <f t="shared" si="173"/>
        <v>-65.19999999999709</v>
      </c>
      <c r="J2195" s="5">
        <f t="shared" si="174"/>
        <v>-1.7274726439338974E-3</v>
      </c>
      <c r="K2195" s="4">
        <f t="shared" si="171"/>
        <v>-252.70000000000437</v>
      </c>
      <c r="L2195" s="5">
        <f t="shared" si="172"/>
        <v>-6.7649598104634508E-3</v>
      </c>
    </row>
    <row r="2196" spans="1:12" hidden="1" x14ac:dyDescent="0.2">
      <c r="A2196" s="2">
        <v>44470</v>
      </c>
      <c r="B2196" s="2" t="str">
        <f t="shared" si="170"/>
        <v>Friday</v>
      </c>
      <c r="C2196" s="4">
        <v>37140.400000000001</v>
      </c>
      <c r="D2196" s="4">
        <v>37299.4</v>
      </c>
      <c r="E2196" s="4">
        <v>36876.35</v>
      </c>
      <c r="F2196" s="4">
        <v>37225.9</v>
      </c>
      <c r="G2196" s="4">
        <v>189209173</v>
      </c>
      <c r="H2196" s="4">
        <v>47059799999.999992</v>
      </c>
      <c r="I2196" s="4">
        <f t="shared" si="173"/>
        <v>-284.69999999999709</v>
      </c>
      <c r="J2196" s="5">
        <f t="shared" si="174"/>
        <v>-7.60719410235369E-3</v>
      </c>
      <c r="K2196" s="4">
        <f t="shared" si="171"/>
        <v>85.5</v>
      </c>
      <c r="L2196" s="5">
        <f t="shared" si="172"/>
        <v>2.3185591849518732E-3</v>
      </c>
    </row>
    <row r="2197" spans="1:12" hidden="1" x14ac:dyDescent="0.2">
      <c r="A2197" s="2">
        <v>44473</v>
      </c>
      <c r="B2197" s="2" t="str">
        <f t="shared" si="170"/>
        <v>Monday</v>
      </c>
      <c r="C2197" s="4">
        <v>37392.15</v>
      </c>
      <c r="D2197" s="4">
        <v>37670.699999999997</v>
      </c>
      <c r="E2197" s="4">
        <v>37355.599999999999</v>
      </c>
      <c r="F2197" s="4">
        <v>37579.65</v>
      </c>
      <c r="G2197" s="4">
        <v>146438070</v>
      </c>
      <c r="H2197" s="4">
        <v>38390000000</v>
      </c>
      <c r="I2197" s="4">
        <f t="shared" si="173"/>
        <v>166.25</v>
      </c>
      <c r="J2197" s="5">
        <f t="shared" si="174"/>
        <v>4.4659766452926587E-3</v>
      </c>
      <c r="K2197" s="4">
        <f t="shared" si="171"/>
        <v>187.5</v>
      </c>
      <c r="L2197" s="5">
        <f t="shared" si="172"/>
        <v>5.0193277580871413E-3</v>
      </c>
    </row>
    <row r="2198" spans="1:12" hidden="1" x14ac:dyDescent="0.2">
      <c r="A2198" s="2">
        <v>44474</v>
      </c>
      <c r="B2198" s="2" t="str">
        <f t="shared" si="170"/>
        <v>Tuesday</v>
      </c>
      <c r="C2198" s="4">
        <v>37499.800000000003</v>
      </c>
      <c r="D2198" s="4">
        <v>37786.6</v>
      </c>
      <c r="E2198" s="4">
        <v>37364.75</v>
      </c>
      <c r="F2198" s="4">
        <v>37741</v>
      </c>
      <c r="G2198" s="4">
        <v>153094965</v>
      </c>
      <c r="H2198" s="4">
        <v>43722200000</v>
      </c>
      <c r="I2198" s="4">
        <f t="shared" si="173"/>
        <v>-79.849999999998545</v>
      </c>
      <c r="J2198" s="5">
        <f t="shared" si="174"/>
        <v>-2.1248202151962175E-3</v>
      </c>
      <c r="K2198" s="4">
        <f t="shared" si="171"/>
        <v>241.19999999999709</v>
      </c>
      <c r="L2198" s="5">
        <f t="shared" si="172"/>
        <v>6.4552820505957374E-3</v>
      </c>
    </row>
    <row r="2199" spans="1:12" hidden="1" x14ac:dyDescent="0.2">
      <c r="A2199" s="2">
        <v>44475</v>
      </c>
      <c r="B2199" s="2" t="str">
        <f t="shared" si="170"/>
        <v>Wednesday</v>
      </c>
      <c r="C2199" s="4">
        <v>37768.800000000003</v>
      </c>
      <c r="D2199" s="4">
        <v>38106.85</v>
      </c>
      <c r="E2199" s="4">
        <v>37452</v>
      </c>
      <c r="F2199" s="4">
        <v>37521.550000000003</v>
      </c>
      <c r="G2199" s="4">
        <v>204213956</v>
      </c>
      <c r="H2199" s="4">
        <v>62704700000</v>
      </c>
      <c r="I2199" s="4">
        <f t="shared" si="173"/>
        <v>27.80000000000291</v>
      </c>
      <c r="J2199" s="5">
        <f t="shared" si="174"/>
        <v>7.3659945417458227E-4</v>
      </c>
      <c r="K2199" s="4">
        <f t="shared" si="171"/>
        <v>-247.25</v>
      </c>
      <c r="L2199" s="5">
        <f t="shared" si="172"/>
        <v>-6.6017836163622771E-3</v>
      </c>
    </row>
    <row r="2200" spans="1:12" hidden="1" x14ac:dyDescent="0.2">
      <c r="A2200" s="2">
        <v>44476</v>
      </c>
      <c r="B2200" s="2" t="str">
        <f t="shared" si="170"/>
        <v>Thursday</v>
      </c>
      <c r="C2200" s="4">
        <v>37894</v>
      </c>
      <c r="D2200" s="4">
        <v>37923.65</v>
      </c>
      <c r="E2200" s="4">
        <v>37650.25</v>
      </c>
      <c r="F2200" s="4">
        <v>37753.199999999997</v>
      </c>
      <c r="G2200" s="4">
        <v>136415691</v>
      </c>
      <c r="H2200" s="4">
        <v>47530200000.000008</v>
      </c>
      <c r="I2200" s="4">
        <f t="shared" si="173"/>
        <v>372.44999999999709</v>
      </c>
      <c r="J2200" s="5">
        <f t="shared" si="174"/>
        <v>9.9262956887441241E-3</v>
      </c>
      <c r="K2200" s="4">
        <f t="shared" si="171"/>
        <v>-140.80000000000291</v>
      </c>
      <c r="L2200" s="5">
        <f t="shared" si="172"/>
        <v>-3.7396830034329893E-3</v>
      </c>
    </row>
    <row r="2201" spans="1:12" hidden="1" x14ac:dyDescent="0.2">
      <c r="A2201" s="2">
        <v>44477</v>
      </c>
      <c r="B2201" s="2" t="str">
        <f t="shared" si="170"/>
        <v>Friday</v>
      </c>
      <c r="C2201" s="4">
        <v>37906.400000000001</v>
      </c>
      <c r="D2201" s="4">
        <v>38105.199999999997</v>
      </c>
      <c r="E2201" s="4">
        <v>37674.35</v>
      </c>
      <c r="F2201" s="4">
        <v>37775.25</v>
      </c>
      <c r="G2201" s="4">
        <v>168175930</v>
      </c>
      <c r="H2201" s="4">
        <v>46118900000</v>
      </c>
      <c r="I2201" s="4">
        <f t="shared" si="173"/>
        <v>153.20000000000437</v>
      </c>
      <c r="J2201" s="5">
        <f t="shared" si="174"/>
        <v>4.0579341618724868E-3</v>
      </c>
      <c r="K2201" s="4">
        <f t="shared" si="171"/>
        <v>-131.15000000000146</v>
      </c>
      <c r="L2201" s="5">
        <f t="shared" si="172"/>
        <v>-3.4811483144367842E-3</v>
      </c>
    </row>
    <row r="2202" spans="1:12" hidden="1" x14ac:dyDescent="0.2">
      <c r="A2202" s="2">
        <v>44480</v>
      </c>
      <c r="B2202" s="2" t="str">
        <f t="shared" si="170"/>
        <v>Monday</v>
      </c>
      <c r="C2202" s="4">
        <v>37782.75</v>
      </c>
      <c r="D2202" s="4">
        <v>38495.300000000003</v>
      </c>
      <c r="E2202" s="4">
        <v>37744.65</v>
      </c>
      <c r="F2202" s="4">
        <v>38293.800000000003</v>
      </c>
      <c r="G2202" s="4">
        <v>136093225</v>
      </c>
      <c r="H2202" s="4">
        <v>47853600000</v>
      </c>
      <c r="I2202" s="4">
        <f t="shared" si="173"/>
        <v>7.5</v>
      </c>
      <c r="J2202" s="5">
        <f t="shared" si="174"/>
        <v>1.9854269660690531E-4</v>
      </c>
      <c r="K2202" s="4">
        <f t="shared" si="171"/>
        <v>511.05000000000291</v>
      </c>
      <c r="L2202" s="5">
        <f t="shared" si="172"/>
        <v>1.3539667211114765E-2</v>
      </c>
    </row>
    <row r="2203" spans="1:12" hidden="1" x14ac:dyDescent="0.2">
      <c r="A2203" s="2">
        <v>44481</v>
      </c>
      <c r="B2203" s="2" t="str">
        <f t="shared" si="170"/>
        <v>Tuesday</v>
      </c>
      <c r="C2203" s="4">
        <v>38178.35</v>
      </c>
      <c r="D2203" s="4">
        <v>38609.599999999999</v>
      </c>
      <c r="E2203" s="4">
        <v>38144.6</v>
      </c>
      <c r="F2203" s="4">
        <v>38521.5</v>
      </c>
      <c r="G2203" s="4">
        <v>201279829</v>
      </c>
      <c r="H2203" s="4">
        <v>49356700000</v>
      </c>
      <c r="I2203" s="4">
        <f t="shared" si="173"/>
        <v>-115.45000000000437</v>
      </c>
      <c r="J2203" s="5">
        <f t="shared" si="174"/>
        <v>-3.0148483566531489E-3</v>
      </c>
      <c r="K2203" s="4">
        <f t="shared" si="171"/>
        <v>343.15000000000146</v>
      </c>
      <c r="L2203" s="5">
        <f t="shared" si="172"/>
        <v>8.9960308929704722E-3</v>
      </c>
    </row>
    <row r="2204" spans="1:12" hidden="1" x14ac:dyDescent="0.2">
      <c r="A2204" s="2">
        <v>44482</v>
      </c>
      <c r="B2204" s="2" t="str">
        <f t="shared" si="170"/>
        <v>Wednesday</v>
      </c>
      <c r="C2204" s="4">
        <v>38735.300000000003</v>
      </c>
      <c r="D2204" s="4">
        <v>38779.050000000003</v>
      </c>
      <c r="E2204" s="4">
        <v>38502.699999999997</v>
      </c>
      <c r="F2204" s="4">
        <v>38635.75</v>
      </c>
      <c r="G2204" s="4">
        <v>205858894</v>
      </c>
      <c r="H2204" s="4">
        <v>39212400000</v>
      </c>
      <c r="I2204" s="4">
        <f t="shared" si="173"/>
        <v>213.80000000000291</v>
      </c>
      <c r="J2204" s="5">
        <f t="shared" si="174"/>
        <v>5.5501473203276846E-3</v>
      </c>
      <c r="K2204" s="4">
        <f t="shared" si="171"/>
        <v>-99.55000000000291</v>
      </c>
      <c r="L2204" s="5">
        <f t="shared" si="172"/>
        <v>-2.5855329626234764E-3</v>
      </c>
    </row>
    <row r="2205" spans="1:12" hidden="1" x14ac:dyDescent="0.2">
      <c r="A2205" s="2">
        <v>44483</v>
      </c>
      <c r="B2205" s="2" t="str">
        <f t="shared" si="170"/>
        <v>Thursday</v>
      </c>
      <c r="C2205" s="4">
        <v>38684.65</v>
      </c>
      <c r="D2205" s="4">
        <v>39375.050000000003</v>
      </c>
      <c r="E2205" s="4">
        <v>38673</v>
      </c>
      <c r="F2205" s="4">
        <v>39340.9</v>
      </c>
      <c r="G2205" s="4">
        <v>249639376</v>
      </c>
      <c r="H2205" s="4">
        <v>56128300000</v>
      </c>
      <c r="I2205" s="4">
        <f t="shared" si="173"/>
        <v>48.900000000001455</v>
      </c>
      <c r="J2205" s="5">
        <f t="shared" si="174"/>
        <v>1.2656671605961176E-3</v>
      </c>
      <c r="K2205" s="4">
        <f t="shared" si="171"/>
        <v>656.25</v>
      </c>
      <c r="L2205" s="5">
        <f t="shared" si="172"/>
        <v>1.6969203320145839E-2</v>
      </c>
    </row>
    <row r="2206" spans="1:12" hidden="1" x14ac:dyDescent="0.2">
      <c r="A2206" s="2">
        <v>44487</v>
      </c>
      <c r="B2206" s="2" t="str">
        <f t="shared" si="170"/>
        <v>Monday</v>
      </c>
      <c r="C2206" s="4">
        <v>39794.25</v>
      </c>
      <c r="D2206" s="4">
        <v>39947.599999999999</v>
      </c>
      <c r="E2206" s="4">
        <v>39569.550000000003</v>
      </c>
      <c r="F2206" s="4">
        <v>39684.800000000003</v>
      </c>
      <c r="G2206" s="4">
        <v>580029143</v>
      </c>
      <c r="H2206" s="4">
        <v>94845800000</v>
      </c>
      <c r="I2206" s="4">
        <f t="shared" si="173"/>
        <v>453.34999999999854</v>
      </c>
      <c r="J2206" s="5">
        <f t="shared" si="174"/>
        <v>1.1523630623600338E-2</v>
      </c>
      <c r="K2206" s="4">
        <f t="shared" si="171"/>
        <v>-109.44999999999709</v>
      </c>
      <c r="L2206" s="5">
        <f t="shared" si="172"/>
        <v>-2.7660157873919994E-3</v>
      </c>
    </row>
    <row r="2207" spans="1:12" hidden="1" x14ac:dyDescent="0.2">
      <c r="A2207" s="2">
        <v>44488</v>
      </c>
      <c r="B2207" s="2" t="str">
        <f t="shared" si="170"/>
        <v>Tuesday</v>
      </c>
      <c r="C2207" s="4">
        <v>39927.300000000003</v>
      </c>
      <c r="D2207" s="4">
        <v>40011.15</v>
      </c>
      <c r="E2207" s="4">
        <v>39394.25</v>
      </c>
      <c r="F2207" s="4">
        <v>39540.5</v>
      </c>
      <c r="G2207" s="4">
        <v>274854608</v>
      </c>
      <c r="H2207" s="4">
        <v>58326300000</v>
      </c>
      <c r="I2207" s="4">
        <f t="shared" si="173"/>
        <v>242.5</v>
      </c>
      <c r="J2207" s="5">
        <f t="shared" si="174"/>
        <v>6.110651937265653E-3</v>
      </c>
      <c r="K2207" s="4">
        <f t="shared" si="171"/>
        <v>-386.80000000000291</v>
      </c>
      <c r="L2207" s="5">
        <f t="shared" si="172"/>
        <v>-9.8186918141607692E-3</v>
      </c>
    </row>
    <row r="2208" spans="1:12" hidden="1" x14ac:dyDescent="0.2">
      <c r="A2208" s="2">
        <v>44489</v>
      </c>
      <c r="B2208" s="2" t="str">
        <f t="shared" si="170"/>
        <v>Wednesday</v>
      </c>
      <c r="C2208" s="4">
        <v>39545.449999999997</v>
      </c>
      <c r="D2208" s="4">
        <v>39774.550000000003</v>
      </c>
      <c r="E2208" s="4">
        <v>39292.800000000003</v>
      </c>
      <c r="F2208" s="4">
        <v>39518.199999999997</v>
      </c>
      <c r="G2208" s="4">
        <v>236894524</v>
      </c>
      <c r="H2208" s="4">
        <v>61361500000</v>
      </c>
      <c r="I2208" s="4">
        <f t="shared" si="173"/>
        <v>4.9499999999970896</v>
      </c>
      <c r="J2208" s="5">
        <f t="shared" si="174"/>
        <v>1.2518809827890618E-4</v>
      </c>
      <c r="K2208" s="4">
        <f t="shared" si="171"/>
        <v>-27.25</v>
      </c>
      <c r="L2208" s="5">
        <f t="shared" si="172"/>
        <v>-6.9351127942014821E-4</v>
      </c>
    </row>
    <row r="2209" spans="1:12" hidden="1" x14ac:dyDescent="0.2">
      <c r="A2209" s="2">
        <v>44490</v>
      </c>
      <c r="B2209" s="2" t="str">
        <f t="shared" si="170"/>
        <v>Thursday</v>
      </c>
      <c r="C2209" s="4">
        <v>39676.550000000003</v>
      </c>
      <c r="D2209" s="4">
        <v>40200.449999999997</v>
      </c>
      <c r="E2209" s="4">
        <v>39428.1</v>
      </c>
      <c r="F2209" s="4">
        <v>40030.199999999997</v>
      </c>
      <c r="G2209" s="4">
        <v>271266226</v>
      </c>
      <c r="H2209" s="4">
        <v>72419300000</v>
      </c>
      <c r="I2209" s="4">
        <f t="shared" si="173"/>
        <v>158.35000000000582</v>
      </c>
      <c r="J2209" s="5">
        <f t="shared" si="174"/>
        <v>4.0070144895264928E-3</v>
      </c>
      <c r="K2209" s="4">
        <f t="shared" si="171"/>
        <v>353.64999999999418</v>
      </c>
      <c r="L2209" s="5">
        <f t="shared" si="172"/>
        <v>8.9694913018886074E-3</v>
      </c>
    </row>
    <row r="2210" spans="1:12" hidden="1" x14ac:dyDescent="0.2">
      <c r="A2210" s="2">
        <v>44491</v>
      </c>
      <c r="B2210" s="2" t="str">
        <f t="shared" si="170"/>
        <v>Friday</v>
      </c>
      <c r="C2210" s="4">
        <v>40192.65</v>
      </c>
      <c r="D2210" s="4">
        <v>40587.35</v>
      </c>
      <c r="E2210" s="4">
        <v>40149.550000000003</v>
      </c>
      <c r="F2210" s="4">
        <v>40323.65</v>
      </c>
      <c r="G2210" s="4">
        <v>370521433</v>
      </c>
      <c r="H2210" s="4">
        <v>84275300000</v>
      </c>
      <c r="I2210" s="4">
        <f t="shared" si="173"/>
        <v>162.45000000000437</v>
      </c>
      <c r="J2210" s="5">
        <f t="shared" si="174"/>
        <v>4.0581860695176235E-3</v>
      </c>
      <c r="K2210" s="4">
        <f t="shared" si="171"/>
        <v>131</v>
      </c>
      <c r="L2210" s="5">
        <f t="shared" si="172"/>
        <v>3.2628012020059997E-3</v>
      </c>
    </row>
    <row r="2211" spans="1:12" hidden="1" x14ac:dyDescent="0.2">
      <c r="A2211" s="2">
        <v>44494</v>
      </c>
      <c r="B2211" s="2" t="str">
        <f t="shared" si="170"/>
        <v>Monday</v>
      </c>
      <c r="C2211" s="4">
        <v>40961.25</v>
      </c>
      <c r="D2211" s="4">
        <v>41829.599999999999</v>
      </c>
      <c r="E2211" s="4">
        <v>40508.1</v>
      </c>
      <c r="F2211" s="4">
        <v>41192.400000000001</v>
      </c>
      <c r="G2211" s="4">
        <v>476829654</v>
      </c>
      <c r="H2211" s="4">
        <v>179942400000</v>
      </c>
      <c r="I2211" s="4">
        <f t="shared" si="173"/>
        <v>637.59999999999854</v>
      </c>
      <c r="J2211" s="5">
        <f t="shared" si="174"/>
        <v>1.581206066415115E-2</v>
      </c>
      <c r="K2211" s="4">
        <f t="shared" si="171"/>
        <v>231.15000000000146</v>
      </c>
      <c r="L2211" s="5">
        <f t="shared" si="172"/>
        <v>5.7062661541766079E-3</v>
      </c>
    </row>
    <row r="2212" spans="1:12" hidden="1" x14ac:dyDescent="0.2">
      <c r="A2212" s="2">
        <v>44495</v>
      </c>
      <c r="B2212" s="2" t="str">
        <f t="shared" si="170"/>
        <v>Tuesday</v>
      </c>
      <c r="C2212" s="4">
        <v>41057.75</v>
      </c>
      <c r="D2212" s="4">
        <v>41367.25</v>
      </c>
      <c r="E2212" s="4">
        <v>40829.15</v>
      </c>
      <c r="F2212" s="4">
        <v>41238.300000000003</v>
      </c>
      <c r="G2212" s="4">
        <v>437106559</v>
      </c>
      <c r="H2212" s="4">
        <v>103307000000</v>
      </c>
      <c r="I2212" s="4">
        <f t="shared" si="173"/>
        <v>-134.65000000000146</v>
      </c>
      <c r="J2212" s="5">
        <f t="shared" si="174"/>
        <v>-3.2688068672862337E-3</v>
      </c>
      <c r="K2212" s="4">
        <f t="shared" si="171"/>
        <v>180.55000000000291</v>
      </c>
      <c r="L2212" s="5">
        <f t="shared" si="172"/>
        <v>4.4220856912280298E-3</v>
      </c>
    </row>
    <row r="2213" spans="1:12" hidden="1" x14ac:dyDescent="0.2">
      <c r="A2213" s="2">
        <v>44496</v>
      </c>
      <c r="B2213" s="2" t="str">
        <f t="shared" si="170"/>
        <v>Wednesday</v>
      </c>
      <c r="C2213" s="4">
        <v>41234.550000000003</v>
      </c>
      <c r="D2213" s="4">
        <v>41347</v>
      </c>
      <c r="E2213" s="4">
        <v>40750</v>
      </c>
      <c r="F2213" s="4">
        <v>40874.35</v>
      </c>
      <c r="G2213" s="4">
        <v>322833423</v>
      </c>
      <c r="H2213" s="4">
        <v>109411900000</v>
      </c>
      <c r="I2213" s="4">
        <f t="shared" si="173"/>
        <v>-3.75</v>
      </c>
      <c r="J2213" s="5">
        <f t="shared" si="174"/>
        <v>-9.0934883348731639E-5</v>
      </c>
      <c r="K2213" s="4">
        <f t="shared" si="171"/>
        <v>-360.20000000000437</v>
      </c>
      <c r="L2213" s="5">
        <f t="shared" si="172"/>
        <v>-8.8392638036810887E-3</v>
      </c>
    </row>
    <row r="2214" spans="1:12" hidden="1" x14ac:dyDescent="0.2">
      <c r="A2214" s="2">
        <v>44497</v>
      </c>
      <c r="B2214" s="2" t="str">
        <f t="shared" si="170"/>
        <v>Thursday</v>
      </c>
      <c r="C2214" s="4">
        <v>40915.15</v>
      </c>
      <c r="D2214" s="4">
        <v>40931.050000000003</v>
      </c>
      <c r="E2214" s="4">
        <v>39350.199999999997</v>
      </c>
      <c r="F2214" s="4">
        <v>39508.949999999997</v>
      </c>
      <c r="G2214" s="4">
        <v>512721476</v>
      </c>
      <c r="H2214" s="4">
        <v>113021200000</v>
      </c>
      <c r="I2214" s="4">
        <f t="shared" si="173"/>
        <v>40.80000000000291</v>
      </c>
      <c r="J2214" s="5">
        <f t="shared" si="174"/>
        <v>9.9818101082960122E-4</v>
      </c>
      <c r="K2214" s="4">
        <f t="shared" si="171"/>
        <v>-1406.2000000000044</v>
      </c>
      <c r="L2214" s="5">
        <f t="shared" si="172"/>
        <v>-3.5735523580566413E-2</v>
      </c>
    </row>
    <row r="2215" spans="1:12" hidden="1" x14ac:dyDescent="0.2">
      <c r="A2215" s="2">
        <v>44498</v>
      </c>
      <c r="B2215" s="2" t="str">
        <f t="shared" si="170"/>
        <v>Friday</v>
      </c>
      <c r="C2215" s="4">
        <v>39424.550000000003</v>
      </c>
      <c r="D2215" s="4">
        <v>39775.25</v>
      </c>
      <c r="E2215" s="4">
        <v>38426.65</v>
      </c>
      <c r="F2215" s="4">
        <v>39115.599999999999</v>
      </c>
      <c r="G2215" s="4">
        <v>341299932</v>
      </c>
      <c r="H2215" s="4">
        <v>92762500000</v>
      </c>
      <c r="I2215" s="4">
        <f t="shared" si="173"/>
        <v>-84.399999999994179</v>
      </c>
      <c r="J2215" s="5">
        <f t="shared" si="174"/>
        <v>-2.1362248300700014E-3</v>
      </c>
      <c r="K2215" s="4">
        <f t="shared" si="171"/>
        <v>-308.95000000000437</v>
      </c>
      <c r="L2215" s="5">
        <f t="shared" si="172"/>
        <v>-8.0399930777209135E-3</v>
      </c>
    </row>
    <row r="2216" spans="1:12" hidden="1" x14ac:dyDescent="0.2">
      <c r="A2216" s="2">
        <v>44501</v>
      </c>
      <c r="B2216" s="2" t="str">
        <f t="shared" si="170"/>
        <v>Monday</v>
      </c>
      <c r="C2216" s="4">
        <v>39432.15</v>
      </c>
      <c r="D2216" s="4">
        <v>39862.6</v>
      </c>
      <c r="E2216" s="4">
        <v>39120.65</v>
      </c>
      <c r="F2216" s="4">
        <v>39763.75</v>
      </c>
      <c r="G2216" s="4">
        <v>203227931</v>
      </c>
      <c r="H2216" s="4">
        <v>68752000000</v>
      </c>
      <c r="I2216" s="4">
        <f t="shared" si="173"/>
        <v>316.55000000000291</v>
      </c>
      <c r="J2216" s="5">
        <f t="shared" si="174"/>
        <v>8.0926791356901832E-3</v>
      </c>
      <c r="K2216" s="4">
        <f t="shared" si="171"/>
        <v>331.59999999999854</v>
      </c>
      <c r="L2216" s="5">
        <f t="shared" si="172"/>
        <v>8.4763417785747048E-3</v>
      </c>
    </row>
    <row r="2217" spans="1:12" hidden="1" x14ac:dyDescent="0.2">
      <c r="A2217" s="2">
        <v>44502</v>
      </c>
      <c r="B2217" s="2" t="str">
        <f t="shared" si="170"/>
        <v>Tuesday</v>
      </c>
      <c r="C2217" s="4">
        <v>39796.9</v>
      </c>
      <c r="D2217" s="4">
        <v>40107.599999999999</v>
      </c>
      <c r="E2217" s="4">
        <v>39590.699999999997</v>
      </c>
      <c r="F2217" s="4">
        <v>39938.449999999997</v>
      </c>
      <c r="G2217" s="4">
        <v>265000402</v>
      </c>
      <c r="H2217" s="4">
        <v>75947700000</v>
      </c>
      <c r="I2217" s="4">
        <f t="shared" si="173"/>
        <v>33.150000000001455</v>
      </c>
      <c r="J2217" s="5">
        <f t="shared" si="174"/>
        <v>8.3367388639153639E-4</v>
      </c>
      <c r="K2217" s="4">
        <f t="shared" si="171"/>
        <v>141.54999999999563</v>
      </c>
      <c r="L2217" s="5">
        <f t="shared" si="172"/>
        <v>3.575334611411156E-3</v>
      </c>
    </row>
    <row r="2218" spans="1:12" hidden="1" x14ac:dyDescent="0.2">
      <c r="A2218" s="2">
        <v>44503</v>
      </c>
      <c r="B2218" s="2" t="str">
        <f t="shared" si="170"/>
        <v>Wednesday</v>
      </c>
      <c r="C2218" s="4">
        <v>40040.65</v>
      </c>
      <c r="D2218" s="4">
        <v>40160.199999999997</v>
      </c>
      <c r="E2218" s="4">
        <v>39304.85</v>
      </c>
      <c r="F2218" s="4">
        <v>39402.050000000003</v>
      </c>
      <c r="G2218" s="4">
        <v>267471244</v>
      </c>
      <c r="H2218" s="4">
        <v>91636299999.999985</v>
      </c>
      <c r="I2218" s="4">
        <f t="shared" si="173"/>
        <v>102.20000000000437</v>
      </c>
      <c r="J2218" s="5">
        <f t="shared" si="174"/>
        <v>2.558937565178528E-3</v>
      </c>
      <c r="K2218" s="4">
        <f t="shared" si="171"/>
        <v>-638.59999999999854</v>
      </c>
      <c r="L2218" s="5">
        <f t="shared" si="172"/>
        <v>-1.6247358786511044E-2</v>
      </c>
    </row>
    <row r="2219" spans="1:12" hidden="1" x14ac:dyDescent="0.2">
      <c r="A2219" s="2">
        <v>44504</v>
      </c>
      <c r="B2219" s="2" t="str">
        <f t="shared" si="170"/>
        <v>Thursday</v>
      </c>
      <c r="C2219" s="4">
        <v>39669.1</v>
      </c>
      <c r="D2219" s="4">
        <v>39734.699999999997</v>
      </c>
      <c r="E2219" s="4">
        <v>39514.15</v>
      </c>
      <c r="F2219" s="4">
        <v>39573.699999999997</v>
      </c>
      <c r="G2219" s="4">
        <v>38771464</v>
      </c>
      <c r="H2219" s="4">
        <v>11743000000</v>
      </c>
      <c r="I2219" s="4">
        <f t="shared" si="173"/>
        <v>267.04999999999563</v>
      </c>
      <c r="J2219" s="5">
        <f t="shared" si="174"/>
        <v>6.7775661418630661E-3</v>
      </c>
      <c r="K2219" s="4">
        <f t="shared" si="171"/>
        <v>-95.400000000001455</v>
      </c>
      <c r="L2219" s="5">
        <f t="shared" si="172"/>
        <v>-2.4143249949701929E-3</v>
      </c>
    </row>
    <row r="2220" spans="1:12" hidden="1" x14ac:dyDescent="0.2">
      <c r="A2220" s="2">
        <v>44508</v>
      </c>
      <c r="B2220" s="2" t="str">
        <f t="shared" si="170"/>
        <v>Monday</v>
      </c>
      <c r="C2220" s="4">
        <v>39674.050000000003</v>
      </c>
      <c r="D2220" s="4">
        <v>39674.050000000003</v>
      </c>
      <c r="E2220" s="4">
        <v>38932.15</v>
      </c>
      <c r="F2220" s="4">
        <v>39438.25</v>
      </c>
      <c r="G2220" s="4">
        <v>212859120</v>
      </c>
      <c r="H2220" s="4">
        <v>100401300000</v>
      </c>
      <c r="I2220" s="4">
        <f t="shared" si="173"/>
        <v>100.35000000000582</v>
      </c>
      <c r="J2220" s="5">
        <f t="shared" si="174"/>
        <v>2.5357750223003114E-3</v>
      </c>
      <c r="K2220" s="4">
        <f t="shared" si="171"/>
        <v>-235.80000000000291</v>
      </c>
      <c r="L2220" s="5">
        <f t="shared" si="172"/>
        <v>-6.0566909353838129E-3</v>
      </c>
    </row>
    <row r="2221" spans="1:12" hidden="1" x14ac:dyDescent="0.2">
      <c r="A2221" s="2">
        <v>44509</v>
      </c>
      <c r="B2221" s="2" t="str">
        <f t="shared" si="170"/>
        <v>Tuesday</v>
      </c>
      <c r="C2221" s="4">
        <v>39517.85</v>
      </c>
      <c r="D2221" s="4">
        <v>39560.6</v>
      </c>
      <c r="E2221" s="4">
        <v>39223.4</v>
      </c>
      <c r="F2221" s="4">
        <v>39368.800000000003</v>
      </c>
      <c r="G2221" s="4">
        <v>203521905</v>
      </c>
      <c r="H2221" s="4">
        <v>68007600000</v>
      </c>
      <c r="I2221" s="4">
        <f t="shared" si="173"/>
        <v>79.599999999998545</v>
      </c>
      <c r="J2221" s="5">
        <f t="shared" si="174"/>
        <v>2.0183451344823501E-3</v>
      </c>
      <c r="K2221" s="4">
        <f t="shared" si="171"/>
        <v>-149.04999999999563</v>
      </c>
      <c r="L2221" s="5">
        <f t="shared" si="172"/>
        <v>-3.8000275345838361E-3</v>
      </c>
    </row>
    <row r="2222" spans="1:12" hidden="1" x14ac:dyDescent="0.2">
      <c r="A2222" s="2">
        <v>44510</v>
      </c>
      <c r="B2222" s="2" t="str">
        <f t="shared" si="170"/>
        <v>Wednesday</v>
      </c>
      <c r="C2222" s="4">
        <v>39206.199999999997</v>
      </c>
      <c r="D2222" s="4">
        <v>39220.300000000003</v>
      </c>
      <c r="E2222" s="4">
        <v>38873.800000000003</v>
      </c>
      <c r="F2222" s="4">
        <v>39023.25</v>
      </c>
      <c r="G2222" s="4">
        <v>167942059</v>
      </c>
      <c r="H2222" s="4">
        <v>57763800000</v>
      </c>
      <c r="I2222" s="4">
        <f t="shared" si="173"/>
        <v>-162.60000000000582</v>
      </c>
      <c r="J2222" s="5">
        <f t="shared" si="174"/>
        <v>-4.1301741480564763E-3</v>
      </c>
      <c r="K2222" s="4">
        <f t="shared" si="171"/>
        <v>-182.94999999999709</v>
      </c>
      <c r="L2222" s="5">
        <f t="shared" si="172"/>
        <v>-4.7062545982126027E-3</v>
      </c>
    </row>
    <row r="2223" spans="1:12" hidden="1" x14ac:dyDescent="0.2">
      <c r="A2223" s="2">
        <v>44511</v>
      </c>
      <c r="B2223" s="2" t="str">
        <f t="shared" si="170"/>
        <v>Thursday</v>
      </c>
      <c r="C2223" s="4">
        <v>38913.050000000003</v>
      </c>
      <c r="D2223" s="4">
        <v>38929.949999999997</v>
      </c>
      <c r="E2223" s="4">
        <v>38346.050000000003</v>
      </c>
      <c r="F2223" s="4">
        <v>38560.199999999997</v>
      </c>
      <c r="G2223" s="4">
        <v>146046747</v>
      </c>
      <c r="H2223" s="4">
        <v>46766800000</v>
      </c>
      <c r="I2223" s="4">
        <f t="shared" si="173"/>
        <v>-110.19999999999709</v>
      </c>
      <c r="J2223" s="5">
        <f t="shared" si="174"/>
        <v>-2.8239575125084942E-3</v>
      </c>
      <c r="K2223" s="4">
        <f t="shared" si="171"/>
        <v>-352.85000000000582</v>
      </c>
      <c r="L2223" s="5">
        <f t="shared" si="172"/>
        <v>-9.2017300347755713E-3</v>
      </c>
    </row>
    <row r="2224" spans="1:12" hidden="1" x14ac:dyDescent="0.2">
      <c r="A2224" s="2">
        <v>44512</v>
      </c>
      <c r="B2224" s="2" t="str">
        <f t="shared" si="170"/>
        <v>Friday</v>
      </c>
      <c r="C2224" s="4">
        <v>38707.15</v>
      </c>
      <c r="D2224" s="4">
        <v>38822.85</v>
      </c>
      <c r="E2224" s="4">
        <v>38467.800000000003</v>
      </c>
      <c r="F2224" s="4">
        <v>38733.35</v>
      </c>
      <c r="G2224" s="4">
        <v>136008185</v>
      </c>
      <c r="H2224" s="4">
        <v>54122500000</v>
      </c>
      <c r="I2224" s="4">
        <f t="shared" si="173"/>
        <v>146.95000000000437</v>
      </c>
      <c r="J2224" s="5">
        <f t="shared" si="174"/>
        <v>3.8109242171981573E-3</v>
      </c>
      <c r="K2224" s="4">
        <f t="shared" si="171"/>
        <v>26.19999999999709</v>
      </c>
      <c r="L2224" s="5">
        <f t="shared" si="172"/>
        <v>6.8108911869140128E-4</v>
      </c>
    </row>
    <row r="2225" spans="1:12" hidden="1" x14ac:dyDescent="0.2">
      <c r="A2225" s="2">
        <v>44515</v>
      </c>
      <c r="B2225" s="2" t="str">
        <f t="shared" si="170"/>
        <v>Monday</v>
      </c>
      <c r="C2225" s="4">
        <v>38849.449999999997</v>
      </c>
      <c r="D2225" s="4">
        <v>39117.15</v>
      </c>
      <c r="E2225" s="4">
        <v>38606.6</v>
      </c>
      <c r="F2225" s="4">
        <v>38702.35</v>
      </c>
      <c r="G2225" s="4">
        <v>112339108</v>
      </c>
      <c r="H2225" s="4">
        <v>44964000000</v>
      </c>
      <c r="I2225" s="4">
        <f t="shared" si="173"/>
        <v>116.09999999999854</v>
      </c>
      <c r="J2225" s="5">
        <f t="shared" si="174"/>
        <v>2.997416954639827E-3</v>
      </c>
      <c r="K2225" s="4">
        <f t="shared" si="171"/>
        <v>-147.09999999999854</v>
      </c>
      <c r="L2225" s="5">
        <f t="shared" si="172"/>
        <v>-3.8102293390248959E-3</v>
      </c>
    </row>
    <row r="2226" spans="1:12" hidden="1" x14ac:dyDescent="0.2">
      <c r="A2226" s="2">
        <v>44516</v>
      </c>
      <c r="B2226" s="2" t="str">
        <f t="shared" si="170"/>
        <v>Tuesday</v>
      </c>
      <c r="C2226" s="4">
        <v>38710.9</v>
      </c>
      <c r="D2226" s="4">
        <v>38724.699999999997</v>
      </c>
      <c r="E2226" s="4">
        <v>38211.1</v>
      </c>
      <c r="F2226" s="4">
        <v>38307.1</v>
      </c>
      <c r="G2226" s="4">
        <v>129073386</v>
      </c>
      <c r="H2226" s="4">
        <v>45809799999.999992</v>
      </c>
      <c r="I2226" s="4">
        <f t="shared" si="173"/>
        <v>8.5500000000029104</v>
      </c>
      <c r="J2226" s="5">
        <f t="shared" si="174"/>
        <v>2.2091681771269471E-4</v>
      </c>
      <c r="K2226" s="4">
        <f t="shared" si="171"/>
        <v>-403.80000000000291</v>
      </c>
      <c r="L2226" s="5">
        <f t="shared" si="172"/>
        <v>-1.0567609935333004E-2</v>
      </c>
    </row>
    <row r="2227" spans="1:12" hidden="1" x14ac:dyDescent="0.2">
      <c r="A2227" s="2">
        <v>44517</v>
      </c>
      <c r="B2227" s="2" t="str">
        <f t="shared" si="170"/>
        <v>Wednesday</v>
      </c>
      <c r="C2227" s="4">
        <v>38113.4</v>
      </c>
      <c r="D2227" s="4">
        <v>38456.300000000003</v>
      </c>
      <c r="E2227" s="4">
        <v>37981.199999999997</v>
      </c>
      <c r="F2227" s="4">
        <v>38041.550000000003</v>
      </c>
      <c r="G2227" s="4">
        <v>139261045</v>
      </c>
      <c r="H2227" s="4">
        <v>51844399999.999992</v>
      </c>
      <c r="I2227" s="4">
        <f t="shared" si="173"/>
        <v>-193.69999999999709</v>
      </c>
      <c r="J2227" s="5">
        <f t="shared" si="174"/>
        <v>-5.056503885702575E-3</v>
      </c>
      <c r="K2227" s="4">
        <f t="shared" si="171"/>
        <v>-71.849999999998545</v>
      </c>
      <c r="L2227" s="5">
        <f t="shared" si="172"/>
        <v>-1.8917253799247667E-3</v>
      </c>
    </row>
    <row r="2228" spans="1:12" hidden="1" x14ac:dyDescent="0.2">
      <c r="A2228" s="2">
        <v>44518</v>
      </c>
      <c r="B2228" s="2" t="str">
        <f t="shared" si="170"/>
        <v>Thursday</v>
      </c>
      <c r="C2228" s="4">
        <v>38071.9</v>
      </c>
      <c r="D2228" s="4">
        <v>38233.949999999997</v>
      </c>
      <c r="E2228" s="4">
        <v>37748.449999999997</v>
      </c>
      <c r="F2228" s="4">
        <v>37976.25</v>
      </c>
      <c r="G2228" s="4">
        <v>238703538</v>
      </c>
      <c r="H2228" s="4">
        <v>63508000000</v>
      </c>
      <c r="I2228" s="4">
        <f t="shared" si="173"/>
        <v>30.349999999998545</v>
      </c>
      <c r="J2228" s="5">
        <f t="shared" si="174"/>
        <v>7.9781186623569607E-4</v>
      </c>
      <c r="K2228" s="4">
        <f t="shared" si="171"/>
        <v>-95.650000000001455</v>
      </c>
      <c r="L2228" s="5">
        <f t="shared" si="172"/>
        <v>-2.5338788744968723E-3</v>
      </c>
    </row>
    <row r="2229" spans="1:12" hidden="1" x14ac:dyDescent="0.2">
      <c r="A2229" s="2">
        <v>44522</v>
      </c>
      <c r="B2229" s="2" t="str">
        <f t="shared" si="170"/>
        <v>Monday</v>
      </c>
      <c r="C2229" s="4">
        <v>38232.15</v>
      </c>
      <c r="D2229" s="4">
        <v>38241</v>
      </c>
      <c r="E2229" s="4">
        <v>36655.4</v>
      </c>
      <c r="F2229" s="4">
        <v>37128.800000000003</v>
      </c>
      <c r="G2229" s="4">
        <v>209492175</v>
      </c>
      <c r="H2229" s="4">
        <v>74788800000</v>
      </c>
      <c r="I2229" s="4">
        <f t="shared" si="173"/>
        <v>255.90000000000146</v>
      </c>
      <c r="J2229" s="5">
        <f t="shared" si="174"/>
        <v>6.7384220400908846E-3</v>
      </c>
      <c r="K2229" s="4">
        <f t="shared" si="171"/>
        <v>-1103.3499999999985</v>
      </c>
      <c r="L2229" s="5">
        <f t="shared" si="172"/>
        <v>-3.010061273373087E-2</v>
      </c>
    </row>
    <row r="2230" spans="1:12" hidden="1" x14ac:dyDescent="0.2">
      <c r="A2230" s="2">
        <v>44523</v>
      </c>
      <c r="B2230" s="2" t="str">
        <f t="shared" si="170"/>
        <v>Tuesday</v>
      </c>
      <c r="C2230" s="4">
        <v>36787</v>
      </c>
      <c r="D2230" s="4">
        <v>37448.75</v>
      </c>
      <c r="E2230" s="4">
        <v>36647.550000000003</v>
      </c>
      <c r="F2230" s="4">
        <v>37272.800000000003</v>
      </c>
      <c r="G2230" s="4">
        <v>188686871</v>
      </c>
      <c r="H2230" s="4">
        <v>71629800000</v>
      </c>
      <c r="I2230" s="4">
        <f t="shared" si="173"/>
        <v>-341.80000000000291</v>
      </c>
      <c r="J2230" s="5">
        <f t="shared" si="174"/>
        <v>-9.2057917304088164E-3</v>
      </c>
      <c r="K2230" s="4">
        <f t="shared" si="171"/>
        <v>485.80000000000291</v>
      </c>
      <c r="L2230" s="5">
        <f t="shared" si="172"/>
        <v>1.3256002106552903E-2</v>
      </c>
    </row>
    <row r="2231" spans="1:12" hidden="1" x14ac:dyDescent="0.2">
      <c r="A2231" s="2">
        <v>44524</v>
      </c>
      <c r="B2231" s="2" t="str">
        <f t="shared" si="170"/>
        <v>Wednesday</v>
      </c>
      <c r="C2231" s="4">
        <v>37384.75</v>
      </c>
      <c r="D2231" s="4">
        <v>37891.9</v>
      </c>
      <c r="E2231" s="4">
        <v>37238.050000000003</v>
      </c>
      <c r="F2231" s="4">
        <v>37441.949999999997</v>
      </c>
      <c r="G2231" s="4">
        <v>157620877</v>
      </c>
      <c r="H2231" s="4">
        <v>73261700000</v>
      </c>
      <c r="I2231" s="4">
        <f t="shared" si="173"/>
        <v>111.94999999999709</v>
      </c>
      <c r="J2231" s="5">
        <f t="shared" si="174"/>
        <v>3.0035307248180198E-3</v>
      </c>
      <c r="K2231" s="4">
        <f t="shared" si="171"/>
        <v>57.19999999999709</v>
      </c>
      <c r="L2231" s="5">
        <f t="shared" si="172"/>
        <v>1.5360632471355801E-3</v>
      </c>
    </row>
    <row r="2232" spans="1:12" hidden="1" x14ac:dyDescent="0.2">
      <c r="A2232" s="2">
        <v>44525</v>
      </c>
      <c r="B2232" s="2" t="str">
        <f t="shared" si="170"/>
        <v>Thursday</v>
      </c>
      <c r="C2232" s="4">
        <v>37362.050000000003</v>
      </c>
      <c r="D2232" s="4">
        <v>37507.949999999997</v>
      </c>
      <c r="E2232" s="4">
        <v>37118.400000000001</v>
      </c>
      <c r="F2232" s="4">
        <v>37364.75</v>
      </c>
      <c r="G2232" s="4">
        <v>140754665</v>
      </c>
      <c r="H2232" s="4">
        <v>53976200000</v>
      </c>
      <c r="I2232" s="4">
        <f t="shared" si="173"/>
        <v>-79.899999999994179</v>
      </c>
      <c r="J2232" s="5">
        <f t="shared" si="174"/>
        <v>-2.1339700523074837E-3</v>
      </c>
      <c r="K2232" s="4">
        <f t="shared" si="171"/>
        <v>2.6999999999970896</v>
      </c>
      <c r="L2232" s="5">
        <f t="shared" si="172"/>
        <v>7.2740204319073282E-5</v>
      </c>
    </row>
    <row r="2233" spans="1:12" hidden="1" x14ac:dyDescent="0.2">
      <c r="A2233" s="2">
        <v>44526</v>
      </c>
      <c r="B2233" s="2" t="str">
        <f t="shared" si="170"/>
        <v>Friday</v>
      </c>
      <c r="C2233" s="4">
        <v>36830.9</v>
      </c>
      <c r="D2233" s="4">
        <v>36868.9</v>
      </c>
      <c r="E2233" s="4">
        <v>35904.1</v>
      </c>
      <c r="F2233" s="4">
        <v>36025.5</v>
      </c>
      <c r="G2233" s="4">
        <v>211362819</v>
      </c>
      <c r="H2233" s="4">
        <v>71809400000</v>
      </c>
      <c r="I2233" s="4">
        <f t="shared" si="173"/>
        <v>-533.84999999999854</v>
      </c>
      <c r="J2233" s="5">
        <f t="shared" si="174"/>
        <v>-1.4287530359496545E-2</v>
      </c>
      <c r="K2233" s="4">
        <f t="shared" si="171"/>
        <v>-805.40000000000146</v>
      </c>
      <c r="L2233" s="5">
        <f t="shared" si="172"/>
        <v>-2.2431978520558976E-2</v>
      </c>
    </row>
    <row r="2234" spans="1:12" hidden="1" x14ac:dyDescent="0.2">
      <c r="A2234" s="2">
        <v>44529</v>
      </c>
      <c r="B2234" s="2" t="str">
        <f t="shared" si="170"/>
        <v>Monday</v>
      </c>
      <c r="C2234" s="4">
        <v>36224.449999999997</v>
      </c>
      <c r="D2234" s="4">
        <v>36347.85</v>
      </c>
      <c r="E2234" s="4">
        <v>35327.9</v>
      </c>
      <c r="F2234" s="4">
        <v>35976.449999999997</v>
      </c>
      <c r="G2234" s="4">
        <v>187220921</v>
      </c>
      <c r="H2234" s="4">
        <v>68354600000</v>
      </c>
      <c r="I2234" s="4">
        <f t="shared" si="173"/>
        <v>198.94999999999709</v>
      </c>
      <c r="J2234" s="5">
        <f t="shared" si="174"/>
        <v>5.5224771342520466E-3</v>
      </c>
      <c r="K2234" s="4">
        <f t="shared" si="171"/>
        <v>-248</v>
      </c>
      <c r="L2234" s="5">
        <f t="shared" si="172"/>
        <v>-7.0199474070069259E-3</v>
      </c>
    </row>
    <row r="2235" spans="1:12" hidden="1" x14ac:dyDescent="0.2">
      <c r="A2235" s="2">
        <v>44530</v>
      </c>
      <c r="B2235" s="2" t="str">
        <f t="shared" si="170"/>
        <v>Tuesday</v>
      </c>
      <c r="C2235" s="4">
        <v>35958.800000000003</v>
      </c>
      <c r="D2235" s="4">
        <v>36774.199999999997</v>
      </c>
      <c r="E2235" s="4">
        <v>35526.35</v>
      </c>
      <c r="F2235" s="4">
        <v>35695.300000000003</v>
      </c>
      <c r="G2235" s="4">
        <v>227277255</v>
      </c>
      <c r="H2235" s="4">
        <v>91084800000</v>
      </c>
      <c r="I2235" s="4">
        <f t="shared" si="173"/>
        <v>-17.649999999994179</v>
      </c>
      <c r="J2235" s="5">
        <f t="shared" si="174"/>
        <v>-4.9059871110112814E-4</v>
      </c>
      <c r="K2235" s="4">
        <f t="shared" si="171"/>
        <v>-263.5</v>
      </c>
      <c r="L2235" s="5">
        <f t="shared" si="172"/>
        <v>-7.4170298947119533E-3</v>
      </c>
    </row>
    <row r="2236" spans="1:12" hidden="1" x14ac:dyDescent="0.2">
      <c r="A2236" s="2">
        <v>44531</v>
      </c>
      <c r="B2236" s="2" t="str">
        <f t="shared" si="170"/>
        <v>Wednesday</v>
      </c>
      <c r="C2236" s="4">
        <v>35902.9</v>
      </c>
      <c r="D2236" s="4">
        <v>36445.35</v>
      </c>
      <c r="E2236" s="4">
        <v>35805</v>
      </c>
      <c r="F2236" s="4">
        <v>36364.9</v>
      </c>
      <c r="G2236" s="4">
        <v>173851062</v>
      </c>
      <c r="H2236" s="4">
        <v>64604500000</v>
      </c>
      <c r="I2236" s="4">
        <f t="shared" si="173"/>
        <v>207.59999999999854</v>
      </c>
      <c r="J2236" s="5">
        <f t="shared" si="174"/>
        <v>5.8158917280425864E-3</v>
      </c>
      <c r="K2236" s="4">
        <f t="shared" si="171"/>
        <v>462</v>
      </c>
      <c r="L2236" s="5">
        <f t="shared" si="172"/>
        <v>1.2903225806451613E-2</v>
      </c>
    </row>
    <row r="2237" spans="1:12" hidden="1" x14ac:dyDescent="0.2">
      <c r="A2237" s="2">
        <v>44532</v>
      </c>
      <c r="B2237" s="2" t="str">
        <f t="shared" si="170"/>
        <v>Thursday</v>
      </c>
      <c r="C2237" s="4">
        <v>36281.85</v>
      </c>
      <c r="D2237" s="4">
        <v>36563.5</v>
      </c>
      <c r="E2237" s="4">
        <v>36166.699999999997</v>
      </c>
      <c r="F2237" s="4">
        <v>36508.25</v>
      </c>
      <c r="G2237" s="4">
        <v>131729305</v>
      </c>
      <c r="H2237" s="4">
        <v>51628100000.000008</v>
      </c>
      <c r="I2237" s="4">
        <f t="shared" si="173"/>
        <v>-83.05000000000291</v>
      </c>
      <c r="J2237" s="5">
        <f t="shared" si="174"/>
        <v>-2.2837956381016561E-3</v>
      </c>
      <c r="K2237" s="4">
        <f t="shared" si="171"/>
        <v>226.40000000000146</v>
      </c>
      <c r="L2237" s="5">
        <f t="shared" si="172"/>
        <v>6.2599020646064325E-3</v>
      </c>
    </row>
    <row r="2238" spans="1:12" hidden="1" x14ac:dyDescent="0.2">
      <c r="A2238" s="2">
        <v>44533</v>
      </c>
      <c r="B2238" s="2" t="str">
        <f t="shared" si="170"/>
        <v>Friday</v>
      </c>
      <c r="C2238" s="4">
        <v>36497.300000000003</v>
      </c>
      <c r="D2238" s="4">
        <v>36844</v>
      </c>
      <c r="E2238" s="4">
        <v>36062.85</v>
      </c>
      <c r="F2238" s="4">
        <v>36197.15</v>
      </c>
      <c r="G2238" s="4">
        <v>138908168</v>
      </c>
      <c r="H2238" s="4">
        <v>53669600000</v>
      </c>
      <c r="I2238" s="4">
        <f t="shared" si="173"/>
        <v>-10.94999999999709</v>
      </c>
      <c r="J2238" s="5">
        <f t="shared" si="174"/>
        <v>-2.9993220710379406E-4</v>
      </c>
      <c r="K2238" s="4">
        <f t="shared" si="171"/>
        <v>-300.15000000000146</v>
      </c>
      <c r="L2238" s="5">
        <f t="shared" si="172"/>
        <v>-8.3229694824452725E-3</v>
      </c>
    </row>
    <row r="2239" spans="1:12" hidden="1" x14ac:dyDescent="0.2">
      <c r="A2239" s="2">
        <v>44536</v>
      </c>
      <c r="B2239" s="2" t="str">
        <f t="shared" si="170"/>
        <v>Monday</v>
      </c>
      <c r="C2239" s="4">
        <v>36252.75</v>
      </c>
      <c r="D2239" s="4">
        <v>36344.550000000003</v>
      </c>
      <c r="E2239" s="4">
        <v>35696.75</v>
      </c>
      <c r="F2239" s="4">
        <v>35735.9</v>
      </c>
      <c r="G2239" s="4">
        <v>136034034</v>
      </c>
      <c r="H2239" s="4">
        <v>48391899999.999992</v>
      </c>
      <c r="I2239" s="4">
        <f t="shared" si="173"/>
        <v>55.599999999998545</v>
      </c>
      <c r="J2239" s="5">
        <f t="shared" si="174"/>
        <v>1.5360325329479957E-3</v>
      </c>
      <c r="K2239" s="4">
        <f t="shared" si="171"/>
        <v>-516.84999999999854</v>
      </c>
      <c r="L2239" s="5">
        <f t="shared" si="172"/>
        <v>-1.4478909144389854E-2</v>
      </c>
    </row>
    <row r="2240" spans="1:12" hidden="1" x14ac:dyDescent="0.2">
      <c r="A2240" s="2">
        <v>44537</v>
      </c>
      <c r="B2240" s="2" t="str">
        <f t="shared" si="170"/>
        <v>Tuesday</v>
      </c>
      <c r="C2240" s="4">
        <v>36086.949999999997</v>
      </c>
      <c r="D2240" s="4">
        <v>36820.699999999997</v>
      </c>
      <c r="E2240" s="4">
        <v>36013.949999999997</v>
      </c>
      <c r="F2240" s="4">
        <v>36618.400000000001</v>
      </c>
      <c r="G2240" s="4">
        <v>146690900</v>
      </c>
      <c r="H2240" s="4">
        <v>71947600000</v>
      </c>
      <c r="I2240" s="4">
        <f t="shared" si="173"/>
        <v>351.04999999999563</v>
      </c>
      <c r="J2240" s="5">
        <f t="shared" si="174"/>
        <v>9.8234548451276056E-3</v>
      </c>
      <c r="K2240" s="4">
        <f t="shared" si="171"/>
        <v>531.45000000000437</v>
      </c>
      <c r="L2240" s="5">
        <f t="shared" si="172"/>
        <v>1.4756781747073131E-2</v>
      </c>
    </row>
    <row r="2241" spans="1:12" hidden="1" x14ac:dyDescent="0.2">
      <c r="A2241" s="2">
        <v>44538</v>
      </c>
      <c r="B2241" s="2" t="str">
        <f t="shared" si="170"/>
        <v>Wednesday</v>
      </c>
      <c r="C2241" s="4">
        <v>37052.75</v>
      </c>
      <c r="D2241" s="4">
        <v>37384.800000000003</v>
      </c>
      <c r="E2241" s="4">
        <v>36905.15</v>
      </c>
      <c r="F2241" s="4">
        <v>37284.699999999997</v>
      </c>
      <c r="G2241" s="4">
        <v>164970767</v>
      </c>
      <c r="H2241" s="4">
        <v>75656200000</v>
      </c>
      <c r="I2241" s="4">
        <f t="shared" si="173"/>
        <v>434.34999999999854</v>
      </c>
      <c r="J2241" s="5">
        <f t="shared" si="174"/>
        <v>1.1861523168680187E-2</v>
      </c>
      <c r="K2241" s="4">
        <f t="shared" si="171"/>
        <v>231.94999999999709</v>
      </c>
      <c r="L2241" s="5">
        <f t="shared" si="172"/>
        <v>6.2850306799998668E-3</v>
      </c>
    </row>
    <row r="2242" spans="1:12" hidden="1" x14ac:dyDescent="0.2">
      <c r="A2242" s="2">
        <v>44539</v>
      </c>
      <c r="B2242" s="2" t="str">
        <f t="shared" ref="B2242:B2305" si="175">TEXT(A2242,"dddd")</f>
        <v>Thursday</v>
      </c>
      <c r="C2242" s="4">
        <v>37331.75</v>
      </c>
      <c r="D2242" s="4">
        <v>37397.550000000003</v>
      </c>
      <c r="E2242" s="4">
        <v>36884.449999999997</v>
      </c>
      <c r="F2242" s="4">
        <v>37082.449999999997</v>
      </c>
      <c r="G2242" s="4">
        <v>123180683</v>
      </c>
      <c r="H2242" s="4">
        <v>49734100000</v>
      </c>
      <c r="I2242" s="4">
        <f t="shared" si="173"/>
        <v>47.05000000000291</v>
      </c>
      <c r="J2242" s="5">
        <f t="shared" si="174"/>
        <v>1.2619117225028743E-3</v>
      </c>
      <c r="K2242" s="4">
        <f t="shared" ref="K2242:K2305" si="176">F2242-C2242</f>
        <v>-249.30000000000291</v>
      </c>
      <c r="L2242" s="5">
        <f t="shared" ref="L2242:L2305" si="177">K2242/E2242</f>
        <v>-6.7589458430314924E-3</v>
      </c>
    </row>
    <row r="2243" spans="1:12" hidden="1" x14ac:dyDescent="0.2">
      <c r="A2243" s="2">
        <v>44540</v>
      </c>
      <c r="B2243" s="2" t="str">
        <f t="shared" si="175"/>
        <v>Friday</v>
      </c>
      <c r="C2243" s="4">
        <v>37083.15</v>
      </c>
      <c r="D2243" s="4">
        <v>37153.25</v>
      </c>
      <c r="E2243" s="4">
        <v>36824.400000000001</v>
      </c>
      <c r="F2243" s="4">
        <v>37105.65</v>
      </c>
      <c r="G2243" s="4">
        <v>170851309</v>
      </c>
      <c r="H2243" s="4">
        <v>42807000000</v>
      </c>
      <c r="I2243" s="4">
        <f t="shared" ref="I2243:I2306" si="178">C2243-F2242</f>
        <v>0.70000000000436557</v>
      </c>
      <c r="J2243" s="5">
        <f t="shared" ref="J2243:J2306" si="179">I2243/F2242</f>
        <v>1.8876854145407479E-5</v>
      </c>
      <c r="K2243" s="4">
        <f t="shared" si="176"/>
        <v>22.5</v>
      </c>
      <c r="L2243" s="5">
        <f t="shared" si="177"/>
        <v>6.110079186626259E-4</v>
      </c>
    </row>
    <row r="2244" spans="1:12" hidden="1" x14ac:dyDescent="0.2">
      <c r="A2244" s="2">
        <v>44543</v>
      </c>
      <c r="B2244" s="2" t="str">
        <f t="shared" si="175"/>
        <v>Monday</v>
      </c>
      <c r="C2244" s="4">
        <v>37358.199999999997</v>
      </c>
      <c r="D2244" s="4">
        <v>37581.050000000003</v>
      </c>
      <c r="E2244" s="4">
        <v>36861.9</v>
      </c>
      <c r="F2244" s="4">
        <v>36925.25</v>
      </c>
      <c r="G2244" s="4">
        <v>157271322</v>
      </c>
      <c r="H2244" s="4">
        <v>55749600000</v>
      </c>
      <c r="I2244" s="4">
        <f t="shared" si="178"/>
        <v>252.54999999999563</v>
      </c>
      <c r="J2244" s="5">
        <f t="shared" si="179"/>
        <v>6.8062410980536826E-3</v>
      </c>
      <c r="K2244" s="4">
        <f t="shared" si="176"/>
        <v>-432.94999999999709</v>
      </c>
      <c r="L2244" s="5">
        <f t="shared" si="177"/>
        <v>-1.174518947748209E-2</v>
      </c>
    </row>
    <row r="2245" spans="1:12" hidden="1" x14ac:dyDescent="0.2">
      <c r="A2245" s="2">
        <v>44544</v>
      </c>
      <c r="B2245" s="2" t="str">
        <f t="shared" si="175"/>
        <v>Tuesday</v>
      </c>
      <c r="C2245" s="4">
        <v>36778.949999999997</v>
      </c>
      <c r="D2245" s="4">
        <v>37039.050000000003</v>
      </c>
      <c r="E2245" s="4">
        <v>36545.4</v>
      </c>
      <c r="F2245" s="4">
        <v>36893.949999999997</v>
      </c>
      <c r="G2245" s="4">
        <v>132155329</v>
      </c>
      <c r="H2245" s="4">
        <v>59265600000.000008</v>
      </c>
      <c r="I2245" s="4">
        <f t="shared" si="178"/>
        <v>-146.30000000000291</v>
      </c>
      <c r="J2245" s="5">
        <f t="shared" si="179"/>
        <v>-3.9620584830164429E-3</v>
      </c>
      <c r="K2245" s="4">
        <f t="shared" si="176"/>
        <v>115</v>
      </c>
      <c r="L2245" s="5">
        <f t="shared" si="177"/>
        <v>3.1467708658271627E-3</v>
      </c>
    </row>
    <row r="2246" spans="1:12" hidden="1" x14ac:dyDescent="0.2">
      <c r="A2246" s="2">
        <v>44545</v>
      </c>
      <c r="B2246" s="2" t="str">
        <f t="shared" si="175"/>
        <v>Wednesday</v>
      </c>
      <c r="C2246" s="4">
        <v>36929.5</v>
      </c>
      <c r="D2246" s="4">
        <v>37083.5</v>
      </c>
      <c r="E2246" s="4">
        <v>36743.199999999997</v>
      </c>
      <c r="F2246" s="4">
        <v>36789.550000000003</v>
      </c>
      <c r="G2246" s="4">
        <v>105795292</v>
      </c>
      <c r="H2246" s="4">
        <v>40592100000</v>
      </c>
      <c r="I2246" s="4">
        <f t="shared" si="178"/>
        <v>35.55000000000291</v>
      </c>
      <c r="J2246" s="5">
        <f t="shared" si="179"/>
        <v>9.6357261827489092E-4</v>
      </c>
      <c r="K2246" s="4">
        <f t="shared" si="176"/>
        <v>-139.94999999999709</v>
      </c>
      <c r="L2246" s="5">
        <f t="shared" si="177"/>
        <v>-3.8088680354459357E-3</v>
      </c>
    </row>
    <row r="2247" spans="1:12" hidden="1" x14ac:dyDescent="0.2">
      <c r="A2247" s="2">
        <v>44546</v>
      </c>
      <c r="B2247" s="2" t="str">
        <f t="shared" si="175"/>
        <v>Thursday</v>
      </c>
      <c r="C2247" s="4">
        <v>37092.949999999997</v>
      </c>
      <c r="D2247" s="4">
        <v>37159.300000000003</v>
      </c>
      <c r="E2247" s="4">
        <v>36385.75</v>
      </c>
      <c r="F2247" s="4">
        <v>36548.65</v>
      </c>
      <c r="G2247" s="4">
        <v>112689350</v>
      </c>
      <c r="H2247" s="4">
        <v>44736300000</v>
      </c>
      <c r="I2247" s="4">
        <f t="shared" si="178"/>
        <v>303.39999999999418</v>
      </c>
      <c r="J2247" s="5">
        <f t="shared" si="179"/>
        <v>8.246907070078165E-3</v>
      </c>
      <c r="K2247" s="4">
        <f t="shared" si="176"/>
        <v>-544.29999999999563</v>
      </c>
      <c r="L2247" s="5">
        <f t="shared" si="177"/>
        <v>-1.4959152965102977E-2</v>
      </c>
    </row>
    <row r="2248" spans="1:12" hidden="1" x14ac:dyDescent="0.2">
      <c r="A2248" s="2">
        <v>44547</v>
      </c>
      <c r="B2248" s="2" t="str">
        <f t="shared" si="175"/>
        <v>Friday</v>
      </c>
      <c r="C2248" s="4">
        <v>36491.800000000003</v>
      </c>
      <c r="D2248" s="4">
        <v>36550.75</v>
      </c>
      <c r="E2248" s="4">
        <v>35535.050000000003</v>
      </c>
      <c r="F2248" s="4">
        <v>35618.65</v>
      </c>
      <c r="G2248" s="4">
        <v>152082650</v>
      </c>
      <c r="H2248" s="4">
        <v>51196600000</v>
      </c>
      <c r="I2248" s="4">
        <f t="shared" si="178"/>
        <v>-56.849999999998545</v>
      </c>
      <c r="J2248" s="5">
        <f t="shared" si="179"/>
        <v>-1.5554610088197114E-3</v>
      </c>
      <c r="K2248" s="4">
        <f t="shared" si="176"/>
        <v>-873.15000000000146</v>
      </c>
      <c r="L2248" s="5">
        <f t="shared" si="177"/>
        <v>-2.4571514603187596E-2</v>
      </c>
    </row>
    <row r="2249" spans="1:12" hidden="1" x14ac:dyDescent="0.2">
      <c r="A2249" s="2">
        <v>44550</v>
      </c>
      <c r="B2249" s="2" t="str">
        <f t="shared" si="175"/>
        <v>Monday</v>
      </c>
      <c r="C2249" s="4">
        <v>35124.35</v>
      </c>
      <c r="D2249" s="4">
        <v>35231.1</v>
      </c>
      <c r="E2249" s="4">
        <v>34018.449999999997</v>
      </c>
      <c r="F2249" s="4">
        <v>34439.85</v>
      </c>
      <c r="G2249" s="4">
        <v>200121444</v>
      </c>
      <c r="H2249" s="4">
        <v>66327000000</v>
      </c>
      <c r="I2249" s="4">
        <f t="shared" si="178"/>
        <v>-494.30000000000291</v>
      </c>
      <c r="J2249" s="5">
        <f t="shared" si="179"/>
        <v>-1.3877561333739569E-2</v>
      </c>
      <c r="K2249" s="4">
        <f t="shared" si="176"/>
        <v>-684.5</v>
      </c>
      <c r="L2249" s="5">
        <f t="shared" si="177"/>
        <v>-2.0121434104140547E-2</v>
      </c>
    </row>
    <row r="2250" spans="1:12" hidden="1" x14ac:dyDescent="0.2">
      <c r="A2250" s="2">
        <v>44551</v>
      </c>
      <c r="B2250" s="2" t="str">
        <f t="shared" si="175"/>
        <v>Tuesday</v>
      </c>
      <c r="C2250" s="4">
        <v>34863.35</v>
      </c>
      <c r="D2250" s="4">
        <v>35050</v>
      </c>
      <c r="E2250" s="4">
        <v>34389.949999999997</v>
      </c>
      <c r="F2250" s="4">
        <v>34607.85</v>
      </c>
      <c r="G2250" s="4">
        <v>159620617</v>
      </c>
      <c r="H2250" s="4">
        <v>47498100000.000008</v>
      </c>
      <c r="I2250" s="4">
        <f t="shared" si="178"/>
        <v>423.5</v>
      </c>
      <c r="J2250" s="5">
        <f t="shared" si="179"/>
        <v>1.2296801524977606E-2</v>
      </c>
      <c r="K2250" s="4">
        <f t="shared" si="176"/>
        <v>-255.5</v>
      </c>
      <c r="L2250" s="5">
        <f t="shared" si="177"/>
        <v>-7.4294961173249751E-3</v>
      </c>
    </row>
    <row r="2251" spans="1:12" hidden="1" x14ac:dyDescent="0.2">
      <c r="A2251" s="2">
        <v>44552</v>
      </c>
      <c r="B2251" s="2" t="str">
        <f t="shared" si="175"/>
        <v>Wednesday</v>
      </c>
      <c r="C2251" s="4">
        <v>34865.25</v>
      </c>
      <c r="D2251" s="4">
        <v>35112.1</v>
      </c>
      <c r="E2251" s="4">
        <v>34687.599999999999</v>
      </c>
      <c r="F2251" s="4">
        <v>35029.5</v>
      </c>
      <c r="G2251" s="4">
        <v>128585560</v>
      </c>
      <c r="H2251" s="4">
        <v>40136300000</v>
      </c>
      <c r="I2251" s="4">
        <f t="shared" si="178"/>
        <v>257.40000000000146</v>
      </c>
      <c r="J2251" s="5">
        <f t="shared" si="179"/>
        <v>7.4376189217186701E-3</v>
      </c>
      <c r="K2251" s="4">
        <f t="shared" si="176"/>
        <v>164.25</v>
      </c>
      <c r="L2251" s="5">
        <f t="shared" si="177"/>
        <v>4.7351214843344598E-3</v>
      </c>
    </row>
    <row r="2252" spans="1:12" hidden="1" x14ac:dyDescent="0.2">
      <c r="A2252" s="2">
        <v>44553</v>
      </c>
      <c r="B2252" s="2" t="str">
        <f t="shared" si="175"/>
        <v>Thursday</v>
      </c>
      <c r="C2252" s="4">
        <v>35350.5</v>
      </c>
      <c r="D2252" s="4">
        <v>35477.300000000003</v>
      </c>
      <c r="E2252" s="4">
        <v>35046.25</v>
      </c>
      <c r="F2252" s="4">
        <v>35191.15</v>
      </c>
      <c r="G2252" s="4">
        <v>114199334</v>
      </c>
      <c r="H2252" s="4">
        <v>37611000000</v>
      </c>
      <c r="I2252" s="4">
        <f t="shared" si="178"/>
        <v>321</v>
      </c>
      <c r="J2252" s="5">
        <f t="shared" si="179"/>
        <v>9.1637048773176889E-3</v>
      </c>
      <c r="K2252" s="4">
        <f t="shared" si="176"/>
        <v>-159.34999999999854</v>
      </c>
      <c r="L2252" s="5">
        <f t="shared" si="177"/>
        <v>-4.5468488069336536E-3</v>
      </c>
    </row>
    <row r="2253" spans="1:12" hidden="1" x14ac:dyDescent="0.2">
      <c r="A2253" s="2">
        <v>44554</v>
      </c>
      <c r="B2253" s="2" t="str">
        <f t="shared" si="175"/>
        <v>Friday</v>
      </c>
      <c r="C2253" s="4">
        <v>35282.199999999997</v>
      </c>
      <c r="D2253" s="4">
        <v>35327.949999999997</v>
      </c>
      <c r="E2253" s="4">
        <v>34583.4</v>
      </c>
      <c r="F2253" s="4">
        <v>34857.050000000003</v>
      </c>
      <c r="G2253" s="4">
        <v>132458164</v>
      </c>
      <c r="H2253" s="4">
        <v>33702000000</v>
      </c>
      <c r="I2253" s="4">
        <f t="shared" si="178"/>
        <v>91.049999999995634</v>
      </c>
      <c r="J2253" s="5">
        <f t="shared" si="179"/>
        <v>2.5872982269688721E-3</v>
      </c>
      <c r="K2253" s="4">
        <f t="shared" si="176"/>
        <v>-425.14999999999418</v>
      </c>
      <c r="L2253" s="5">
        <f t="shared" si="177"/>
        <v>-1.2293470277647489E-2</v>
      </c>
    </row>
    <row r="2254" spans="1:12" hidden="1" x14ac:dyDescent="0.2">
      <c r="A2254" s="2">
        <v>44557</v>
      </c>
      <c r="B2254" s="2" t="str">
        <f t="shared" si="175"/>
        <v>Monday</v>
      </c>
      <c r="C2254" s="4">
        <v>34573.65</v>
      </c>
      <c r="D2254" s="4">
        <v>35143.699999999997</v>
      </c>
      <c r="E2254" s="4">
        <v>34233</v>
      </c>
      <c r="F2254" s="4">
        <v>35057.9</v>
      </c>
      <c r="G2254" s="4">
        <v>335136830</v>
      </c>
      <c r="H2254" s="4">
        <v>68880300000</v>
      </c>
      <c r="I2254" s="4">
        <f t="shared" si="178"/>
        <v>-283.40000000000146</v>
      </c>
      <c r="J2254" s="5">
        <f t="shared" si="179"/>
        <v>-8.1303495275705032E-3</v>
      </c>
      <c r="K2254" s="4">
        <f t="shared" si="176"/>
        <v>484.25</v>
      </c>
      <c r="L2254" s="5">
        <f t="shared" si="177"/>
        <v>1.4145707358396868E-2</v>
      </c>
    </row>
    <row r="2255" spans="1:12" hidden="1" x14ac:dyDescent="0.2">
      <c r="A2255" s="2">
        <v>44558</v>
      </c>
      <c r="B2255" s="2" t="str">
        <f t="shared" si="175"/>
        <v>Tuesday</v>
      </c>
      <c r="C2255" s="4">
        <v>35308.300000000003</v>
      </c>
      <c r="D2255" s="4">
        <v>35352.400000000001</v>
      </c>
      <c r="E2255" s="4">
        <v>35037.9</v>
      </c>
      <c r="F2255" s="4">
        <v>35183.800000000003</v>
      </c>
      <c r="G2255" s="4">
        <v>181620183</v>
      </c>
      <c r="H2255" s="4">
        <v>45677800000</v>
      </c>
      <c r="I2255" s="4">
        <f t="shared" si="178"/>
        <v>250.40000000000146</v>
      </c>
      <c r="J2255" s="5">
        <f t="shared" si="179"/>
        <v>7.1424700281534671E-3</v>
      </c>
      <c r="K2255" s="4">
        <f t="shared" si="176"/>
        <v>-124.5</v>
      </c>
      <c r="L2255" s="5">
        <f t="shared" si="177"/>
        <v>-3.5532951461132085E-3</v>
      </c>
    </row>
    <row r="2256" spans="1:12" hidden="1" x14ac:dyDescent="0.2">
      <c r="A2256" s="2">
        <v>44559</v>
      </c>
      <c r="B2256" s="2" t="str">
        <f t="shared" si="175"/>
        <v>Wednesday</v>
      </c>
      <c r="C2256" s="4">
        <v>35168.85</v>
      </c>
      <c r="D2256" s="4">
        <v>35378.300000000003</v>
      </c>
      <c r="E2256" s="4">
        <v>34890.800000000003</v>
      </c>
      <c r="F2256" s="4">
        <v>35045.4</v>
      </c>
      <c r="G2256" s="4">
        <v>122522831</v>
      </c>
      <c r="H2256" s="4">
        <v>35022000000</v>
      </c>
      <c r="I2256" s="4">
        <f t="shared" si="178"/>
        <v>-14.950000000004366</v>
      </c>
      <c r="J2256" s="5">
        <f t="shared" si="179"/>
        <v>-4.2491146493569101E-4</v>
      </c>
      <c r="K2256" s="4">
        <f t="shared" si="176"/>
        <v>-123.44999999999709</v>
      </c>
      <c r="L2256" s="5">
        <f t="shared" si="177"/>
        <v>-3.5381819849357732E-3</v>
      </c>
    </row>
    <row r="2257" spans="1:12" hidden="1" x14ac:dyDescent="0.2">
      <c r="A2257" s="2">
        <v>44560</v>
      </c>
      <c r="B2257" s="2" t="str">
        <f t="shared" si="175"/>
        <v>Thursday</v>
      </c>
      <c r="C2257" s="4">
        <v>34977.65</v>
      </c>
      <c r="D2257" s="4">
        <v>35179.050000000003</v>
      </c>
      <c r="E2257" s="4">
        <v>34751.25</v>
      </c>
      <c r="F2257" s="4">
        <v>35063.599999999999</v>
      </c>
      <c r="G2257" s="4">
        <v>328003519</v>
      </c>
      <c r="H2257" s="4">
        <v>74184300000</v>
      </c>
      <c r="I2257" s="4">
        <f t="shared" si="178"/>
        <v>-67.75</v>
      </c>
      <c r="J2257" s="5">
        <f t="shared" si="179"/>
        <v>-1.9332066405291421E-3</v>
      </c>
      <c r="K2257" s="4">
        <f t="shared" si="176"/>
        <v>85.94999999999709</v>
      </c>
      <c r="L2257" s="5">
        <f t="shared" si="177"/>
        <v>2.4732923276140307E-3</v>
      </c>
    </row>
    <row r="2258" spans="1:12" hidden="1" x14ac:dyDescent="0.2">
      <c r="A2258" s="2">
        <v>44561</v>
      </c>
      <c r="B2258" s="2" t="str">
        <f t="shared" si="175"/>
        <v>Friday</v>
      </c>
      <c r="C2258" s="4">
        <v>35114.400000000001</v>
      </c>
      <c r="D2258" s="4">
        <v>35596.949999999997</v>
      </c>
      <c r="E2258" s="4">
        <v>35113.75</v>
      </c>
      <c r="F2258" s="4">
        <v>35481.699999999997</v>
      </c>
      <c r="G2258" s="4">
        <v>210320259</v>
      </c>
      <c r="H2258" s="4">
        <v>42348200000</v>
      </c>
      <c r="I2258" s="4">
        <f t="shared" si="178"/>
        <v>50.80000000000291</v>
      </c>
      <c r="J2258" s="5">
        <f t="shared" si="179"/>
        <v>1.4487959023033264E-3</v>
      </c>
      <c r="K2258" s="4">
        <f t="shared" si="176"/>
        <v>367.29999999999563</v>
      </c>
      <c r="L2258" s="5">
        <f t="shared" si="177"/>
        <v>1.0460289772524884E-2</v>
      </c>
    </row>
    <row r="2259" spans="1:12" hidden="1" x14ac:dyDescent="0.2">
      <c r="A2259" s="2">
        <v>44564</v>
      </c>
      <c r="B2259" s="2" t="str">
        <f t="shared" si="175"/>
        <v>Monday</v>
      </c>
      <c r="C2259" s="4">
        <v>35585.199999999997</v>
      </c>
      <c r="D2259" s="4">
        <v>36492.1</v>
      </c>
      <c r="E2259" s="4">
        <v>35526.6</v>
      </c>
      <c r="F2259" s="4">
        <v>36421.9</v>
      </c>
      <c r="G2259" s="4">
        <v>219015015</v>
      </c>
      <c r="H2259" s="4">
        <v>53345800000</v>
      </c>
      <c r="I2259" s="4">
        <f t="shared" si="178"/>
        <v>103.5</v>
      </c>
      <c r="J2259" s="5">
        <f t="shared" si="179"/>
        <v>2.9169966489767966E-3</v>
      </c>
      <c r="K2259" s="4">
        <f t="shared" si="176"/>
        <v>836.70000000000437</v>
      </c>
      <c r="L2259" s="5">
        <f t="shared" si="177"/>
        <v>2.3551367144618522E-2</v>
      </c>
    </row>
    <row r="2260" spans="1:12" hidden="1" x14ac:dyDescent="0.2">
      <c r="A2260" s="2">
        <v>44565</v>
      </c>
      <c r="B2260" s="2" t="str">
        <f t="shared" si="175"/>
        <v>Tuesday</v>
      </c>
      <c r="C2260" s="4">
        <v>36551.25</v>
      </c>
      <c r="D2260" s="4">
        <v>36887.800000000003</v>
      </c>
      <c r="E2260" s="4">
        <v>36374.400000000001</v>
      </c>
      <c r="F2260" s="4">
        <v>36840.15</v>
      </c>
      <c r="G2260" s="4">
        <v>190538010</v>
      </c>
      <c r="H2260" s="4">
        <v>56104600000</v>
      </c>
      <c r="I2260" s="4">
        <f t="shared" si="178"/>
        <v>129.34999999999854</v>
      </c>
      <c r="J2260" s="5">
        <f t="shared" si="179"/>
        <v>3.551434713729886E-3</v>
      </c>
      <c r="K2260" s="4">
        <f t="shared" si="176"/>
        <v>288.90000000000146</v>
      </c>
      <c r="L2260" s="5">
        <f t="shared" si="177"/>
        <v>7.9423990498812755E-3</v>
      </c>
    </row>
    <row r="2261" spans="1:12" hidden="1" x14ac:dyDescent="0.2">
      <c r="A2261" s="2">
        <v>44566</v>
      </c>
      <c r="B2261" s="2" t="str">
        <f t="shared" si="175"/>
        <v>Wednesday</v>
      </c>
      <c r="C2261" s="4">
        <v>36943.550000000003</v>
      </c>
      <c r="D2261" s="4">
        <v>37862.400000000001</v>
      </c>
      <c r="E2261" s="4">
        <v>36756.35</v>
      </c>
      <c r="F2261" s="4">
        <v>37695.9</v>
      </c>
      <c r="G2261" s="4">
        <v>237374910</v>
      </c>
      <c r="H2261" s="4">
        <v>87624000000</v>
      </c>
      <c r="I2261" s="4">
        <f t="shared" si="178"/>
        <v>103.40000000000146</v>
      </c>
      <c r="J2261" s="5">
        <f t="shared" si="179"/>
        <v>2.8067203852319127E-3</v>
      </c>
      <c r="K2261" s="4">
        <f t="shared" si="176"/>
        <v>752.34999999999854</v>
      </c>
      <c r="L2261" s="5">
        <f t="shared" si="177"/>
        <v>2.0468572097066182E-2</v>
      </c>
    </row>
    <row r="2262" spans="1:12" hidden="1" x14ac:dyDescent="0.2">
      <c r="A2262" s="2">
        <v>44567</v>
      </c>
      <c r="B2262" s="2" t="str">
        <f t="shared" si="175"/>
        <v>Thursday</v>
      </c>
      <c r="C2262" s="4">
        <v>37242.550000000003</v>
      </c>
      <c r="D2262" s="4">
        <v>37752.5</v>
      </c>
      <c r="E2262" s="4">
        <v>37058.449999999997</v>
      </c>
      <c r="F2262" s="4">
        <v>37490.25</v>
      </c>
      <c r="G2262" s="4">
        <v>199034793</v>
      </c>
      <c r="H2262" s="4">
        <v>58358300000</v>
      </c>
      <c r="I2262" s="4">
        <f t="shared" si="178"/>
        <v>-453.34999999999854</v>
      </c>
      <c r="J2262" s="5">
        <f t="shared" si="179"/>
        <v>-1.2026506861488876E-2</v>
      </c>
      <c r="K2262" s="4">
        <f t="shared" si="176"/>
        <v>247.69999999999709</v>
      </c>
      <c r="L2262" s="5">
        <f t="shared" si="177"/>
        <v>6.6840356248034421E-3</v>
      </c>
    </row>
    <row r="2263" spans="1:12" hidden="1" x14ac:dyDescent="0.2">
      <c r="A2263" s="2">
        <v>44568</v>
      </c>
      <c r="B2263" s="2" t="str">
        <f t="shared" si="175"/>
        <v>Friday</v>
      </c>
      <c r="C2263" s="4">
        <v>37667.050000000003</v>
      </c>
      <c r="D2263" s="4">
        <v>38134.85</v>
      </c>
      <c r="E2263" s="4">
        <v>37427.800000000003</v>
      </c>
      <c r="F2263" s="4">
        <v>37739.599999999999</v>
      </c>
      <c r="G2263" s="4">
        <v>183337111</v>
      </c>
      <c r="H2263" s="4">
        <v>60799300000</v>
      </c>
      <c r="I2263" s="4">
        <f t="shared" si="178"/>
        <v>176.80000000000291</v>
      </c>
      <c r="J2263" s="5">
        <f t="shared" si="179"/>
        <v>4.7158927987944309E-3</v>
      </c>
      <c r="K2263" s="4">
        <f t="shared" si="176"/>
        <v>72.549999999995634</v>
      </c>
      <c r="L2263" s="5">
        <f t="shared" si="177"/>
        <v>1.9383987303553942E-3</v>
      </c>
    </row>
    <row r="2264" spans="1:12" hidden="1" x14ac:dyDescent="0.2">
      <c r="A2264" s="2">
        <v>44571</v>
      </c>
      <c r="B2264" s="2" t="str">
        <f t="shared" si="175"/>
        <v>Monday</v>
      </c>
      <c r="C2264" s="4">
        <v>37930.550000000003</v>
      </c>
      <c r="D2264" s="4">
        <v>38400.35</v>
      </c>
      <c r="E2264" s="4">
        <v>37929.35</v>
      </c>
      <c r="F2264" s="4">
        <v>38347.9</v>
      </c>
      <c r="G2264" s="4">
        <v>206472501</v>
      </c>
      <c r="H2264" s="4">
        <v>52335500000</v>
      </c>
      <c r="I2264" s="4">
        <f t="shared" si="178"/>
        <v>190.95000000000437</v>
      </c>
      <c r="J2264" s="5">
        <f t="shared" si="179"/>
        <v>5.0596720685964977E-3</v>
      </c>
      <c r="K2264" s="4">
        <f t="shared" si="176"/>
        <v>417.34999999999854</v>
      </c>
      <c r="L2264" s="5">
        <f t="shared" si="177"/>
        <v>1.1003352285235538E-2</v>
      </c>
    </row>
    <row r="2265" spans="1:12" hidden="1" x14ac:dyDescent="0.2">
      <c r="A2265" s="2">
        <v>44572</v>
      </c>
      <c r="B2265" s="2" t="str">
        <f t="shared" si="175"/>
        <v>Tuesday</v>
      </c>
      <c r="C2265" s="4">
        <v>38370</v>
      </c>
      <c r="D2265" s="4">
        <v>38504.6</v>
      </c>
      <c r="E2265" s="4">
        <v>38031.75</v>
      </c>
      <c r="F2265" s="4">
        <v>38442.199999999997</v>
      </c>
      <c r="G2265" s="4">
        <v>159537910</v>
      </c>
      <c r="H2265" s="4">
        <v>51111000000</v>
      </c>
      <c r="I2265" s="4">
        <f t="shared" si="178"/>
        <v>22.099999999998545</v>
      </c>
      <c r="J2265" s="5">
        <f t="shared" si="179"/>
        <v>5.763027440876435E-4</v>
      </c>
      <c r="K2265" s="4">
        <f t="shared" si="176"/>
        <v>72.19999999999709</v>
      </c>
      <c r="L2265" s="5">
        <f t="shared" si="177"/>
        <v>1.8984138252906345E-3</v>
      </c>
    </row>
    <row r="2266" spans="1:12" hidden="1" x14ac:dyDescent="0.2">
      <c r="A2266" s="2">
        <v>44573</v>
      </c>
      <c r="B2266" s="2" t="str">
        <f t="shared" si="175"/>
        <v>Wednesday</v>
      </c>
      <c r="C2266" s="4">
        <v>38719.599999999999</v>
      </c>
      <c r="D2266" s="4">
        <v>38851.449999999997</v>
      </c>
      <c r="E2266" s="4">
        <v>38604.6</v>
      </c>
      <c r="F2266" s="4">
        <v>38727.550000000003</v>
      </c>
      <c r="G2266" s="4">
        <v>156053463</v>
      </c>
      <c r="H2266" s="4">
        <v>59931300000</v>
      </c>
      <c r="I2266" s="4">
        <f t="shared" si="178"/>
        <v>277.40000000000146</v>
      </c>
      <c r="J2266" s="5">
        <f t="shared" si="179"/>
        <v>7.2160282189885462E-3</v>
      </c>
      <c r="K2266" s="4">
        <f t="shared" si="176"/>
        <v>7.9500000000043656</v>
      </c>
      <c r="L2266" s="5">
        <f t="shared" si="177"/>
        <v>2.0593400786446086E-4</v>
      </c>
    </row>
    <row r="2267" spans="1:12" hidden="1" x14ac:dyDescent="0.2">
      <c r="A2267" s="2">
        <v>44574</v>
      </c>
      <c r="B2267" s="2" t="str">
        <f t="shared" si="175"/>
        <v>Thursday</v>
      </c>
      <c r="C2267" s="4">
        <v>38717.550000000003</v>
      </c>
      <c r="D2267" s="4">
        <v>38717.550000000003</v>
      </c>
      <c r="E2267" s="4">
        <v>38376.15</v>
      </c>
      <c r="F2267" s="4">
        <v>38469.949999999997</v>
      </c>
      <c r="G2267" s="4">
        <v>159208683</v>
      </c>
      <c r="H2267" s="4">
        <v>65811700000</v>
      </c>
      <c r="I2267" s="4">
        <f t="shared" si="178"/>
        <v>-10</v>
      </c>
      <c r="J2267" s="5">
        <f t="shared" si="179"/>
        <v>-2.5821411372524211E-4</v>
      </c>
      <c r="K2267" s="4">
        <f t="shared" si="176"/>
        <v>-247.60000000000582</v>
      </c>
      <c r="L2267" s="5">
        <f t="shared" si="177"/>
        <v>-6.4519239162866993E-3</v>
      </c>
    </row>
    <row r="2268" spans="1:12" hidden="1" x14ac:dyDescent="0.2">
      <c r="A2268" s="2">
        <v>44575</v>
      </c>
      <c r="B2268" s="2" t="str">
        <f t="shared" si="175"/>
        <v>Friday</v>
      </c>
      <c r="C2268" s="4">
        <v>38302.35</v>
      </c>
      <c r="D2268" s="4">
        <v>38448.050000000003</v>
      </c>
      <c r="E2268" s="4">
        <v>38007.75</v>
      </c>
      <c r="F2268" s="4">
        <v>38370.400000000001</v>
      </c>
      <c r="G2268" s="4">
        <v>148647294</v>
      </c>
      <c r="H2268" s="4">
        <v>50268300000</v>
      </c>
      <c r="I2268" s="4">
        <f t="shared" si="178"/>
        <v>-167.59999999999854</v>
      </c>
      <c r="J2268" s="5">
        <f t="shared" si="179"/>
        <v>-4.3566472012570474E-3</v>
      </c>
      <c r="K2268" s="4">
        <f t="shared" si="176"/>
        <v>68.05000000000291</v>
      </c>
      <c r="L2268" s="5">
        <f t="shared" si="177"/>
        <v>1.7904243213555896E-3</v>
      </c>
    </row>
    <row r="2269" spans="1:12" hidden="1" x14ac:dyDescent="0.2">
      <c r="A2269" s="2">
        <v>44578</v>
      </c>
      <c r="B2269" s="2" t="str">
        <f t="shared" si="175"/>
        <v>Monday</v>
      </c>
      <c r="C2269" s="4">
        <v>38212.550000000003</v>
      </c>
      <c r="D2269" s="4">
        <v>38617.5</v>
      </c>
      <c r="E2269" s="4">
        <v>38138.25</v>
      </c>
      <c r="F2269" s="4">
        <v>38216.15</v>
      </c>
      <c r="G2269" s="4">
        <v>140304025</v>
      </c>
      <c r="H2269" s="4">
        <v>60858200000</v>
      </c>
      <c r="I2269" s="4">
        <f t="shared" si="178"/>
        <v>-157.84999999999854</v>
      </c>
      <c r="J2269" s="5">
        <f t="shared" si="179"/>
        <v>-4.1138481746345757E-3</v>
      </c>
      <c r="K2269" s="4">
        <f t="shared" si="176"/>
        <v>3.5999999999985448</v>
      </c>
      <c r="L2269" s="5">
        <f t="shared" si="177"/>
        <v>9.4393423924761752E-5</v>
      </c>
    </row>
    <row r="2270" spans="1:12" hidden="1" x14ac:dyDescent="0.2">
      <c r="A2270" s="2">
        <v>44579</v>
      </c>
      <c r="B2270" s="2" t="str">
        <f t="shared" si="175"/>
        <v>Tuesday</v>
      </c>
      <c r="C2270" s="4">
        <v>38337.4</v>
      </c>
      <c r="D2270" s="4">
        <v>38855.550000000003</v>
      </c>
      <c r="E2270" s="4">
        <v>38095.4</v>
      </c>
      <c r="F2270" s="4">
        <v>38210.300000000003</v>
      </c>
      <c r="G2270" s="4">
        <v>168774319</v>
      </c>
      <c r="H2270" s="4">
        <v>60975900000</v>
      </c>
      <c r="I2270" s="4">
        <f t="shared" si="178"/>
        <v>121.25</v>
      </c>
      <c r="J2270" s="5">
        <f t="shared" si="179"/>
        <v>3.1727424138747622E-3</v>
      </c>
      <c r="K2270" s="4">
        <f t="shared" si="176"/>
        <v>-127.09999999999854</v>
      </c>
      <c r="L2270" s="5">
        <f t="shared" si="177"/>
        <v>-3.3363608204664747E-3</v>
      </c>
    </row>
    <row r="2271" spans="1:12" hidden="1" x14ac:dyDescent="0.2">
      <c r="A2271" s="2">
        <v>44580</v>
      </c>
      <c r="B2271" s="2" t="str">
        <f t="shared" si="175"/>
        <v>Wednesday</v>
      </c>
      <c r="C2271" s="4">
        <v>38145.75</v>
      </c>
      <c r="D2271" s="4">
        <v>38330.5</v>
      </c>
      <c r="E2271" s="4">
        <v>37769.25</v>
      </c>
      <c r="F2271" s="4">
        <v>38041.35</v>
      </c>
      <c r="G2271" s="4">
        <v>165345459</v>
      </c>
      <c r="H2271" s="4">
        <v>56497400000</v>
      </c>
      <c r="I2271" s="4">
        <f t="shared" si="178"/>
        <v>-64.55000000000291</v>
      </c>
      <c r="J2271" s="5">
        <f t="shared" si="179"/>
        <v>-1.6893350745742091E-3</v>
      </c>
      <c r="K2271" s="4">
        <f t="shared" si="176"/>
        <v>-104.40000000000146</v>
      </c>
      <c r="L2271" s="5">
        <f t="shared" si="177"/>
        <v>-2.7641533787406808E-3</v>
      </c>
    </row>
    <row r="2272" spans="1:12" hidden="1" x14ac:dyDescent="0.2">
      <c r="A2272" s="2">
        <v>44581</v>
      </c>
      <c r="B2272" s="2" t="str">
        <f t="shared" si="175"/>
        <v>Thursday</v>
      </c>
      <c r="C2272" s="4">
        <v>38106.1</v>
      </c>
      <c r="D2272" s="4">
        <v>38167.949999999997</v>
      </c>
      <c r="E2272" s="4">
        <v>37591.85</v>
      </c>
      <c r="F2272" s="4">
        <v>37850.85</v>
      </c>
      <c r="G2272" s="4">
        <v>149614744</v>
      </c>
      <c r="H2272" s="4">
        <v>53460900000</v>
      </c>
      <c r="I2272" s="4">
        <f t="shared" si="178"/>
        <v>64.75</v>
      </c>
      <c r="J2272" s="5">
        <f t="shared" si="179"/>
        <v>1.70209522006974E-3</v>
      </c>
      <c r="K2272" s="4">
        <f t="shared" si="176"/>
        <v>-255.25</v>
      </c>
      <c r="L2272" s="5">
        <f t="shared" si="177"/>
        <v>-6.7900356061220716E-3</v>
      </c>
    </row>
    <row r="2273" spans="1:14" hidden="1" x14ac:dyDescent="0.2">
      <c r="A2273" s="2">
        <v>44582</v>
      </c>
      <c r="B2273" s="2" t="str">
        <f t="shared" si="175"/>
        <v>Friday</v>
      </c>
      <c r="C2273" s="4">
        <v>37522.35</v>
      </c>
      <c r="D2273" s="4">
        <v>37741</v>
      </c>
      <c r="E2273" s="4">
        <v>37224.25</v>
      </c>
      <c r="F2273" s="4">
        <v>37574.300000000003</v>
      </c>
      <c r="G2273" s="4">
        <v>157806216</v>
      </c>
      <c r="H2273" s="4">
        <v>50683500000</v>
      </c>
      <c r="I2273" s="4">
        <f t="shared" si="178"/>
        <v>-328.5</v>
      </c>
      <c r="J2273" s="5">
        <f t="shared" si="179"/>
        <v>-8.6788011365662859E-3</v>
      </c>
      <c r="K2273" s="4">
        <f t="shared" si="176"/>
        <v>51.950000000004366</v>
      </c>
      <c r="L2273" s="5">
        <f t="shared" si="177"/>
        <v>1.3955956130749273E-3</v>
      </c>
    </row>
    <row r="2274" spans="1:14" hidden="1" x14ac:dyDescent="0.2">
      <c r="A2274" s="2">
        <v>44585</v>
      </c>
      <c r="B2274" s="2" t="str">
        <f t="shared" si="175"/>
        <v>Monday</v>
      </c>
      <c r="C2274" s="4">
        <v>37601.949999999997</v>
      </c>
      <c r="D2274" s="4">
        <v>37694.699999999997</v>
      </c>
      <c r="E2274" s="4">
        <v>36375.35</v>
      </c>
      <c r="F2274" s="4">
        <v>36947.550000000003</v>
      </c>
      <c r="G2274" s="4">
        <v>231032351</v>
      </c>
      <c r="H2274" s="4">
        <v>77212800000</v>
      </c>
      <c r="I2274" s="4">
        <f t="shared" si="178"/>
        <v>27.649999999994179</v>
      </c>
      <c r="J2274" s="5">
        <f t="shared" si="179"/>
        <v>7.3587531903439795E-4</v>
      </c>
      <c r="K2274" s="4">
        <f t="shared" si="176"/>
        <v>-654.39999999999418</v>
      </c>
      <c r="L2274" s="5">
        <f t="shared" si="177"/>
        <v>-1.799020490524474E-2</v>
      </c>
    </row>
    <row r="2275" spans="1:14" hidden="1" x14ac:dyDescent="0.2">
      <c r="A2275" s="2">
        <v>44586</v>
      </c>
      <c r="B2275" s="2" t="str">
        <f t="shared" si="175"/>
        <v>Tuesday</v>
      </c>
      <c r="C2275" s="4">
        <v>36598.050000000003</v>
      </c>
      <c r="D2275" s="4">
        <v>37788.800000000003</v>
      </c>
      <c r="E2275" s="4">
        <v>36415.599999999999</v>
      </c>
      <c r="F2275" s="4">
        <v>37706.75</v>
      </c>
      <c r="G2275" s="4">
        <v>267527334</v>
      </c>
      <c r="H2275" s="4">
        <v>91288500000</v>
      </c>
      <c r="I2275" s="4">
        <f t="shared" si="178"/>
        <v>-349.5</v>
      </c>
      <c r="J2275" s="5">
        <f t="shared" si="179"/>
        <v>-9.4593552211175019E-3</v>
      </c>
      <c r="K2275" s="4">
        <f t="shared" si="176"/>
        <v>1108.6999999999971</v>
      </c>
      <c r="L2275" s="5">
        <f t="shared" si="177"/>
        <v>3.044574303320547E-2</v>
      </c>
    </row>
    <row r="2276" spans="1:14" hidden="1" x14ac:dyDescent="0.2">
      <c r="A2276" s="2">
        <v>44588</v>
      </c>
      <c r="B2276" s="2" t="str">
        <f t="shared" si="175"/>
        <v>Thursday</v>
      </c>
      <c r="C2276" s="4">
        <v>37058.199999999997</v>
      </c>
      <c r="D2276" s="4">
        <v>38147.65</v>
      </c>
      <c r="E2276" s="4">
        <v>37012.25</v>
      </c>
      <c r="F2276" s="4">
        <v>37982.1</v>
      </c>
      <c r="G2276" s="4">
        <v>346316385</v>
      </c>
      <c r="H2276" s="4">
        <v>115256100000</v>
      </c>
      <c r="I2276" s="4">
        <f t="shared" si="178"/>
        <v>-648.55000000000291</v>
      </c>
      <c r="J2276" s="5">
        <f t="shared" si="179"/>
        <v>-1.7199838225251524E-2</v>
      </c>
      <c r="K2276" s="4">
        <f t="shared" si="176"/>
        <v>923.90000000000146</v>
      </c>
      <c r="L2276" s="5">
        <f t="shared" si="177"/>
        <v>2.4962005822396677E-2</v>
      </c>
    </row>
    <row r="2277" spans="1:14" hidden="1" x14ac:dyDescent="0.2">
      <c r="A2277" s="2">
        <v>44589</v>
      </c>
      <c r="B2277" s="2" t="str">
        <f t="shared" si="175"/>
        <v>Friday</v>
      </c>
      <c r="C2277" s="4">
        <v>38246.6</v>
      </c>
      <c r="D2277" s="4">
        <v>38421.699999999997</v>
      </c>
      <c r="E2277" s="4">
        <v>37581.5</v>
      </c>
      <c r="F2277" s="4">
        <v>37689.4</v>
      </c>
      <c r="G2277" s="4">
        <v>294272749</v>
      </c>
      <c r="H2277" s="4">
        <v>88730700000</v>
      </c>
      <c r="I2277" s="4">
        <f t="shared" si="178"/>
        <v>264.5</v>
      </c>
      <c r="J2277" s="5">
        <f t="shared" si="179"/>
        <v>6.9638066352308067E-3</v>
      </c>
      <c r="K2277" s="4">
        <f t="shared" si="176"/>
        <v>-557.19999999999709</v>
      </c>
      <c r="L2277" s="5">
        <f t="shared" si="177"/>
        <v>-1.4826443862006496E-2</v>
      </c>
    </row>
    <row r="2278" spans="1:14" hidden="1" x14ac:dyDescent="0.2">
      <c r="A2278" s="2">
        <v>44592</v>
      </c>
      <c r="B2278" s="2" t="str">
        <f t="shared" si="175"/>
        <v>Monday</v>
      </c>
      <c r="C2278" s="4">
        <v>38091.800000000003</v>
      </c>
      <c r="D2278" s="4">
        <v>38217.25</v>
      </c>
      <c r="E2278" s="4">
        <v>37647.85</v>
      </c>
      <c r="F2278" s="4">
        <v>37975.35</v>
      </c>
      <c r="G2278" s="4">
        <v>217789465</v>
      </c>
      <c r="H2278" s="4">
        <v>77005900000</v>
      </c>
      <c r="I2278" s="4">
        <f t="shared" si="178"/>
        <v>402.40000000000146</v>
      </c>
      <c r="J2278" s="5">
        <f t="shared" si="179"/>
        <v>1.0676742001729968E-2</v>
      </c>
      <c r="K2278" s="4">
        <f t="shared" si="176"/>
        <v>-116.45000000000437</v>
      </c>
      <c r="L2278" s="5">
        <f t="shared" si="177"/>
        <v>-3.093138120769297E-3</v>
      </c>
    </row>
    <row r="2279" spans="1:14" hidden="1" x14ac:dyDescent="0.2">
      <c r="A2279" s="2">
        <v>44593</v>
      </c>
      <c r="B2279" s="2" t="str">
        <f t="shared" si="175"/>
        <v>Tuesday</v>
      </c>
      <c r="C2279" s="4">
        <v>38460.449999999997</v>
      </c>
      <c r="D2279" s="4">
        <v>38802.699999999997</v>
      </c>
      <c r="E2279" s="4">
        <v>37690.6</v>
      </c>
      <c r="F2279" s="4">
        <v>38505.5</v>
      </c>
      <c r="G2279" s="4">
        <v>234113973</v>
      </c>
      <c r="H2279" s="4">
        <v>85246800000</v>
      </c>
      <c r="I2279" s="4">
        <f t="shared" si="178"/>
        <v>485.09999999999854</v>
      </c>
      <c r="J2279" s="5">
        <f t="shared" si="179"/>
        <v>1.2774075814969409E-2</v>
      </c>
      <c r="K2279" s="4">
        <f t="shared" si="176"/>
        <v>45.05000000000291</v>
      </c>
      <c r="L2279" s="5">
        <f t="shared" si="177"/>
        <v>1.1952582341486447E-3</v>
      </c>
    </row>
    <row r="2280" spans="1:14" hidden="1" x14ac:dyDescent="0.2">
      <c r="A2280" s="2">
        <v>44594</v>
      </c>
      <c r="B2280" s="2" t="str">
        <f t="shared" si="175"/>
        <v>Wednesday</v>
      </c>
      <c r="C2280" s="4">
        <v>38841.550000000003</v>
      </c>
      <c r="D2280" s="4">
        <v>39386.6</v>
      </c>
      <c r="E2280" s="4">
        <v>38752.65</v>
      </c>
      <c r="F2280" s="4">
        <v>39330.5</v>
      </c>
      <c r="G2280" s="4">
        <v>252636678</v>
      </c>
      <c r="H2280" s="4">
        <v>76158800000</v>
      </c>
      <c r="I2280" s="4">
        <f t="shared" si="178"/>
        <v>336.05000000000291</v>
      </c>
      <c r="J2280" s="5">
        <f t="shared" si="179"/>
        <v>8.7273246679046602E-3</v>
      </c>
      <c r="K2280" s="4">
        <f t="shared" si="176"/>
        <v>488.94999999999709</v>
      </c>
      <c r="L2280" s="5">
        <f t="shared" si="177"/>
        <v>1.2617201662337854E-2</v>
      </c>
    </row>
    <row r="2281" spans="1:14" hidden="1" x14ac:dyDescent="0.2">
      <c r="A2281" s="2">
        <v>44595</v>
      </c>
      <c r="B2281" s="2" t="str">
        <f t="shared" si="175"/>
        <v>Thursday</v>
      </c>
      <c r="C2281" s="4">
        <v>39255.699999999997</v>
      </c>
      <c r="D2281" s="4">
        <v>39424.85</v>
      </c>
      <c r="E2281" s="4">
        <v>38861.15</v>
      </c>
      <c r="F2281" s="4">
        <v>39010</v>
      </c>
      <c r="G2281" s="4">
        <v>193762539</v>
      </c>
      <c r="H2281" s="4">
        <v>59230800000</v>
      </c>
      <c r="I2281" s="4">
        <f t="shared" si="178"/>
        <v>-74.80000000000291</v>
      </c>
      <c r="J2281" s="5">
        <f t="shared" si="179"/>
        <v>-1.9018319116208264E-3</v>
      </c>
      <c r="K2281" s="4">
        <f t="shared" si="176"/>
        <v>-245.69999999999709</v>
      </c>
      <c r="L2281" s="5">
        <f t="shared" si="177"/>
        <v>-6.3225097558872317E-3</v>
      </c>
    </row>
    <row r="2282" spans="1:14" hidden="1" x14ac:dyDescent="0.2">
      <c r="A2282" s="2">
        <v>44596</v>
      </c>
      <c r="B2282" s="2" t="str">
        <f t="shared" si="175"/>
        <v>Friday</v>
      </c>
      <c r="C2282" s="4">
        <v>39128</v>
      </c>
      <c r="D2282" s="4">
        <v>39278.6</v>
      </c>
      <c r="E2282" s="4">
        <v>38562.6</v>
      </c>
      <c r="F2282" s="4">
        <v>38789.35</v>
      </c>
      <c r="G2282" s="4">
        <v>163095693</v>
      </c>
      <c r="H2282" s="4">
        <v>56574300000</v>
      </c>
      <c r="I2282" s="4">
        <f t="shared" si="178"/>
        <v>118</v>
      </c>
      <c r="J2282" s="5">
        <f t="shared" si="179"/>
        <v>3.0248654191233019E-3</v>
      </c>
      <c r="K2282" s="4">
        <f t="shared" si="176"/>
        <v>-338.65000000000146</v>
      </c>
      <c r="L2282" s="5">
        <f t="shared" si="177"/>
        <v>-8.781824876953356E-3</v>
      </c>
    </row>
    <row r="2283" spans="1:14" hidden="1" x14ac:dyDescent="0.2">
      <c r="A2283" s="2">
        <v>44599</v>
      </c>
      <c r="B2283" s="2" t="str">
        <f t="shared" si="175"/>
        <v>Monday</v>
      </c>
      <c r="C2283" s="4">
        <v>38592.050000000003</v>
      </c>
      <c r="D2283" s="4">
        <v>38837.550000000003</v>
      </c>
      <c r="E2283" s="4">
        <v>37802.699999999997</v>
      </c>
      <c r="F2283" s="4">
        <v>37995.449999999997</v>
      </c>
      <c r="G2283" s="4">
        <v>241900647</v>
      </c>
      <c r="H2283" s="4">
        <v>75659500000</v>
      </c>
      <c r="I2283" s="4">
        <f t="shared" si="178"/>
        <v>-197.29999999999563</v>
      </c>
      <c r="J2283" s="5">
        <f t="shared" si="179"/>
        <v>-5.0864476976282312E-3</v>
      </c>
      <c r="K2283" s="4">
        <f t="shared" si="176"/>
        <v>-596.60000000000582</v>
      </c>
      <c r="L2283" s="5">
        <f t="shared" si="177"/>
        <v>-1.5781941501533114E-2</v>
      </c>
    </row>
    <row r="2284" spans="1:14" hidden="1" x14ac:dyDescent="0.2">
      <c r="A2284" s="2">
        <v>44600</v>
      </c>
      <c r="B2284" s="2" t="str">
        <f t="shared" si="175"/>
        <v>Tuesday</v>
      </c>
      <c r="C2284" s="4">
        <v>38176.1</v>
      </c>
      <c r="D2284" s="4">
        <v>38222.1</v>
      </c>
      <c r="E2284" s="4">
        <v>37319.050000000003</v>
      </c>
      <c r="F2284" s="4">
        <v>38028.449999999997</v>
      </c>
      <c r="G2284" s="4">
        <v>200188205</v>
      </c>
      <c r="H2284" s="4">
        <v>65290100000</v>
      </c>
      <c r="I2284" s="4">
        <f t="shared" si="178"/>
        <v>180.65000000000146</v>
      </c>
      <c r="J2284" s="5">
        <f t="shared" si="179"/>
        <v>4.7545166592316045E-3</v>
      </c>
      <c r="K2284" s="4">
        <f t="shared" si="176"/>
        <v>-147.65000000000146</v>
      </c>
      <c r="L2284" s="5">
        <f t="shared" si="177"/>
        <v>-3.9564243998708821E-3</v>
      </c>
    </row>
    <row r="2285" spans="1:14" hidden="1" x14ac:dyDescent="0.2">
      <c r="A2285" s="2">
        <v>44601</v>
      </c>
      <c r="B2285" s="2" t="str">
        <f t="shared" si="175"/>
        <v>Wednesday</v>
      </c>
      <c r="C2285" s="4">
        <v>38283.599999999999</v>
      </c>
      <c r="D2285" s="4">
        <v>38648.15</v>
      </c>
      <c r="E2285" s="4">
        <v>38192</v>
      </c>
      <c r="F2285" s="4">
        <v>38610.25</v>
      </c>
      <c r="G2285" s="4">
        <v>124856780</v>
      </c>
      <c r="H2285" s="4">
        <v>45262200000</v>
      </c>
      <c r="I2285" s="4">
        <f t="shared" si="178"/>
        <v>255.15000000000146</v>
      </c>
      <c r="J2285" s="5">
        <f t="shared" si="179"/>
        <v>6.709450424616346E-3</v>
      </c>
      <c r="K2285" s="4">
        <f t="shared" si="176"/>
        <v>326.65000000000146</v>
      </c>
      <c r="L2285" s="5">
        <f t="shared" si="177"/>
        <v>8.5528382907415542E-3</v>
      </c>
    </row>
    <row r="2286" spans="1:14" hidden="1" x14ac:dyDescent="0.2">
      <c r="A2286" s="2">
        <v>44602</v>
      </c>
      <c r="B2286" s="2" t="str">
        <f t="shared" si="175"/>
        <v>Thursday</v>
      </c>
      <c r="C2286" s="4">
        <v>38801.449999999997</v>
      </c>
      <c r="D2286" s="4">
        <v>39197.199999999997</v>
      </c>
      <c r="E2286" s="4">
        <v>38520</v>
      </c>
      <c r="F2286" s="4">
        <v>39010.949999999997</v>
      </c>
      <c r="G2286" s="4">
        <v>147797202</v>
      </c>
      <c r="H2286" s="4">
        <v>59103400000</v>
      </c>
      <c r="I2286" s="4">
        <f t="shared" si="178"/>
        <v>191.19999999999709</v>
      </c>
      <c r="J2286" s="5">
        <f t="shared" si="179"/>
        <v>4.9520528875103657E-3</v>
      </c>
      <c r="K2286" s="4">
        <f t="shared" si="176"/>
        <v>209.5</v>
      </c>
      <c r="L2286" s="5">
        <f t="shared" si="177"/>
        <v>5.4387331256490132E-3</v>
      </c>
    </row>
    <row r="2287" spans="1:14" hidden="1" x14ac:dyDescent="0.2">
      <c r="A2287" s="2">
        <v>44603</v>
      </c>
      <c r="B2287" s="2" t="str">
        <f t="shared" si="175"/>
        <v>Friday</v>
      </c>
      <c r="C2287" s="4">
        <v>38567.65</v>
      </c>
      <c r="D2287" s="4">
        <v>38790.25</v>
      </c>
      <c r="E2287" s="4">
        <v>38396.400000000001</v>
      </c>
      <c r="F2287" s="4">
        <v>38517.25</v>
      </c>
      <c r="G2287" s="4">
        <v>154963046</v>
      </c>
      <c r="H2287" s="4">
        <v>54825700000</v>
      </c>
      <c r="I2287" s="4">
        <f t="shared" si="178"/>
        <v>-443.29999999999563</v>
      </c>
      <c r="J2287" s="5">
        <f t="shared" si="179"/>
        <v>-1.1363476152208436E-2</v>
      </c>
      <c r="K2287" s="4">
        <f t="shared" si="176"/>
        <v>-50.400000000001455</v>
      </c>
      <c r="L2287" s="5">
        <f t="shared" si="177"/>
        <v>-1.3126230584117639E-3</v>
      </c>
    </row>
    <row r="2288" spans="1:14" x14ac:dyDescent="0.2">
      <c r="A2288" s="2">
        <v>44606</v>
      </c>
      <c r="B2288" s="2" t="str">
        <f t="shared" si="175"/>
        <v>Monday</v>
      </c>
      <c r="C2288" s="4">
        <v>37664</v>
      </c>
      <c r="D2288" s="4">
        <v>37796.550000000003</v>
      </c>
      <c r="E2288" s="4">
        <v>36828.050000000003</v>
      </c>
      <c r="F2288" s="4">
        <v>36908.550000000003</v>
      </c>
      <c r="G2288" s="4">
        <v>213830951</v>
      </c>
      <c r="H2288" s="4">
        <v>63462000000</v>
      </c>
      <c r="I2288" s="4">
        <f t="shared" si="178"/>
        <v>-853.25</v>
      </c>
      <c r="J2288" s="5">
        <f t="shared" si="179"/>
        <v>-2.2152412230883566E-2</v>
      </c>
      <c r="K2288" s="4">
        <f t="shared" si="176"/>
        <v>-755.44999999999709</v>
      </c>
      <c r="L2288" s="5">
        <f t="shared" si="177"/>
        <v>-2.0512897098814546E-2</v>
      </c>
      <c r="N2288">
        <f>1/5</f>
        <v>0.2</v>
      </c>
    </row>
    <row r="2289" spans="1:12" hidden="1" x14ac:dyDescent="0.2">
      <c r="A2289" s="2">
        <v>44607</v>
      </c>
      <c r="B2289" s="2" t="str">
        <f t="shared" si="175"/>
        <v>Tuesday</v>
      </c>
      <c r="C2289" s="4">
        <v>36989.800000000003</v>
      </c>
      <c r="D2289" s="4">
        <v>38231.599999999999</v>
      </c>
      <c r="E2289" s="4">
        <v>36651.85</v>
      </c>
      <c r="F2289" s="4">
        <v>38170.1</v>
      </c>
      <c r="G2289" s="4">
        <v>192987946</v>
      </c>
      <c r="H2289" s="4">
        <v>60836300000</v>
      </c>
      <c r="I2289" s="4">
        <f t="shared" si="178"/>
        <v>81.25</v>
      </c>
      <c r="J2289" s="5">
        <f t="shared" si="179"/>
        <v>2.2013869415081328E-3</v>
      </c>
      <c r="K2289" s="4">
        <f t="shared" si="176"/>
        <v>1180.2999999999956</v>
      </c>
      <c r="L2289" s="5">
        <f t="shared" si="177"/>
        <v>3.2203012944776205E-2</v>
      </c>
    </row>
    <row r="2290" spans="1:12" hidden="1" x14ac:dyDescent="0.2">
      <c r="A2290" s="2">
        <v>44608</v>
      </c>
      <c r="B2290" s="2" t="str">
        <f t="shared" si="175"/>
        <v>Wednesday</v>
      </c>
      <c r="C2290" s="4">
        <v>38296.5</v>
      </c>
      <c r="D2290" s="4">
        <v>38461.699999999997</v>
      </c>
      <c r="E2290" s="4">
        <v>37762.800000000003</v>
      </c>
      <c r="F2290" s="4">
        <v>37953.800000000003</v>
      </c>
      <c r="G2290" s="4">
        <v>170090059</v>
      </c>
      <c r="H2290" s="4">
        <v>50351100000</v>
      </c>
      <c r="I2290" s="4">
        <f t="shared" si="178"/>
        <v>126.40000000000146</v>
      </c>
      <c r="J2290" s="5">
        <f t="shared" si="179"/>
        <v>3.3114925032945016E-3</v>
      </c>
      <c r="K2290" s="4">
        <f t="shared" si="176"/>
        <v>-342.69999999999709</v>
      </c>
      <c r="L2290" s="5">
        <f t="shared" si="177"/>
        <v>-9.0750685860157901E-3</v>
      </c>
    </row>
    <row r="2291" spans="1:12" hidden="1" x14ac:dyDescent="0.2">
      <c r="A2291" s="2">
        <v>44609</v>
      </c>
      <c r="B2291" s="2" t="str">
        <f t="shared" si="175"/>
        <v>Thursday</v>
      </c>
      <c r="C2291" s="4">
        <v>38042.1</v>
      </c>
      <c r="D2291" s="4">
        <v>38124.5</v>
      </c>
      <c r="E2291" s="4">
        <v>37425.599999999999</v>
      </c>
      <c r="F2291" s="4">
        <v>37531.65</v>
      </c>
      <c r="G2291" s="4">
        <v>136324646</v>
      </c>
      <c r="H2291" s="4">
        <v>47665900000</v>
      </c>
      <c r="I2291" s="4">
        <f t="shared" si="178"/>
        <v>88.299999999995634</v>
      </c>
      <c r="J2291" s="5">
        <f t="shared" si="179"/>
        <v>2.3265127602505051E-3</v>
      </c>
      <c r="K2291" s="4">
        <f t="shared" si="176"/>
        <v>-510.44999999999709</v>
      </c>
      <c r="L2291" s="5">
        <f t="shared" si="177"/>
        <v>-1.3639059894831268E-2</v>
      </c>
    </row>
    <row r="2292" spans="1:12" hidden="1" x14ac:dyDescent="0.2">
      <c r="A2292" s="2">
        <v>44610</v>
      </c>
      <c r="B2292" s="2" t="str">
        <f t="shared" si="175"/>
        <v>Friday</v>
      </c>
      <c r="C2292" s="4">
        <v>37344.449999999997</v>
      </c>
      <c r="D2292" s="4">
        <v>37817.550000000003</v>
      </c>
      <c r="E2292" s="4">
        <v>37304.449999999997</v>
      </c>
      <c r="F2292" s="4">
        <v>37599.15</v>
      </c>
      <c r="G2292" s="4">
        <v>113457242</v>
      </c>
      <c r="H2292" s="4">
        <v>35550100000</v>
      </c>
      <c r="I2292" s="4">
        <f t="shared" si="178"/>
        <v>-187.20000000000437</v>
      </c>
      <c r="J2292" s="5">
        <f t="shared" si="179"/>
        <v>-4.9877903049827107E-3</v>
      </c>
      <c r="K2292" s="4">
        <f t="shared" si="176"/>
        <v>254.70000000000437</v>
      </c>
      <c r="L2292" s="5">
        <f t="shared" si="177"/>
        <v>6.8276036773093933E-3</v>
      </c>
    </row>
    <row r="2293" spans="1:12" hidden="1" x14ac:dyDescent="0.2">
      <c r="A2293" s="2">
        <v>44613</v>
      </c>
      <c r="B2293" s="2" t="str">
        <f t="shared" si="175"/>
        <v>Monday</v>
      </c>
      <c r="C2293" s="4">
        <v>37400</v>
      </c>
      <c r="D2293" s="4">
        <v>38054.400000000001</v>
      </c>
      <c r="E2293" s="4">
        <v>37156.800000000003</v>
      </c>
      <c r="F2293" s="4">
        <v>37685.599999999999</v>
      </c>
      <c r="G2293" s="4">
        <v>143330237</v>
      </c>
      <c r="H2293" s="4">
        <v>41722800000</v>
      </c>
      <c r="I2293" s="4">
        <f t="shared" si="178"/>
        <v>-199.15000000000146</v>
      </c>
      <c r="J2293" s="5">
        <f t="shared" si="179"/>
        <v>-5.2966622915678E-3</v>
      </c>
      <c r="K2293" s="4">
        <f t="shared" si="176"/>
        <v>285.59999999999854</v>
      </c>
      <c r="L2293" s="5">
        <f t="shared" si="177"/>
        <v>7.6863454334064971E-3</v>
      </c>
    </row>
    <row r="2294" spans="1:12" x14ac:dyDescent="0.2">
      <c r="A2294" s="2">
        <v>44614</v>
      </c>
      <c r="B2294" s="2" t="str">
        <f t="shared" si="175"/>
        <v>Tuesday</v>
      </c>
      <c r="C2294" s="4">
        <v>36833</v>
      </c>
      <c r="D2294" s="4">
        <v>37659.4</v>
      </c>
      <c r="E2294" s="4">
        <v>36818.1</v>
      </c>
      <c r="F2294" s="4">
        <v>37371.65</v>
      </c>
      <c r="G2294" s="4">
        <v>159396702</v>
      </c>
      <c r="H2294" s="4">
        <v>53160200000.000008</v>
      </c>
      <c r="I2294" s="4">
        <f t="shared" si="178"/>
        <v>-852.59999999999854</v>
      </c>
      <c r="J2294" s="5">
        <f t="shared" si="179"/>
        <v>-2.2624026153225597E-2</v>
      </c>
      <c r="K2294" s="4">
        <f t="shared" si="176"/>
        <v>538.65000000000146</v>
      </c>
      <c r="L2294" s="5">
        <f t="shared" si="177"/>
        <v>1.4630032511183399E-2</v>
      </c>
    </row>
    <row r="2295" spans="1:12" hidden="1" x14ac:dyDescent="0.2">
      <c r="A2295" s="2">
        <v>44615</v>
      </c>
      <c r="B2295" s="2" t="str">
        <f t="shared" si="175"/>
        <v>Wednesday</v>
      </c>
      <c r="C2295" s="4">
        <v>37628.550000000003</v>
      </c>
      <c r="D2295" s="4">
        <v>37774.6</v>
      </c>
      <c r="E2295" s="4">
        <v>37318</v>
      </c>
      <c r="F2295" s="4">
        <v>37392.050000000003</v>
      </c>
      <c r="G2295" s="4">
        <v>137348932</v>
      </c>
      <c r="H2295" s="4">
        <v>52031000000</v>
      </c>
      <c r="I2295" s="4">
        <f t="shared" si="178"/>
        <v>256.90000000000146</v>
      </c>
      <c r="J2295" s="5">
        <f t="shared" si="179"/>
        <v>6.8741947438767477E-3</v>
      </c>
      <c r="K2295" s="4">
        <f t="shared" si="176"/>
        <v>-236.5</v>
      </c>
      <c r="L2295" s="5">
        <f t="shared" si="177"/>
        <v>-6.3374242992657696E-3</v>
      </c>
    </row>
    <row r="2296" spans="1:12" x14ac:dyDescent="0.2">
      <c r="A2296" s="2">
        <v>44616</v>
      </c>
      <c r="B2296" s="2" t="str">
        <f t="shared" si="175"/>
        <v>Thursday</v>
      </c>
      <c r="C2296" s="4">
        <v>36085.199999999997</v>
      </c>
      <c r="D2296" s="4">
        <v>36709.15</v>
      </c>
      <c r="E2296" s="4">
        <v>34991.35</v>
      </c>
      <c r="F2296" s="4">
        <v>35228.1</v>
      </c>
      <c r="G2296" s="4">
        <v>427755807</v>
      </c>
      <c r="H2296" s="4">
        <v>98896100000</v>
      </c>
      <c r="I2296" s="4">
        <f t="shared" si="178"/>
        <v>-1306.8500000000058</v>
      </c>
      <c r="J2296" s="5">
        <f t="shared" si="179"/>
        <v>-3.4949942568005918E-2</v>
      </c>
      <c r="K2296" s="4">
        <f t="shared" si="176"/>
        <v>-857.09999999999854</v>
      </c>
      <c r="L2296" s="5">
        <f t="shared" si="177"/>
        <v>-2.4494625100203296E-2</v>
      </c>
    </row>
    <row r="2297" spans="1:12" hidden="1" x14ac:dyDescent="0.2">
      <c r="A2297" s="2">
        <v>44617</v>
      </c>
      <c r="B2297" s="2" t="str">
        <f t="shared" si="175"/>
        <v>Friday</v>
      </c>
      <c r="C2297" s="4">
        <v>35901.699999999997</v>
      </c>
      <c r="D2297" s="4">
        <v>36684.65</v>
      </c>
      <c r="E2297" s="4">
        <v>35768.199999999997</v>
      </c>
      <c r="F2297" s="4">
        <v>36430.75</v>
      </c>
      <c r="G2297" s="4">
        <v>372802626</v>
      </c>
      <c r="H2297" s="4">
        <v>74724900000</v>
      </c>
      <c r="I2297" s="4">
        <f t="shared" si="178"/>
        <v>673.59999999999854</v>
      </c>
      <c r="J2297" s="5">
        <f t="shared" si="179"/>
        <v>1.9121099349666843E-2</v>
      </c>
      <c r="K2297" s="4">
        <f t="shared" si="176"/>
        <v>529.05000000000291</v>
      </c>
      <c r="L2297" s="5">
        <f t="shared" si="177"/>
        <v>1.4791071398616731E-2</v>
      </c>
    </row>
    <row r="2298" spans="1:12" hidden="1" x14ac:dyDescent="0.2">
      <c r="A2298" s="2">
        <v>44620</v>
      </c>
      <c r="B2298" s="2" t="str">
        <f t="shared" si="175"/>
        <v>Monday</v>
      </c>
      <c r="C2298" s="4">
        <v>35938.949999999997</v>
      </c>
      <c r="D2298" s="4">
        <v>36270.25</v>
      </c>
      <c r="E2298" s="4">
        <v>35611.9</v>
      </c>
      <c r="F2298" s="4">
        <v>36205.300000000003</v>
      </c>
      <c r="G2298" s="4">
        <v>238280153</v>
      </c>
      <c r="H2298" s="4">
        <v>71537500000</v>
      </c>
      <c r="I2298" s="4">
        <f t="shared" si="178"/>
        <v>-491.80000000000291</v>
      </c>
      <c r="J2298" s="5">
        <f t="shared" si="179"/>
        <v>-1.3499584828750518E-2</v>
      </c>
      <c r="K2298" s="4">
        <f t="shared" si="176"/>
        <v>266.35000000000582</v>
      </c>
      <c r="L2298" s="5">
        <f t="shared" si="177"/>
        <v>7.4792414895022679E-3</v>
      </c>
    </row>
    <row r="2299" spans="1:12" x14ac:dyDescent="0.2">
      <c r="A2299" s="2">
        <v>44622</v>
      </c>
      <c r="B2299" s="2" t="str">
        <f t="shared" si="175"/>
        <v>Wednesday</v>
      </c>
      <c r="C2299" s="4">
        <v>35381.9</v>
      </c>
      <c r="D2299" s="4">
        <v>35553.699999999997</v>
      </c>
      <c r="E2299" s="4">
        <v>34897.449999999997</v>
      </c>
      <c r="F2299" s="4">
        <v>35372.800000000003</v>
      </c>
      <c r="G2299" s="4">
        <v>211288285</v>
      </c>
      <c r="H2299" s="4">
        <v>82487700000</v>
      </c>
      <c r="I2299" s="4">
        <f t="shared" si="178"/>
        <v>-823.40000000000146</v>
      </c>
      <c r="J2299" s="5">
        <f t="shared" si="179"/>
        <v>-2.2742526646651218E-2</v>
      </c>
      <c r="K2299" s="4">
        <f t="shared" si="176"/>
        <v>-9.0999999999985448</v>
      </c>
      <c r="L2299" s="5">
        <f t="shared" si="177"/>
        <v>-2.6076403863315356E-4</v>
      </c>
    </row>
    <row r="2300" spans="1:12" hidden="1" x14ac:dyDescent="0.2">
      <c r="A2300" s="2">
        <v>44623</v>
      </c>
      <c r="B2300" s="2" t="str">
        <f t="shared" si="175"/>
        <v>Thursday</v>
      </c>
      <c r="C2300" s="4">
        <v>35621.15</v>
      </c>
      <c r="D2300" s="4">
        <v>35804.15</v>
      </c>
      <c r="E2300" s="4">
        <v>34721.15</v>
      </c>
      <c r="F2300" s="4">
        <v>34944.300000000003</v>
      </c>
      <c r="G2300" s="4">
        <v>172533577</v>
      </c>
      <c r="H2300" s="4">
        <v>62208800000</v>
      </c>
      <c r="I2300" s="4">
        <f t="shared" si="178"/>
        <v>248.34999999999854</v>
      </c>
      <c r="J2300" s="5">
        <f t="shared" si="179"/>
        <v>7.0209313370725116E-3</v>
      </c>
      <c r="K2300" s="4">
        <f t="shared" si="176"/>
        <v>-676.84999999999854</v>
      </c>
      <c r="L2300" s="5">
        <f t="shared" si="177"/>
        <v>-1.9493881971075225E-2</v>
      </c>
    </row>
    <row r="2301" spans="1:12" hidden="1" x14ac:dyDescent="0.2">
      <c r="A2301" s="2">
        <v>44624</v>
      </c>
      <c r="B2301" s="2" t="str">
        <f t="shared" si="175"/>
        <v>Friday</v>
      </c>
      <c r="C2301" s="4">
        <v>34526.1</v>
      </c>
      <c r="D2301" s="4">
        <v>35097.75</v>
      </c>
      <c r="E2301" s="4">
        <v>34094.1</v>
      </c>
      <c r="F2301" s="4">
        <v>34407.800000000003</v>
      </c>
      <c r="G2301" s="4">
        <v>194466533</v>
      </c>
      <c r="H2301" s="4">
        <v>63676200000</v>
      </c>
      <c r="I2301" s="4">
        <f t="shared" si="178"/>
        <v>-418.20000000000437</v>
      </c>
      <c r="J2301" s="5">
        <f t="shared" si="179"/>
        <v>-1.1967617036254964E-2</v>
      </c>
      <c r="K2301" s="4">
        <f t="shared" si="176"/>
        <v>-118.29999999999563</v>
      </c>
      <c r="L2301" s="5">
        <f t="shared" si="177"/>
        <v>-3.4698085592520596E-3</v>
      </c>
    </row>
    <row r="2302" spans="1:12" x14ac:dyDescent="0.2">
      <c r="A2302" s="2">
        <v>44627</v>
      </c>
      <c r="B2302" s="2" t="str">
        <f t="shared" si="175"/>
        <v>Monday</v>
      </c>
      <c r="C2302" s="4">
        <v>33278.15</v>
      </c>
      <c r="D2302" s="4">
        <v>33543.300000000003</v>
      </c>
      <c r="E2302" s="4">
        <v>32376.5</v>
      </c>
      <c r="F2302" s="4">
        <v>32871.25</v>
      </c>
      <c r="G2302" s="4">
        <v>248860897</v>
      </c>
      <c r="H2302" s="4">
        <v>85621100000</v>
      </c>
      <c r="I2302" s="4">
        <f t="shared" si="178"/>
        <v>-1129.6500000000015</v>
      </c>
      <c r="J2302" s="5">
        <f t="shared" si="179"/>
        <v>-3.2831218502781388E-2</v>
      </c>
      <c r="K2302" s="4">
        <f t="shared" si="176"/>
        <v>-406.90000000000146</v>
      </c>
      <c r="L2302" s="5">
        <f t="shared" si="177"/>
        <v>-1.2567757478418033E-2</v>
      </c>
    </row>
    <row r="2303" spans="1:12" hidden="1" x14ac:dyDescent="0.2">
      <c r="A2303" s="2">
        <v>44628</v>
      </c>
      <c r="B2303" s="2" t="str">
        <f t="shared" si="175"/>
        <v>Tuesday</v>
      </c>
      <c r="C2303" s="4">
        <v>32531.9</v>
      </c>
      <c r="D2303" s="4">
        <v>33263.550000000003</v>
      </c>
      <c r="E2303" s="4">
        <v>32155.35</v>
      </c>
      <c r="F2303" s="4">
        <v>33158.1</v>
      </c>
      <c r="G2303" s="4">
        <v>276830725</v>
      </c>
      <c r="H2303" s="4">
        <v>103719400000</v>
      </c>
      <c r="I2303" s="4">
        <f t="shared" si="178"/>
        <v>-339.34999999999854</v>
      </c>
      <c r="J2303" s="5">
        <f t="shared" si="179"/>
        <v>-1.0323611058295578E-2</v>
      </c>
      <c r="K2303" s="4">
        <f t="shared" si="176"/>
        <v>626.19999999999709</v>
      </c>
      <c r="L2303" s="5">
        <f t="shared" si="177"/>
        <v>1.9474208801956661E-2</v>
      </c>
    </row>
    <row r="2304" spans="1:12" hidden="1" x14ac:dyDescent="0.2">
      <c r="A2304" s="2">
        <v>44629</v>
      </c>
      <c r="B2304" s="2" t="str">
        <f t="shared" si="175"/>
        <v>Wednesday</v>
      </c>
      <c r="C2304" s="4">
        <v>33278.9</v>
      </c>
      <c r="D2304" s="4">
        <v>33969.5</v>
      </c>
      <c r="E2304" s="4">
        <v>32948.9</v>
      </c>
      <c r="F2304" s="4">
        <v>33815.449999999997</v>
      </c>
      <c r="G2304" s="4">
        <v>258456568</v>
      </c>
      <c r="H2304" s="4">
        <v>95097000000</v>
      </c>
      <c r="I2304" s="4">
        <f t="shared" si="178"/>
        <v>120.80000000000291</v>
      </c>
      <c r="J2304" s="5">
        <f t="shared" si="179"/>
        <v>3.6431520503286655E-3</v>
      </c>
      <c r="K2304" s="4">
        <f t="shared" si="176"/>
        <v>536.54999999999563</v>
      </c>
      <c r="L2304" s="5">
        <f t="shared" si="177"/>
        <v>1.6284306911611483E-2</v>
      </c>
    </row>
    <row r="2305" spans="1:12" hidden="1" x14ac:dyDescent="0.2">
      <c r="A2305" s="2">
        <v>44630</v>
      </c>
      <c r="B2305" s="2" t="str">
        <f t="shared" si="175"/>
        <v>Thursday</v>
      </c>
      <c r="C2305" s="4">
        <v>35153.949999999997</v>
      </c>
      <c r="D2305" s="4">
        <v>35374.15</v>
      </c>
      <c r="E2305" s="4">
        <v>34218.050000000003</v>
      </c>
      <c r="F2305" s="4">
        <v>34475.599999999999</v>
      </c>
      <c r="G2305" s="4">
        <v>273948531</v>
      </c>
      <c r="H2305" s="4">
        <v>101099000000</v>
      </c>
      <c r="I2305" s="4">
        <f t="shared" si="178"/>
        <v>1338.5</v>
      </c>
      <c r="J2305" s="5">
        <f t="shared" si="179"/>
        <v>3.9582498532475544E-2</v>
      </c>
      <c r="K2305" s="4">
        <f t="shared" si="176"/>
        <v>-678.34999999999854</v>
      </c>
      <c r="L2305" s="5">
        <f t="shared" si="177"/>
        <v>-1.9824332479495426E-2</v>
      </c>
    </row>
    <row r="2306" spans="1:12" hidden="1" x14ac:dyDescent="0.2">
      <c r="A2306" s="2">
        <v>44631</v>
      </c>
      <c r="B2306" s="2" t="str">
        <f t="shared" ref="B2306:B2369" si="180">TEXT(A2306,"dddd")</f>
        <v>Friday</v>
      </c>
      <c r="C2306" s="4">
        <v>34331</v>
      </c>
      <c r="D2306" s="4">
        <v>34880.050000000003</v>
      </c>
      <c r="E2306" s="4">
        <v>34094.300000000003</v>
      </c>
      <c r="F2306" s="4">
        <v>34546.25</v>
      </c>
      <c r="G2306" s="4">
        <v>169532120</v>
      </c>
      <c r="H2306" s="4">
        <v>61573900000</v>
      </c>
      <c r="I2306" s="4">
        <f t="shared" si="178"/>
        <v>-144.59999999999854</v>
      </c>
      <c r="J2306" s="5">
        <f t="shared" si="179"/>
        <v>-4.1942707306036314E-3</v>
      </c>
      <c r="K2306" s="4">
        <f t="shared" ref="K2306:K2369" si="181">F2306-C2306</f>
        <v>215.25</v>
      </c>
      <c r="L2306" s="5">
        <f t="shared" ref="L2306:L2369" si="182">K2306/E2306</f>
        <v>6.3133720299287559E-3</v>
      </c>
    </row>
    <row r="2307" spans="1:12" hidden="1" x14ac:dyDescent="0.2">
      <c r="A2307" s="2">
        <v>44634</v>
      </c>
      <c r="B2307" s="2" t="str">
        <f t="shared" si="180"/>
        <v>Monday</v>
      </c>
      <c r="C2307" s="4">
        <v>34660.25</v>
      </c>
      <c r="D2307" s="4">
        <v>35435.1</v>
      </c>
      <c r="E2307" s="4">
        <v>34625.050000000003</v>
      </c>
      <c r="F2307" s="4">
        <v>35312.15</v>
      </c>
      <c r="G2307" s="4">
        <v>193297091</v>
      </c>
      <c r="H2307" s="4">
        <v>75896700000</v>
      </c>
      <c r="I2307" s="4">
        <f t="shared" ref="I2307:I2370" si="183">C2307-F2306</f>
        <v>114</v>
      </c>
      <c r="J2307" s="5">
        <f t="shared" ref="J2307:J2370" si="184">I2307/F2306</f>
        <v>3.2999240149075514E-3</v>
      </c>
      <c r="K2307" s="4">
        <f t="shared" si="181"/>
        <v>651.90000000000146</v>
      </c>
      <c r="L2307" s="5">
        <f t="shared" si="182"/>
        <v>1.8827409635509593E-2</v>
      </c>
    </row>
    <row r="2308" spans="1:12" hidden="1" x14ac:dyDescent="0.2">
      <c r="A2308" s="2">
        <v>44635</v>
      </c>
      <c r="B2308" s="2" t="str">
        <f t="shared" si="180"/>
        <v>Tuesday</v>
      </c>
      <c r="C2308" s="4">
        <v>35467.949999999997</v>
      </c>
      <c r="D2308" s="4">
        <v>35643.800000000003</v>
      </c>
      <c r="E2308" s="4">
        <v>34706.050000000003</v>
      </c>
      <c r="F2308" s="4">
        <v>35022.65</v>
      </c>
      <c r="G2308" s="4">
        <v>224193669</v>
      </c>
      <c r="H2308" s="4">
        <v>84378799999.999985</v>
      </c>
      <c r="I2308" s="4">
        <f t="shared" si="183"/>
        <v>155.79999999999563</v>
      </c>
      <c r="J2308" s="5">
        <f t="shared" si="184"/>
        <v>4.4120791285717697E-3</v>
      </c>
      <c r="K2308" s="4">
        <f t="shared" si="181"/>
        <v>-445.29999999999563</v>
      </c>
      <c r="L2308" s="5">
        <f t="shared" si="182"/>
        <v>-1.2830615987702305E-2</v>
      </c>
    </row>
    <row r="2309" spans="1:12" hidden="1" x14ac:dyDescent="0.2">
      <c r="A2309" s="2">
        <v>44636</v>
      </c>
      <c r="B2309" s="2" t="str">
        <f t="shared" si="180"/>
        <v>Wednesday</v>
      </c>
      <c r="C2309" s="4">
        <v>35555.75</v>
      </c>
      <c r="D2309" s="4">
        <v>35806.35</v>
      </c>
      <c r="E2309" s="4">
        <v>35461.550000000003</v>
      </c>
      <c r="F2309" s="4">
        <v>35748.25</v>
      </c>
      <c r="G2309" s="4">
        <v>173798310</v>
      </c>
      <c r="H2309" s="4">
        <v>57039700000</v>
      </c>
      <c r="I2309" s="4">
        <f t="shared" si="183"/>
        <v>533.09999999999854</v>
      </c>
      <c r="J2309" s="5">
        <f t="shared" si="184"/>
        <v>1.5221578035928135E-2</v>
      </c>
      <c r="K2309" s="4">
        <f t="shared" si="181"/>
        <v>192.5</v>
      </c>
      <c r="L2309" s="5">
        <f t="shared" si="182"/>
        <v>5.4284147196047546E-3</v>
      </c>
    </row>
    <row r="2310" spans="1:12" hidden="1" x14ac:dyDescent="0.2">
      <c r="A2310" s="2">
        <v>44637</v>
      </c>
      <c r="B2310" s="2" t="str">
        <f t="shared" si="180"/>
        <v>Thursday</v>
      </c>
      <c r="C2310" s="4">
        <v>36302</v>
      </c>
      <c r="D2310" s="4">
        <v>36611.949999999997</v>
      </c>
      <c r="E2310" s="4">
        <v>36261.65</v>
      </c>
      <c r="F2310" s="4">
        <v>36428.550000000003</v>
      </c>
      <c r="G2310" s="4">
        <v>181953699</v>
      </c>
      <c r="H2310" s="4">
        <v>67094900000</v>
      </c>
      <c r="I2310" s="4">
        <f t="shared" si="183"/>
        <v>553.75</v>
      </c>
      <c r="J2310" s="5">
        <f t="shared" si="184"/>
        <v>1.5490268754414551E-2</v>
      </c>
      <c r="K2310" s="4">
        <f t="shared" si="181"/>
        <v>126.55000000000291</v>
      </c>
      <c r="L2310" s="5">
        <f t="shared" si="182"/>
        <v>3.4899128969587126E-3</v>
      </c>
    </row>
    <row r="2311" spans="1:12" hidden="1" x14ac:dyDescent="0.2">
      <c r="A2311" s="2">
        <v>44641</v>
      </c>
      <c r="B2311" s="2" t="str">
        <f t="shared" si="180"/>
        <v>Monday</v>
      </c>
      <c r="C2311" s="4">
        <v>36545.85</v>
      </c>
      <c r="D2311" s="4">
        <v>36600.199999999997</v>
      </c>
      <c r="E2311" s="4">
        <v>35900.199999999997</v>
      </c>
      <c r="F2311" s="4">
        <v>36018.5</v>
      </c>
      <c r="G2311" s="4">
        <v>128655959</v>
      </c>
      <c r="H2311" s="4">
        <v>47710400000</v>
      </c>
      <c r="I2311" s="4">
        <f t="shared" si="183"/>
        <v>117.29999999999563</v>
      </c>
      <c r="J2311" s="5">
        <f t="shared" si="184"/>
        <v>3.2200018941186412E-3</v>
      </c>
      <c r="K2311" s="4">
        <f t="shared" si="181"/>
        <v>-527.34999999999854</v>
      </c>
      <c r="L2311" s="5">
        <f t="shared" si="182"/>
        <v>-1.4689333207057302E-2</v>
      </c>
    </row>
    <row r="2312" spans="1:12" hidden="1" x14ac:dyDescent="0.2">
      <c r="A2312" s="2">
        <v>44642</v>
      </c>
      <c r="B2312" s="2" t="str">
        <f t="shared" si="180"/>
        <v>Tuesday</v>
      </c>
      <c r="C2312" s="4">
        <v>35975.599999999999</v>
      </c>
      <c r="D2312" s="4">
        <v>36468.800000000003</v>
      </c>
      <c r="E2312" s="4">
        <v>35384.75</v>
      </c>
      <c r="F2312" s="4">
        <v>36348.550000000003</v>
      </c>
      <c r="G2312" s="4">
        <v>202887630</v>
      </c>
      <c r="H2312" s="4">
        <v>58380700000</v>
      </c>
      <c r="I2312" s="4">
        <f t="shared" si="183"/>
        <v>-42.900000000001455</v>
      </c>
      <c r="J2312" s="5">
        <f t="shared" si="184"/>
        <v>-1.191054596943278E-3</v>
      </c>
      <c r="K2312" s="4">
        <f t="shared" si="181"/>
        <v>372.95000000000437</v>
      </c>
      <c r="L2312" s="5">
        <f t="shared" si="182"/>
        <v>1.0539851207087923E-2</v>
      </c>
    </row>
    <row r="2313" spans="1:12" hidden="1" x14ac:dyDescent="0.2">
      <c r="A2313" s="2">
        <v>44643</v>
      </c>
      <c r="B2313" s="2" t="str">
        <f t="shared" si="180"/>
        <v>Wednesday</v>
      </c>
      <c r="C2313" s="4">
        <v>36627.699999999997</v>
      </c>
      <c r="D2313" s="4">
        <v>36827.599999999999</v>
      </c>
      <c r="E2313" s="4">
        <v>36064.75</v>
      </c>
      <c r="F2313" s="4">
        <v>36147.35</v>
      </c>
      <c r="G2313" s="4">
        <v>197900273</v>
      </c>
      <c r="H2313" s="4">
        <v>60742600000</v>
      </c>
      <c r="I2313" s="4">
        <f t="shared" si="183"/>
        <v>279.14999999999418</v>
      </c>
      <c r="J2313" s="5">
        <f t="shared" si="184"/>
        <v>7.6798111616555309E-3</v>
      </c>
      <c r="K2313" s="4">
        <f t="shared" si="181"/>
        <v>-480.34999999999854</v>
      </c>
      <c r="L2313" s="5">
        <f t="shared" si="182"/>
        <v>-1.3319099674890261E-2</v>
      </c>
    </row>
    <row r="2314" spans="1:12" hidden="1" x14ac:dyDescent="0.2">
      <c r="A2314" s="2">
        <v>44644</v>
      </c>
      <c r="B2314" s="2" t="str">
        <f t="shared" si="180"/>
        <v>Thursday</v>
      </c>
      <c r="C2314" s="4">
        <v>35633.699999999997</v>
      </c>
      <c r="D2314" s="4">
        <v>35957.699999999997</v>
      </c>
      <c r="E2314" s="4">
        <v>35421.699999999997</v>
      </c>
      <c r="F2314" s="4">
        <v>35527.1</v>
      </c>
      <c r="G2314" s="4">
        <v>205174581</v>
      </c>
      <c r="H2314" s="4">
        <v>88325000000</v>
      </c>
      <c r="I2314" s="4">
        <f t="shared" si="183"/>
        <v>-513.65000000000146</v>
      </c>
      <c r="J2314" s="5">
        <f t="shared" si="184"/>
        <v>-1.4209893671320344E-2</v>
      </c>
      <c r="K2314" s="4">
        <f t="shared" si="181"/>
        <v>-106.59999999999854</v>
      </c>
      <c r="L2314" s="5">
        <f t="shared" si="182"/>
        <v>-3.0094546563264484E-3</v>
      </c>
    </row>
    <row r="2315" spans="1:12" hidden="1" x14ac:dyDescent="0.2">
      <c r="A2315" s="2">
        <v>44645</v>
      </c>
      <c r="B2315" s="2" t="str">
        <f t="shared" si="180"/>
        <v>Friday</v>
      </c>
      <c r="C2315" s="4">
        <v>35700.400000000001</v>
      </c>
      <c r="D2315" s="4">
        <v>35717.4</v>
      </c>
      <c r="E2315" s="4">
        <v>35203.85</v>
      </c>
      <c r="F2315" s="4">
        <v>35410.1</v>
      </c>
      <c r="G2315" s="4">
        <v>156997410</v>
      </c>
      <c r="H2315" s="4">
        <v>48626500000</v>
      </c>
      <c r="I2315" s="4">
        <f t="shared" si="183"/>
        <v>173.30000000000291</v>
      </c>
      <c r="J2315" s="5">
        <f t="shared" si="184"/>
        <v>4.8779663974825669E-3</v>
      </c>
      <c r="K2315" s="4">
        <f t="shared" si="181"/>
        <v>-290.30000000000291</v>
      </c>
      <c r="L2315" s="5">
        <f t="shared" si="182"/>
        <v>-8.2462571565326773E-3</v>
      </c>
    </row>
    <row r="2316" spans="1:12" hidden="1" x14ac:dyDescent="0.2">
      <c r="A2316" s="2">
        <v>44648</v>
      </c>
      <c r="B2316" s="2" t="str">
        <f t="shared" si="180"/>
        <v>Monday</v>
      </c>
      <c r="C2316" s="4">
        <v>35488.699999999997</v>
      </c>
      <c r="D2316" s="4">
        <v>35770.800000000003</v>
      </c>
      <c r="E2316" s="4">
        <v>35016.300000000003</v>
      </c>
      <c r="F2316" s="4">
        <v>35710.5</v>
      </c>
      <c r="G2316" s="4">
        <v>197017630</v>
      </c>
      <c r="H2316" s="4">
        <v>52342800000</v>
      </c>
      <c r="I2316" s="4">
        <f t="shared" si="183"/>
        <v>78.599999999998545</v>
      </c>
      <c r="J2316" s="5">
        <f t="shared" si="184"/>
        <v>2.219705677193754E-3</v>
      </c>
      <c r="K2316" s="4">
        <f t="shared" si="181"/>
        <v>221.80000000000291</v>
      </c>
      <c r="L2316" s="5">
        <f t="shared" si="182"/>
        <v>6.3341929330055684E-3</v>
      </c>
    </row>
    <row r="2317" spans="1:12" hidden="1" x14ac:dyDescent="0.2">
      <c r="A2317" s="2">
        <v>44649</v>
      </c>
      <c r="B2317" s="2" t="str">
        <f t="shared" si="180"/>
        <v>Tuesday</v>
      </c>
      <c r="C2317" s="4">
        <v>35931.75</v>
      </c>
      <c r="D2317" s="4">
        <v>35977.199999999997</v>
      </c>
      <c r="E2317" s="4">
        <v>35506.550000000003</v>
      </c>
      <c r="F2317" s="4">
        <v>35847.4</v>
      </c>
      <c r="G2317" s="4">
        <v>177135786</v>
      </c>
      <c r="H2317" s="4">
        <v>45863300000</v>
      </c>
      <c r="I2317" s="4">
        <f t="shared" si="183"/>
        <v>221.25</v>
      </c>
      <c r="J2317" s="5">
        <f t="shared" si="184"/>
        <v>6.1956567396143991E-3</v>
      </c>
      <c r="K2317" s="4">
        <f t="shared" si="181"/>
        <v>-84.349999999998545</v>
      </c>
      <c r="L2317" s="5">
        <f t="shared" si="182"/>
        <v>-2.3756180197737754E-3</v>
      </c>
    </row>
    <row r="2318" spans="1:12" hidden="1" x14ac:dyDescent="0.2">
      <c r="A2318" s="2">
        <v>44650</v>
      </c>
      <c r="B2318" s="2" t="str">
        <f t="shared" si="180"/>
        <v>Wednesday</v>
      </c>
      <c r="C2318" s="4">
        <v>36241.550000000003</v>
      </c>
      <c r="D2318" s="4">
        <v>36421.1</v>
      </c>
      <c r="E2318" s="4">
        <v>36070.550000000003</v>
      </c>
      <c r="F2318" s="4">
        <v>36334.300000000003</v>
      </c>
      <c r="G2318" s="4">
        <v>325637452</v>
      </c>
      <c r="H2318" s="4">
        <v>80569600000</v>
      </c>
      <c r="I2318" s="4">
        <f t="shared" si="183"/>
        <v>394.15000000000146</v>
      </c>
      <c r="J2318" s="5">
        <f t="shared" si="184"/>
        <v>1.0995218621155271E-2</v>
      </c>
      <c r="K2318" s="4">
        <f t="shared" si="181"/>
        <v>92.75</v>
      </c>
      <c r="L2318" s="5">
        <f t="shared" si="182"/>
        <v>2.5713497576277597E-3</v>
      </c>
    </row>
    <row r="2319" spans="1:12" hidden="1" x14ac:dyDescent="0.2">
      <c r="A2319" s="2">
        <v>44651</v>
      </c>
      <c r="B2319" s="2" t="str">
        <f t="shared" si="180"/>
        <v>Thursday</v>
      </c>
      <c r="C2319" s="4">
        <v>36457.199999999997</v>
      </c>
      <c r="D2319" s="4">
        <v>36590.85</v>
      </c>
      <c r="E2319" s="4">
        <v>36278.15</v>
      </c>
      <c r="F2319" s="4">
        <v>36373.599999999999</v>
      </c>
      <c r="G2319" s="4">
        <v>188135977</v>
      </c>
      <c r="H2319" s="4">
        <v>61876500000</v>
      </c>
      <c r="I2319" s="4">
        <f t="shared" si="183"/>
        <v>122.89999999999418</v>
      </c>
      <c r="J2319" s="5">
        <f t="shared" si="184"/>
        <v>3.3824788147836663E-3</v>
      </c>
      <c r="K2319" s="4">
        <f t="shared" si="181"/>
        <v>-83.599999999998545</v>
      </c>
      <c r="L2319" s="5">
        <f t="shared" si="182"/>
        <v>-2.304417397248717E-3</v>
      </c>
    </row>
    <row r="2320" spans="1:12" hidden="1" x14ac:dyDescent="0.2">
      <c r="A2320" s="2">
        <v>44652</v>
      </c>
      <c r="B2320" s="2" t="str">
        <f t="shared" si="180"/>
        <v>Friday</v>
      </c>
      <c r="C2320" s="4">
        <v>36298.35</v>
      </c>
      <c r="D2320" s="4">
        <v>37209.800000000003</v>
      </c>
      <c r="E2320" s="4">
        <v>36242.35</v>
      </c>
      <c r="F2320" s="4">
        <v>37148.5</v>
      </c>
      <c r="G2320" s="4">
        <v>245689573</v>
      </c>
      <c r="H2320" s="4">
        <v>62887500000</v>
      </c>
      <c r="I2320" s="4">
        <f t="shared" si="183"/>
        <v>-75.25</v>
      </c>
      <c r="J2320" s="5">
        <f t="shared" si="184"/>
        <v>-2.0688081465678404E-3</v>
      </c>
      <c r="K2320" s="4">
        <f t="shared" si="181"/>
        <v>850.15000000000146</v>
      </c>
      <c r="L2320" s="5">
        <f t="shared" si="182"/>
        <v>2.345736410580444E-2</v>
      </c>
    </row>
    <row r="2321" spans="1:12" hidden="1" x14ac:dyDescent="0.2">
      <c r="A2321" s="2">
        <v>44655</v>
      </c>
      <c r="B2321" s="2" t="str">
        <f t="shared" si="180"/>
        <v>Monday</v>
      </c>
      <c r="C2321" s="4">
        <v>37824.949999999997</v>
      </c>
      <c r="D2321" s="4">
        <v>38765.85</v>
      </c>
      <c r="E2321" s="4">
        <v>37665.550000000003</v>
      </c>
      <c r="F2321" s="4">
        <v>38635.199999999997</v>
      </c>
      <c r="G2321" s="4">
        <v>309170581</v>
      </c>
      <c r="H2321" s="4">
        <v>140187600000</v>
      </c>
      <c r="I2321" s="4">
        <f t="shared" si="183"/>
        <v>676.44999999999709</v>
      </c>
      <c r="J2321" s="5">
        <f t="shared" si="184"/>
        <v>1.8209348964291886E-2</v>
      </c>
      <c r="K2321" s="4">
        <f t="shared" si="181"/>
        <v>810.25</v>
      </c>
      <c r="L2321" s="5">
        <f t="shared" si="182"/>
        <v>2.1511699683132199E-2</v>
      </c>
    </row>
    <row r="2322" spans="1:12" hidden="1" x14ac:dyDescent="0.2">
      <c r="A2322" s="2">
        <v>44656</v>
      </c>
      <c r="B2322" s="2" t="str">
        <f t="shared" si="180"/>
        <v>Tuesday</v>
      </c>
      <c r="C2322" s="4">
        <v>38731.300000000003</v>
      </c>
      <c r="D2322" s="4">
        <v>38759.25</v>
      </c>
      <c r="E2322" s="4">
        <v>37935.949999999997</v>
      </c>
      <c r="F2322" s="4">
        <v>38067.9</v>
      </c>
      <c r="G2322" s="4">
        <v>220560341</v>
      </c>
      <c r="H2322" s="4">
        <v>70195500000</v>
      </c>
      <c r="I2322" s="4">
        <f t="shared" si="183"/>
        <v>96.100000000005821</v>
      </c>
      <c r="J2322" s="5">
        <f t="shared" si="184"/>
        <v>2.4873690313498009E-3</v>
      </c>
      <c r="K2322" s="4">
        <f t="shared" si="181"/>
        <v>-663.40000000000146</v>
      </c>
      <c r="L2322" s="5">
        <f t="shared" si="182"/>
        <v>-1.7487370159439831E-2</v>
      </c>
    </row>
    <row r="2323" spans="1:12" hidden="1" x14ac:dyDescent="0.2">
      <c r="A2323" s="2">
        <v>44657</v>
      </c>
      <c r="B2323" s="2" t="str">
        <f t="shared" si="180"/>
        <v>Wednesday</v>
      </c>
      <c r="C2323" s="4">
        <v>37711.300000000003</v>
      </c>
      <c r="D2323" s="4">
        <v>37868.5</v>
      </c>
      <c r="E2323" s="4">
        <v>37513.85</v>
      </c>
      <c r="F2323" s="4">
        <v>37632.800000000003</v>
      </c>
      <c r="G2323" s="4">
        <v>198848773</v>
      </c>
      <c r="H2323" s="4">
        <v>67725500000</v>
      </c>
      <c r="I2323" s="4">
        <f t="shared" si="183"/>
        <v>-356.59999999999854</v>
      </c>
      <c r="J2323" s="5">
        <f t="shared" si="184"/>
        <v>-9.3674723323324514E-3</v>
      </c>
      <c r="K2323" s="4">
        <f t="shared" si="181"/>
        <v>-78.5</v>
      </c>
      <c r="L2323" s="5">
        <f t="shared" si="182"/>
        <v>-2.0925604809956858E-3</v>
      </c>
    </row>
    <row r="2324" spans="1:12" hidden="1" x14ac:dyDescent="0.2">
      <c r="A2324" s="2">
        <v>44658</v>
      </c>
      <c r="B2324" s="2" t="str">
        <f t="shared" si="180"/>
        <v>Thursday</v>
      </c>
      <c r="C2324" s="4">
        <v>37421.75</v>
      </c>
      <c r="D2324" s="4">
        <v>37975.9</v>
      </c>
      <c r="E2324" s="4">
        <v>37346.800000000003</v>
      </c>
      <c r="F2324" s="4">
        <v>37557.35</v>
      </c>
      <c r="G2324" s="4">
        <v>245018646</v>
      </c>
      <c r="H2324" s="4">
        <v>87117600000</v>
      </c>
      <c r="I2324" s="4">
        <f t="shared" si="183"/>
        <v>-211.05000000000291</v>
      </c>
      <c r="J2324" s="5">
        <f t="shared" si="184"/>
        <v>-5.6081397079144491E-3</v>
      </c>
      <c r="K2324" s="4">
        <f t="shared" si="181"/>
        <v>135.59999999999854</v>
      </c>
      <c r="L2324" s="5">
        <f t="shared" si="182"/>
        <v>3.6308331637516073E-3</v>
      </c>
    </row>
    <row r="2325" spans="1:12" hidden="1" x14ac:dyDescent="0.2">
      <c r="A2325" s="2">
        <v>44659</v>
      </c>
      <c r="B2325" s="2" t="str">
        <f t="shared" si="180"/>
        <v>Friday</v>
      </c>
      <c r="C2325" s="4">
        <v>37619.699999999997</v>
      </c>
      <c r="D2325" s="4">
        <v>37884.199999999997</v>
      </c>
      <c r="E2325" s="4">
        <v>37405.199999999997</v>
      </c>
      <c r="F2325" s="4">
        <v>37752.050000000003</v>
      </c>
      <c r="G2325" s="4">
        <v>202237753</v>
      </c>
      <c r="H2325" s="4">
        <v>83120400000.000015</v>
      </c>
      <c r="I2325" s="4">
        <f t="shared" si="183"/>
        <v>62.349999999998545</v>
      </c>
      <c r="J2325" s="5">
        <f t="shared" si="184"/>
        <v>1.6601277779182649E-3</v>
      </c>
      <c r="K2325" s="4">
        <f t="shared" si="181"/>
        <v>132.35000000000582</v>
      </c>
      <c r="L2325" s="5">
        <f t="shared" si="182"/>
        <v>3.5382781003712271E-3</v>
      </c>
    </row>
    <row r="2326" spans="1:12" hidden="1" x14ac:dyDescent="0.2">
      <c r="A2326" s="2">
        <v>44662</v>
      </c>
      <c r="B2326" s="2" t="str">
        <f t="shared" si="180"/>
        <v>Monday</v>
      </c>
      <c r="C2326" s="4">
        <v>37591.75</v>
      </c>
      <c r="D2326" s="4">
        <v>37941.75</v>
      </c>
      <c r="E2326" s="4">
        <v>37524.449999999997</v>
      </c>
      <c r="F2326" s="4">
        <v>37613.800000000003</v>
      </c>
      <c r="G2326" s="4">
        <v>132096631</v>
      </c>
      <c r="H2326" s="4">
        <v>51924399999.999992</v>
      </c>
      <c r="I2326" s="4">
        <f t="shared" si="183"/>
        <v>-160.30000000000291</v>
      </c>
      <c r="J2326" s="5">
        <f t="shared" si="184"/>
        <v>-4.2461270315122725E-3</v>
      </c>
      <c r="K2326" s="4">
        <f t="shared" si="181"/>
        <v>22.05000000000291</v>
      </c>
      <c r="L2326" s="5">
        <f t="shared" si="182"/>
        <v>5.8761687379836115E-4</v>
      </c>
    </row>
    <row r="2327" spans="1:12" hidden="1" x14ac:dyDescent="0.2">
      <c r="A2327" s="2">
        <v>44663</v>
      </c>
      <c r="B2327" s="2" t="str">
        <f t="shared" si="180"/>
        <v>Tuesday</v>
      </c>
      <c r="C2327" s="4">
        <v>37407.4</v>
      </c>
      <c r="D2327" s="4">
        <v>37920.6</v>
      </c>
      <c r="E2327" s="4">
        <v>37264.449999999997</v>
      </c>
      <c r="F2327" s="4">
        <v>37747.4</v>
      </c>
      <c r="G2327" s="4">
        <v>171033301</v>
      </c>
      <c r="H2327" s="4">
        <v>63330600000.000008</v>
      </c>
      <c r="I2327" s="4">
        <f t="shared" si="183"/>
        <v>-206.40000000000146</v>
      </c>
      <c r="J2327" s="5">
        <f t="shared" si="184"/>
        <v>-5.4873477287591642E-3</v>
      </c>
      <c r="K2327" s="4">
        <f t="shared" si="181"/>
        <v>340</v>
      </c>
      <c r="L2327" s="5">
        <f t="shared" si="182"/>
        <v>9.1239774101053422E-3</v>
      </c>
    </row>
    <row r="2328" spans="1:12" hidden="1" x14ac:dyDescent="0.2">
      <c r="A2328" s="2">
        <v>44664</v>
      </c>
      <c r="B2328" s="2" t="str">
        <f t="shared" si="180"/>
        <v>Wednesday</v>
      </c>
      <c r="C2328" s="4">
        <v>37887.300000000003</v>
      </c>
      <c r="D2328" s="4">
        <v>37988.6</v>
      </c>
      <c r="E2328" s="4">
        <v>37408.199999999997</v>
      </c>
      <c r="F2328" s="4">
        <v>37463.4</v>
      </c>
      <c r="G2328" s="4">
        <v>143255004</v>
      </c>
      <c r="H2328" s="4">
        <v>63355500000</v>
      </c>
      <c r="I2328" s="4">
        <f t="shared" si="183"/>
        <v>139.90000000000146</v>
      </c>
      <c r="J2328" s="5">
        <f t="shared" si="184"/>
        <v>3.706215527427093E-3</v>
      </c>
      <c r="K2328" s="4">
        <f t="shared" si="181"/>
        <v>-423.90000000000146</v>
      </c>
      <c r="L2328" s="5">
        <f t="shared" si="182"/>
        <v>-1.1331740099764263E-2</v>
      </c>
    </row>
    <row r="2329" spans="1:12" hidden="1" x14ac:dyDescent="0.2">
      <c r="A2329" s="2">
        <v>44669</v>
      </c>
      <c r="B2329" s="2" t="str">
        <f t="shared" si="180"/>
        <v>Monday</v>
      </c>
      <c r="C2329" s="4">
        <v>36833.15</v>
      </c>
      <c r="D2329" s="4">
        <v>36965.85</v>
      </c>
      <c r="E2329" s="4">
        <v>36441.35</v>
      </c>
      <c r="F2329" s="4">
        <v>36729</v>
      </c>
      <c r="G2329" s="4">
        <v>182939705</v>
      </c>
      <c r="H2329" s="4">
        <v>79338700000</v>
      </c>
      <c r="I2329" s="4">
        <f t="shared" si="183"/>
        <v>-630.25</v>
      </c>
      <c r="J2329" s="5">
        <f t="shared" si="184"/>
        <v>-1.68230859986013E-2</v>
      </c>
      <c r="K2329" s="4">
        <f t="shared" si="181"/>
        <v>-104.15000000000146</v>
      </c>
      <c r="L2329" s="5">
        <f t="shared" si="182"/>
        <v>-2.8580170602900677E-3</v>
      </c>
    </row>
    <row r="2330" spans="1:12" hidden="1" x14ac:dyDescent="0.2">
      <c r="A2330" s="2">
        <v>44670</v>
      </c>
      <c r="B2330" s="2" t="str">
        <f t="shared" si="180"/>
        <v>Tuesday</v>
      </c>
      <c r="C2330" s="4">
        <v>36806.800000000003</v>
      </c>
      <c r="D2330" s="4">
        <v>37123.550000000003</v>
      </c>
      <c r="E2330" s="4">
        <v>35926.300000000003</v>
      </c>
      <c r="F2330" s="4">
        <v>36341.599999999999</v>
      </c>
      <c r="G2330" s="4">
        <v>216336217</v>
      </c>
      <c r="H2330" s="4">
        <v>115404800000</v>
      </c>
      <c r="I2330" s="4">
        <f t="shared" si="183"/>
        <v>77.80000000000291</v>
      </c>
      <c r="J2330" s="5">
        <f t="shared" si="184"/>
        <v>2.1182172125569143E-3</v>
      </c>
      <c r="K2330" s="4">
        <f t="shared" si="181"/>
        <v>-465.20000000000437</v>
      </c>
      <c r="L2330" s="5">
        <f t="shared" si="182"/>
        <v>-1.2948731152387091E-2</v>
      </c>
    </row>
    <row r="2331" spans="1:12" hidden="1" x14ac:dyDescent="0.2">
      <c r="A2331" s="2">
        <v>44671</v>
      </c>
      <c r="B2331" s="2" t="str">
        <f t="shared" si="180"/>
        <v>Wednesday</v>
      </c>
      <c r="C2331" s="4">
        <v>36482.6</v>
      </c>
      <c r="D2331" s="4">
        <v>36513.85</v>
      </c>
      <c r="E2331" s="4">
        <v>36114.050000000003</v>
      </c>
      <c r="F2331" s="4">
        <v>36314.9</v>
      </c>
      <c r="G2331" s="4">
        <v>153381114</v>
      </c>
      <c r="H2331" s="4">
        <v>74810000000</v>
      </c>
      <c r="I2331" s="4">
        <f t="shared" si="183"/>
        <v>141</v>
      </c>
      <c r="J2331" s="5">
        <f t="shared" si="184"/>
        <v>3.8798511898210319E-3</v>
      </c>
      <c r="K2331" s="4">
        <f t="shared" si="181"/>
        <v>-167.69999999999709</v>
      </c>
      <c r="L2331" s="5">
        <f t="shared" si="182"/>
        <v>-4.6436220806028976E-3</v>
      </c>
    </row>
    <row r="2332" spans="1:12" hidden="1" x14ac:dyDescent="0.2">
      <c r="A2332" s="2">
        <v>44672</v>
      </c>
      <c r="B2332" s="2" t="str">
        <f t="shared" si="180"/>
        <v>Thursday</v>
      </c>
      <c r="C2332" s="4">
        <v>36513.1</v>
      </c>
      <c r="D2332" s="4">
        <v>36913.35</v>
      </c>
      <c r="E2332" s="4">
        <v>36395.699999999997</v>
      </c>
      <c r="F2332" s="4">
        <v>36816.1</v>
      </c>
      <c r="G2332" s="4">
        <v>132687618</v>
      </c>
      <c r="H2332" s="4">
        <v>69660600000</v>
      </c>
      <c r="I2332" s="4">
        <f t="shared" si="183"/>
        <v>198.19999999999709</v>
      </c>
      <c r="J2332" s="5">
        <f t="shared" si="184"/>
        <v>5.457814836334317E-3</v>
      </c>
      <c r="K2332" s="4">
        <f t="shared" si="181"/>
        <v>303</v>
      </c>
      <c r="L2332" s="5">
        <f t="shared" si="182"/>
        <v>8.3251592907953413E-3</v>
      </c>
    </row>
    <row r="2333" spans="1:12" hidden="1" x14ac:dyDescent="0.2">
      <c r="A2333" s="2">
        <v>44673</v>
      </c>
      <c r="B2333" s="2" t="str">
        <f t="shared" si="180"/>
        <v>Friday</v>
      </c>
      <c r="C2333" s="4">
        <v>36514.15</v>
      </c>
      <c r="D2333" s="4">
        <v>36578.949999999997</v>
      </c>
      <c r="E2333" s="4">
        <v>35991.5</v>
      </c>
      <c r="F2333" s="4">
        <v>36044.75</v>
      </c>
      <c r="G2333" s="4">
        <v>140125764</v>
      </c>
      <c r="H2333" s="4">
        <v>54397400000</v>
      </c>
      <c r="I2333" s="4">
        <f t="shared" si="183"/>
        <v>-301.94999999999709</v>
      </c>
      <c r="J2333" s="5">
        <f t="shared" si="184"/>
        <v>-8.2015748544793481E-3</v>
      </c>
      <c r="K2333" s="4">
        <f t="shared" si="181"/>
        <v>-469.40000000000146</v>
      </c>
      <c r="L2333" s="5">
        <f t="shared" si="182"/>
        <v>-1.3041968242501742E-2</v>
      </c>
    </row>
    <row r="2334" spans="1:12" hidden="1" x14ac:dyDescent="0.2">
      <c r="A2334" s="2">
        <v>44676</v>
      </c>
      <c r="B2334" s="2" t="str">
        <f t="shared" si="180"/>
        <v>Monday</v>
      </c>
      <c r="C2334" s="4">
        <v>35792.35</v>
      </c>
      <c r="D2334" s="4">
        <v>36270.15</v>
      </c>
      <c r="E2334" s="4">
        <v>35511.4</v>
      </c>
      <c r="F2334" s="4">
        <v>36082.35</v>
      </c>
      <c r="G2334" s="4">
        <v>183091482</v>
      </c>
      <c r="H2334" s="4">
        <v>70982100000</v>
      </c>
      <c r="I2334" s="4">
        <f t="shared" si="183"/>
        <v>-252.40000000000146</v>
      </c>
      <c r="J2334" s="5">
        <f t="shared" si="184"/>
        <v>-7.0024067305225158E-3</v>
      </c>
      <c r="K2334" s="4">
        <f t="shared" si="181"/>
        <v>290</v>
      </c>
      <c r="L2334" s="5">
        <f t="shared" si="182"/>
        <v>8.1663916376149628E-3</v>
      </c>
    </row>
    <row r="2335" spans="1:12" hidden="1" x14ac:dyDescent="0.2">
      <c r="A2335" s="2">
        <v>44677</v>
      </c>
      <c r="B2335" s="2" t="str">
        <f t="shared" si="180"/>
        <v>Tuesday</v>
      </c>
      <c r="C2335" s="4">
        <v>36515.35</v>
      </c>
      <c r="D2335" s="4">
        <v>36604.550000000003</v>
      </c>
      <c r="E2335" s="4">
        <v>36265.9</v>
      </c>
      <c r="F2335" s="4">
        <v>36404.800000000003</v>
      </c>
      <c r="G2335" s="4">
        <v>143384158</v>
      </c>
      <c r="H2335" s="4">
        <v>57423900000</v>
      </c>
      <c r="I2335" s="4">
        <f t="shared" si="183"/>
        <v>433</v>
      </c>
      <c r="J2335" s="5">
        <f t="shared" si="184"/>
        <v>1.2000327029697345E-2</v>
      </c>
      <c r="K2335" s="4">
        <f t="shared" si="181"/>
        <v>-110.54999999999563</v>
      </c>
      <c r="L2335" s="5">
        <f t="shared" si="182"/>
        <v>-3.0483181170188976E-3</v>
      </c>
    </row>
    <row r="2336" spans="1:12" hidden="1" x14ac:dyDescent="0.2">
      <c r="A2336" s="2">
        <v>44678</v>
      </c>
      <c r="B2336" s="2" t="str">
        <f t="shared" si="180"/>
        <v>Wednesday</v>
      </c>
      <c r="C2336" s="4">
        <v>36067.550000000003</v>
      </c>
      <c r="D2336" s="4">
        <v>36175.9</v>
      </c>
      <c r="E2336" s="4">
        <v>35747.15</v>
      </c>
      <c r="F2336" s="4">
        <v>36028.85</v>
      </c>
      <c r="G2336" s="4">
        <v>134244167</v>
      </c>
      <c r="H2336" s="4">
        <v>59765500000</v>
      </c>
      <c r="I2336" s="4">
        <f t="shared" si="183"/>
        <v>-337.25</v>
      </c>
      <c r="J2336" s="5">
        <f t="shared" si="184"/>
        <v>-9.263888278468772E-3</v>
      </c>
      <c r="K2336" s="4">
        <f t="shared" si="181"/>
        <v>-38.700000000004366</v>
      </c>
      <c r="L2336" s="5">
        <f t="shared" si="182"/>
        <v>-1.0826037879944096E-3</v>
      </c>
    </row>
    <row r="2337" spans="1:12" hidden="1" x14ac:dyDescent="0.2">
      <c r="A2337" s="2">
        <v>44679</v>
      </c>
      <c r="B2337" s="2" t="str">
        <f t="shared" si="180"/>
        <v>Thursday</v>
      </c>
      <c r="C2337" s="4">
        <v>36189.949999999997</v>
      </c>
      <c r="D2337" s="4">
        <v>36501.1</v>
      </c>
      <c r="E2337" s="4">
        <v>35951.1</v>
      </c>
      <c r="F2337" s="4">
        <v>36422.199999999997</v>
      </c>
      <c r="G2337" s="4">
        <v>137268325</v>
      </c>
      <c r="H2337" s="4">
        <v>57504700000</v>
      </c>
      <c r="I2337" s="4">
        <f t="shared" si="183"/>
        <v>161.09999999999854</v>
      </c>
      <c r="J2337" s="5">
        <f t="shared" si="184"/>
        <v>4.4714166563739489E-3</v>
      </c>
      <c r="K2337" s="4">
        <f t="shared" si="181"/>
        <v>232.25</v>
      </c>
      <c r="L2337" s="5">
        <f t="shared" si="182"/>
        <v>6.4601639449140642E-3</v>
      </c>
    </row>
    <row r="2338" spans="1:12" hidden="1" x14ac:dyDescent="0.2">
      <c r="A2338" s="2">
        <v>44680</v>
      </c>
      <c r="B2338" s="2" t="str">
        <f t="shared" si="180"/>
        <v>Friday</v>
      </c>
      <c r="C2338" s="4">
        <v>36474.050000000003</v>
      </c>
      <c r="D2338" s="4">
        <v>36718.800000000003</v>
      </c>
      <c r="E2338" s="4">
        <v>35978.949999999997</v>
      </c>
      <c r="F2338" s="4">
        <v>36088.15</v>
      </c>
      <c r="G2338" s="4">
        <v>172738822</v>
      </c>
      <c r="H2338" s="4">
        <v>85034300000</v>
      </c>
      <c r="I2338" s="4">
        <f t="shared" si="183"/>
        <v>51.850000000005821</v>
      </c>
      <c r="J2338" s="5">
        <f t="shared" si="184"/>
        <v>1.4235823206727167E-3</v>
      </c>
      <c r="K2338" s="4">
        <f t="shared" si="181"/>
        <v>-385.90000000000146</v>
      </c>
      <c r="L2338" s="5">
        <f t="shared" si="182"/>
        <v>-1.0725716008944159E-2</v>
      </c>
    </row>
    <row r="2339" spans="1:12" hidden="1" x14ac:dyDescent="0.2">
      <c r="A2339" s="2">
        <v>44683</v>
      </c>
      <c r="B2339" s="2" t="str">
        <f t="shared" si="180"/>
        <v>Monday</v>
      </c>
      <c r="C2339" s="4">
        <v>35627.599999999999</v>
      </c>
      <c r="D2339" s="4">
        <v>36235.25</v>
      </c>
      <c r="E2339" s="4">
        <v>35618.199999999997</v>
      </c>
      <c r="F2339" s="4">
        <v>36163.75</v>
      </c>
      <c r="G2339" s="4">
        <v>170186563</v>
      </c>
      <c r="H2339" s="4">
        <v>63238000000</v>
      </c>
      <c r="I2339" s="4">
        <f t="shared" si="183"/>
        <v>-460.55000000000291</v>
      </c>
      <c r="J2339" s="5">
        <f t="shared" si="184"/>
        <v>-1.2761806853496311E-2</v>
      </c>
      <c r="K2339" s="4">
        <f t="shared" si="181"/>
        <v>536.15000000000146</v>
      </c>
      <c r="L2339" s="5">
        <f t="shared" si="182"/>
        <v>1.5052697778102248E-2</v>
      </c>
    </row>
    <row r="2340" spans="1:12" hidden="1" x14ac:dyDescent="0.2">
      <c r="A2340" s="2">
        <v>44685</v>
      </c>
      <c r="B2340" s="2" t="str">
        <f t="shared" si="180"/>
        <v>Wednesday</v>
      </c>
      <c r="C2340" s="4">
        <v>36266.15</v>
      </c>
      <c r="D2340" s="4">
        <v>36309.300000000003</v>
      </c>
      <c r="E2340" s="4">
        <v>35127.85</v>
      </c>
      <c r="F2340" s="4">
        <v>35264.550000000003</v>
      </c>
      <c r="G2340" s="4">
        <v>214565013</v>
      </c>
      <c r="H2340" s="4">
        <v>73491300000</v>
      </c>
      <c r="I2340" s="4">
        <f t="shared" si="183"/>
        <v>102.40000000000146</v>
      </c>
      <c r="J2340" s="5">
        <f t="shared" si="184"/>
        <v>2.8315647575265688E-3</v>
      </c>
      <c r="K2340" s="4">
        <f t="shared" si="181"/>
        <v>-1001.5999999999985</v>
      </c>
      <c r="L2340" s="5">
        <f t="shared" si="182"/>
        <v>-2.8512988981676892E-2</v>
      </c>
    </row>
    <row r="2341" spans="1:12" hidden="1" x14ac:dyDescent="0.2">
      <c r="A2341" s="2">
        <v>44686</v>
      </c>
      <c r="B2341" s="2" t="str">
        <f t="shared" si="180"/>
        <v>Thursday</v>
      </c>
      <c r="C2341" s="4">
        <v>35705.35</v>
      </c>
      <c r="D2341" s="4">
        <v>35934.85</v>
      </c>
      <c r="E2341" s="4">
        <v>35133.800000000003</v>
      </c>
      <c r="F2341" s="4">
        <v>35232.85</v>
      </c>
      <c r="G2341" s="4">
        <v>167319447</v>
      </c>
      <c r="H2341" s="4">
        <v>55713300000</v>
      </c>
      <c r="I2341" s="4">
        <f t="shared" si="183"/>
        <v>440.79999999999563</v>
      </c>
      <c r="J2341" s="5">
        <f t="shared" si="184"/>
        <v>1.2499805045009665E-2</v>
      </c>
      <c r="K2341" s="4">
        <f t="shared" si="181"/>
        <v>-472.5</v>
      </c>
      <c r="L2341" s="5">
        <f t="shared" si="182"/>
        <v>-1.3448587969419759E-2</v>
      </c>
    </row>
    <row r="2342" spans="1:12" hidden="1" x14ac:dyDescent="0.2">
      <c r="A2342" s="2">
        <v>44687</v>
      </c>
      <c r="B2342" s="2" t="str">
        <f t="shared" si="180"/>
        <v>Friday</v>
      </c>
      <c r="C2342" s="4">
        <v>34569.1</v>
      </c>
      <c r="D2342" s="4">
        <v>34797.949999999997</v>
      </c>
      <c r="E2342" s="4">
        <v>34353.199999999997</v>
      </c>
      <c r="F2342" s="4">
        <v>34591.199999999997</v>
      </c>
      <c r="G2342" s="4">
        <v>199208045</v>
      </c>
      <c r="H2342" s="4">
        <v>65697800000</v>
      </c>
      <c r="I2342" s="4">
        <f t="shared" si="183"/>
        <v>-663.75</v>
      </c>
      <c r="J2342" s="5">
        <f t="shared" si="184"/>
        <v>-1.8838952852238751E-2</v>
      </c>
      <c r="K2342" s="4">
        <f t="shared" si="181"/>
        <v>22.099999999998545</v>
      </c>
      <c r="L2342" s="5">
        <f t="shared" si="182"/>
        <v>6.4331707089873862E-4</v>
      </c>
    </row>
    <row r="2343" spans="1:12" hidden="1" x14ac:dyDescent="0.2">
      <c r="A2343" s="2">
        <v>44690</v>
      </c>
      <c r="B2343" s="2" t="str">
        <f t="shared" si="180"/>
        <v>Monday</v>
      </c>
      <c r="C2343" s="4">
        <v>34091.75</v>
      </c>
      <c r="D2343" s="4">
        <v>34554.35</v>
      </c>
      <c r="E2343" s="4">
        <v>33927.199999999997</v>
      </c>
      <c r="F2343" s="4">
        <v>34275.4</v>
      </c>
      <c r="G2343" s="4">
        <v>179918781</v>
      </c>
      <c r="H2343" s="4">
        <v>64003400000</v>
      </c>
      <c r="I2343" s="4">
        <f t="shared" si="183"/>
        <v>-499.44999999999709</v>
      </c>
      <c r="J2343" s="5">
        <f t="shared" si="184"/>
        <v>-1.4438643354379065E-2</v>
      </c>
      <c r="K2343" s="4">
        <f t="shared" si="181"/>
        <v>183.65000000000146</v>
      </c>
      <c r="L2343" s="5">
        <f t="shared" si="182"/>
        <v>5.4130609068830165E-3</v>
      </c>
    </row>
    <row r="2344" spans="1:12" hidden="1" x14ac:dyDescent="0.2">
      <c r="A2344" s="2">
        <v>44691</v>
      </c>
      <c r="B2344" s="2" t="str">
        <f t="shared" si="180"/>
        <v>Tuesday</v>
      </c>
      <c r="C2344" s="4">
        <v>34181.199999999997</v>
      </c>
      <c r="D2344" s="4">
        <v>34781.800000000003</v>
      </c>
      <c r="E2344" s="4">
        <v>34176.800000000003</v>
      </c>
      <c r="F2344" s="4">
        <v>34482.65</v>
      </c>
      <c r="G2344" s="4">
        <v>137963004</v>
      </c>
      <c r="H2344" s="4">
        <v>49383000000</v>
      </c>
      <c r="I2344" s="4">
        <f t="shared" si="183"/>
        <v>-94.200000000004366</v>
      </c>
      <c r="J2344" s="5">
        <f t="shared" si="184"/>
        <v>-2.7483267883089435E-3</v>
      </c>
      <c r="K2344" s="4">
        <f t="shared" si="181"/>
        <v>301.45000000000437</v>
      </c>
      <c r="L2344" s="5">
        <f t="shared" si="182"/>
        <v>8.8203108541467998E-3</v>
      </c>
    </row>
    <row r="2345" spans="1:12" hidden="1" x14ac:dyDescent="0.2">
      <c r="A2345" s="2">
        <v>44692</v>
      </c>
      <c r="B2345" s="2" t="str">
        <f t="shared" si="180"/>
        <v>Wednesday</v>
      </c>
      <c r="C2345" s="4">
        <v>34686.300000000003</v>
      </c>
      <c r="D2345" s="4">
        <v>34793.199999999997</v>
      </c>
      <c r="E2345" s="4">
        <v>34143.199999999997</v>
      </c>
      <c r="F2345" s="4">
        <v>34693.15</v>
      </c>
      <c r="G2345" s="4">
        <v>179510699</v>
      </c>
      <c r="H2345" s="4">
        <v>53113900000</v>
      </c>
      <c r="I2345" s="4">
        <f t="shared" si="183"/>
        <v>203.65000000000146</v>
      </c>
      <c r="J2345" s="5">
        <f t="shared" si="184"/>
        <v>5.9058686034861429E-3</v>
      </c>
      <c r="K2345" s="4">
        <f t="shared" si="181"/>
        <v>6.8499999999985448</v>
      </c>
      <c r="L2345" s="5">
        <f t="shared" si="182"/>
        <v>2.0062560041233819E-4</v>
      </c>
    </row>
    <row r="2346" spans="1:12" hidden="1" x14ac:dyDescent="0.2">
      <c r="A2346" s="2">
        <v>44693</v>
      </c>
      <c r="B2346" s="2" t="str">
        <f t="shared" si="180"/>
        <v>Thursday</v>
      </c>
      <c r="C2346" s="4">
        <v>34289.1</v>
      </c>
      <c r="D2346" s="4">
        <v>34341.199999999997</v>
      </c>
      <c r="E2346" s="4">
        <v>33297.65</v>
      </c>
      <c r="F2346" s="4">
        <v>33532.15</v>
      </c>
      <c r="G2346" s="4">
        <v>382113108</v>
      </c>
      <c r="H2346" s="4">
        <v>71368400000</v>
      </c>
      <c r="I2346" s="4">
        <f t="shared" si="183"/>
        <v>-404.05000000000291</v>
      </c>
      <c r="J2346" s="5">
        <f t="shared" si="184"/>
        <v>-1.1646391290499793E-2</v>
      </c>
      <c r="K2346" s="4">
        <f t="shared" si="181"/>
        <v>-756.94999999999709</v>
      </c>
      <c r="L2346" s="5">
        <f t="shared" si="182"/>
        <v>-2.2732835500403094E-2</v>
      </c>
    </row>
    <row r="2347" spans="1:12" hidden="1" x14ac:dyDescent="0.2">
      <c r="A2347" s="2">
        <v>44694</v>
      </c>
      <c r="B2347" s="2" t="str">
        <f t="shared" si="180"/>
        <v>Friday</v>
      </c>
      <c r="C2347" s="4">
        <v>33925.949999999997</v>
      </c>
      <c r="D2347" s="4">
        <v>34002.199999999997</v>
      </c>
      <c r="E2347" s="4">
        <v>33007.9</v>
      </c>
      <c r="F2347" s="4">
        <v>33121.35</v>
      </c>
      <c r="G2347" s="4">
        <v>272709547</v>
      </c>
      <c r="H2347" s="4">
        <v>83472500000</v>
      </c>
      <c r="I2347" s="4">
        <f t="shared" si="183"/>
        <v>393.79999999999563</v>
      </c>
      <c r="J2347" s="5">
        <f t="shared" si="184"/>
        <v>1.1743953191191009E-2</v>
      </c>
      <c r="K2347" s="4">
        <f t="shared" si="181"/>
        <v>-804.59999999999854</v>
      </c>
      <c r="L2347" s="5">
        <f t="shared" si="182"/>
        <v>-2.4375982719288366E-2</v>
      </c>
    </row>
    <row r="2348" spans="1:12" hidden="1" x14ac:dyDescent="0.2">
      <c r="A2348" s="2">
        <v>44697</v>
      </c>
      <c r="B2348" s="2" t="str">
        <f t="shared" si="180"/>
        <v>Monday</v>
      </c>
      <c r="C2348" s="4">
        <v>33256</v>
      </c>
      <c r="D2348" s="4">
        <v>33821.65</v>
      </c>
      <c r="E2348" s="4">
        <v>33001.75</v>
      </c>
      <c r="F2348" s="4">
        <v>33597.599999999999</v>
      </c>
      <c r="G2348" s="4">
        <v>195136858</v>
      </c>
      <c r="H2348" s="4">
        <v>52320600000.000008</v>
      </c>
      <c r="I2348" s="4">
        <f t="shared" si="183"/>
        <v>134.65000000000146</v>
      </c>
      <c r="J2348" s="5">
        <f t="shared" si="184"/>
        <v>4.0653536163230506E-3</v>
      </c>
      <c r="K2348" s="4">
        <f t="shared" si="181"/>
        <v>341.59999999999854</v>
      </c>
      <c r="L2348" s="5">
        <f t="shared" si="182"/>
        <v>1.0350966236638922E-2</v>
      </c>
    </row>
    <row r="2349" spans="1:12" hidden="1" x14ac:dyDescent="0.2">
      <c r="A2349" s="2">
        <v>44698</v>
      </c>
      <c r="B2349" s="2" t="str">
        <f t="shared" si="180"/>
        <v>Tuesday</v>
      </c>
      <c r="C2349" s="4">
        <v>33796.199999999997</v>
      </c>
      <c r="D2349" s="4">
        <v>34366.050000000003</v>
      </c>
      <c r="E2349" s="4">
        <v>33680.6</v>
      </c>
      <c r="F2349" s="4">
        <v>34301.9</v>
      </c>
      <c r="G2349" s="4">
        <v>161500305</v>
      </c>
      <c r="H2349" s="4">
        <v>52481400000</v>
      </c>
      <c r="I2349" s="4">
        <f t="shared" si="183"/>
        <v>198.59999999999854</v>
      </c>
      <c r="J2349" s="5">
        <f t="shared" si="184"/>
        <v>5.9111365097506531E-3</v>
      </c>
      <c r="K2349" s="4">
        <f t="shared" si="181"/>
        <v>505.70000000000437</v>
      </c>
      <c r="L2349" s="5">
        <f t="shared" si="182"/>
        <v>1.5014578125092914E-2</v>
      </c>
    </row>
    <row r="2350" spans="1:12" hidden="1" x14ac:dyDescent="0.2">
      <c r="A2350" s="2">
        <v>44699</v>
      </c>
      <c r="B2350" s="2" t="str">
        <f t="shared" si="180"/>
        <v>Wednesday</v>
      </c>
      <c r="C2350" s="4">
        <v>34448.199999999997</v>
      </c>
      <c r="D2350" s="4">
        <v>34655.800000000003</v>
      </c>
      <c r="E2350" s="4">
        <v>34134.699999999997</v>
      </c>
      <c r="F2350" s="4">
        <v>34163.699999999997</v>
      </c>
      <c r="G2350" s="4">
        <v>146780579</v>
      </c>
      <c r="H2350" s="4">
        <v>55613500000</v>
      </c>
      <c r="I2350" s="4">
        <f t="shared" si="183"/>
        <v>146.29999999999563</v>
      </c>
      <c r="J2350" s="5">
        <f t="shared" si="184"/>
        <v>4.2650698649344676E-3</v>
      </c>
      <c r="K2350" s="4">
        <f t="shared" si="181"/>
        <v>-284.5</v>
      </c>
      <c r="L2350" s="5">
        <f t="shared" si="182"/>
        <v>-8.3346272268395513E-3</v>
      </c>
    </row>
    <row r="2351" spans="1:12" x14ac:dyDescent="0.2">
      <c r="A2351" s="2">
        <v>44700</v>
      </c>
      <c r="B2351" s="2" t="str">
        <f t="shared" si="180"/>
        <v>Thursday</v>
      </c>
      <c r="C2351" s="4">
        <v>33461</v>
      </c>
      <c r="D2351" s="4">
        <v>33633.949999999997</v>
      </c>
      <c r="E2351" s="4">
        <v>33180.6</v>
      </c>
      <c r="F2351" s="4">
        <v>33315.65</v>
      </c>
      <c r="G2351" s="4">
        <v>150355852</v>
      </c>
      <c r="H2351" s="4">
        <v>54160200000.000008</v>
      </c>
      <c r="I2351" s="4">
        <f t="shared" si="183"/>
        <v>-702.69999999999709</v>
      </c>
      <c r="J2351" s="5">
        <f t="shared" si="184"/>
        <v>-2.0568615226102475E-2</v>
      </c>
      <c r="K2351" s="4">
        <f t="shared" si="181"/>
        <v>-145.34999999999854</v>
      </c>
      <c r="L2351" s="5">
        <f t="shared" si="182"/>
        <v>-4.3805717798954371E-3</v>
      </c>
    </row>
    <row r="2352" spans="1:12" hidden="1" x14ac:dyDescent="0.2">
      <c r="A2352" s="2">
        <v>44701</v>
      </c>
      <c r="B2352" s="2" t="str">
        <f t="shared" si="180"/>
        <v>Friday</v>
      </c>
      <c r="C2352" s="4">
        <v>33765.15</v>
      </c>
      <c r="D2352" s="4">
        <v>34358.050000000003</v>
      </c>
      <c r="E2352" s="4">
        <v>33658.050000000003</v>
      </c>
      <c r="F2352" s="4">
        <v>34276.400000000001</v>
      </c>
      <c r="G2352" s="4">
        <v>129371809</v>
      </c>
      <c r="H2352" s="4">
        <v>45175600000.000008</v>
      </c>
      <c r="I2352" s="4">
        <f t="shared" si="183"/>
        <v>449.5</v>
      </c>
      <c r="J2352" s="5">
        <f t="shared" si="184"/>
        <v>1.3492157589601282E-2</v>
      </c>
      <c r="K2352" s="4">
        <f t="shared" si="181"/>
        <v>511.25</v>
      </c>
      <c r="L2352" s="5">
        <f t="shared" si="182"/>
        <v>1.5189531181990637E-2</v>
      </c>
    </row>
    <row r="2353" spans="1:12" hidden="1" x14ac:dyDescent="0.2">
      <c r="A2353" s="2">
        <v>44704</v>
      </c>
      <c r="B2353" s="2" t="str">
        <f t="shared" si="180"/>
        <v>Monday</v>
      </c>
      <c r="C2353" s="4">
        <v>34321.4</v>
      </c>
      <c r="D2353" s="4">
        <v>34819.949999999997</v>
      </c>
      <c r="E2353" s="4">
        <v>34117.35</v>
      </c>
      <c r="F2353" s="4">
        <v>34247.599999999999</v>
      </c>
      <c r="G2353" s="4">
        <v>155978859</v>
      </c>
      <c r="H2353" s="4">
        <v>53195900000</v>
      </c>
      <c r="I2353" s="4">
        <f t="shared" si="183"/>
        <v>45</v>
      </c>
      <c r="J2353" s="5">
        <f t="shared" si="184"/>
        <v>1.3128566593924682E-3</v>
      </c>
      <c r="K2353" s="4">
        <f t="shared" si="181"/>
        <v>-73.80000000000291</v>
      </c>
      <c r="L2353" s="5">
        <f t="shared" si="182"/>
        <v>-2.1631222823578888E-3</v>
      </c>
    </row>
    <row r="2354" spans="1:12" hidden="1" x14ac:dyDescent="0.2">
      <c r="A2354" s="2">
        <v>44705</v>
      </c>
      <c r="B2354" s="2" t="str">
        <f t="shared" si="180"/>
        <v>Tuesday</v>
      </c>
      <c r="C2354" s="4">
        <v>34223.199999999997</v>
      </c>
      <c r="D2354" s="4">
        <v>34586.449999999997</v>
      </c>
      <c r="E2354" s="4">
        <v>34115.800000000003</v>
      </c>
      <c r="F2354" s="4">
        <v>34290.15</v>
      </c>
      <c r="G2354" s="4">
        <v>163680878</v>
      </c>
      <c r="H2354" s="4">
        <v>48844700000</v>
      </c>
      <c r="I2354" s="4">
        <f t="shared" si="183"/>
        <v>-24.400000000001455</v>
      </c>
      <c r="J2354" s="5">
        <f t="shared" si="184"/>
        <v>-7.1245868323624006E-4</v>
      </c>
      <c r="K2354" s="4">
        <f t="shared" si="181"/>
        <v>66.950000000004366</v>
      </c>
      <c r="L2354" s="5">
        <f t="shared" si="182"/>
        <v>1.9624338283142813E-3</v>
      </c>
    </row>
    <row r="2355" spans="1:12" hidden="1" x14ac:dyDescent="0.2">
      <c r="A2355" s="2">
        <v>44706</v>
      </c>
      <c r="B2355" s="2" t="str">
        <f t="shared" si="180"/>
        <v>Wednesday</v>
      </c>
      <c r="C2355" s="4">
        <v>34491.800000000003</v>
      </c>
      <c r="D2355" s="4">
        <v>34722.6</v>
      </c>
      <c r="E2355" s="4">
        <v>34285.800000000003</v>
      </c>
      <c r="F2355" s="4">
        <v>34339.5</v>
      </c>
      <c r="G2355" s="4">
        <v>153586250</v>
      </c>
      <c r="H2355" s="4">
        <v>49289300000</v>
      </c>
      <c r="I2355" s="4">
        <f t="shared" si="183"/>
        <v>201.65000000000146</v>
      </c>
      <c r="J2355" s="5">
        <f t="shared" si="184"/>
        <v>5.8806975180919728E-3</v>
      </c>
      <c r="K2355" s="4">
        <f t="shared" si="181"/>
        <v>-152.30000000000291</v>
      </c>
      <c r="L2355" s="5">
        <f t="shared" si="182"/>
        <v>-4.4420722281528473E-3</v>
      </c>
    </row>
    <row r="2356" spans="1:12" hidden="1" x14ac:dyDescent="0.2">
      <c r="A2356" s="2">
        <v>44707</v>
      </c>
      <c r="B2356" s="2" t="str">
        <f t="shared" si="180"/>
        <v>Thursday</v>
      </c>
      <c r="C2356" s="4">
        <v>34670.6</v>
      </c>
      <c r="D2356" s="4">
        <v>35222.050000000003</v>
      </c>
      <c r="E2356" s="4">
        <v>34424.75</v>
      </c>
      <c r="F2356" s="4">
        <v>35094.9</v>
      </c>
      <c r="G2356" s="4">
        <v>191472056</v>
      </c>
      <c r="H2356" s="4">
        <v>66489600000</v>
      </c>
      <c r="I2356" s="4">
        <f t="shared" si="183"/>
        <v>331.09999999999854</v>
      </c>
      <c r="J2356" s="5">
        <f t="shared" si="184"/>
        <v>9.6419575124855796E-3</v>
      </c>
      <c r="K2356" s="4">
        <f t="shared" si="181"/>
        <v>424.30000000000291</v>
      </c>
      <c r="L2356" s="5">
        <f t="shared" si="182"/>
        <v>1.2325434462123993E-2</v>
      </c>
    </row>
    <row r="2357" spans="1:12" hidden="1" x14ac:dyDescent="0.2">
      <c r="A2357" s="2">
        <v>44708</v>
      </c>
      <c r="B2357" s="2" t="str">
        <f t="shared" si="180"/>
        <v>Friday</v>
      </c>
      <c r="C2357" s="4">
        <v>35326.6</v>
      </c>
      <c r="D2357" s="4">
        <v>35694.85</v>
      </c>
      <c r="E2357" s="4">
        <v>35291.949999999997</v>
      </c>
      <c r="F2357" s="4">
        <v>35613.300000000003</v>
      </c>
      <c r="G2357" s="4">
        <v>132560154</v>
      </c>
      <c r="H2357" s="4">
        <v>46772400000</v>
      </c>
      <c r="I2357" s="4">
        <f t="shared" si="183"/>
        <v>231.69999999999709</v>
      </c>
      <c r="J2357" s="5">
        <f t="shared" si="184"/>
        <v>6.6020988804640296E-3</v>
      </c>
      <c r="K2357" s="4">
        <f t="shared" si="181"/>
        <v>286.70000000000437</v>
      </c>
      <c r="L2357" s="5">
        <f t="shared" si="182"/>
        <v>8.1236655951287592E-3</v>
      </c>
    </row>
    <row r="2358" spans="1:12" hidden="1" x14ac:dyDescent="0.2">
      <c r="A2358" s="2">
        <v>44711</v>
      </c>
      <c r="B2358" s="2" t="str">
        <f t="shared" si="180"/>
        <v>Monday</v>
      </c>
      <c r="C2358" s="4">
        <v>35958.800000000003</v>
      </c>
      <c r="D2358" s="4">
        <v>36083.699999999997</v>
      </c>
      <c r="E2358" s="4">
        <v>35748.449999999997</v>
      </c>
      <c r="F2358" s="4">
        <v>35826.949999999997</v>
      </c>
      <c r="G2358" s="4">
        <v>126987258</v>
      </c>
      <c r="H2358" s="4">
        <v>38447000000</v>
      </c>
      <c r="I2358" s="4">
        <f t="shared" si="183"/>
        <v>345.5</v>
      </c>
      <c r="J2358" s="5">
        <f t="shared" si="184"/>
        <v>9.7014317684685214E-3</v>
      </c>
      <c r="K2358" s="4">
        <f t="shared" si="181"/>
        <v>-131.85000000000582</v>
      </c>
      <c r="L2358" s="5">
        <f t="shared" si="182"/>
        <v>-3.6882717991970513E-3</v>
      </c>
    </row>
    <row r="2359" spans="1:12" hidden="1" x14ac:dyDescent="0.2">
      <c r="A2359" s="2">
        <v>44712</v>
      </c>
      <c r="B2359" s="2" t="str">
        <f t="shared" si="180"/>
        <v>Tuesday</v>
      </c>
      <c r="C2359" s="4">
        <v>35615.300000000003</v>
      </c>
      <c r="D2359" s="4">
        <v>35881.949999999997</v>
      </c>
      <c r="E2359" s="4">
        <v>35288.949999999997</v>
      </c>
      <c r="F2359" s="4">
        <v>35487.4</v>
      </c>
      <c r="G2359" s="4">
        <v>149259006</v>
      </c>
      <c r="H2359" s="4">
        <v>84818700000.000015</v>
      </c>
      <c r="I2359" s="4">
        <f t="shared" si="183"/>
        <v>-211.64999999999418</v>
      </c>
      <c r="J2359" s="5">
        <f t="shared" si="184"/>
        <v>-5.9075639986098227E-3</v>
      </c>
      <c r="K2359" s="4">
        <f t="shared" si="181"/>
        <v>-127.90000000000146</v>
      </c>
      <c r="L2359" s="5">
        <f t="shared" si="182"/>
        <v>-3.6243640006291336E-3</v>
      </c>
    </row>
    <row r="2360" spans="1:12" hidden="1" x14ac:dyDescent="0.2">
      <c r="A2360" s="2">
        <v>44713</v>
      </c>
      <c r="B2360" s="2" t="str">
        <f t="shared" si="180"/>
        <v>Wednesday</v>
      </c>
      <c r="C2360" s="4">
        <v>35358.949999999997</v>
      </c>
      <c r="D2360" s="4">
        <v>35768.699999999997</v>
      </c>
      <c r="E2360" s="4">
        <v>35285.449999999997</v>
      </c>
      <c r="F2360" s="4">
        <v>35620.800000000003</v>
      </c>
      <c r="G2360" s="4">
        <v>100780723</v>
      </c>
      <c r="H2360" s="4">
        <v>37161200000</v>
      </c>
      <c r="I2360" s="4">
        <f t="shared" si="183"/>
        <v>-128.45000000000437</v>
      </c>
      <c r="J2360" s="5">
        <f t="shared" si="184"/>
        <v>-3.6195945603229415E-3</v>
      </c>
      <c r="K2360" s="4">
        <f t="shared" si="181"/>
        <v>261.85000000000582</v>
      </c>
      <c r="L2360" s="5">
        <f t="shared" si="182"/>
        <v>7.4209057841123135E-3</v>
      </c>
    </row>
    <row r="2361" spans="1:12" hidden="1" x14ac:dyDescent="0.2">
      <c r="A2361" s="2">
        <v>44714</v>
      </c>
      <c r="B2361" s="2" t="str">
        <f t="shared" si="180"/>
        <v>Thursday</v>
      </c>
      <c r="C2361" s="4">
        <v>35470.949999999997</v>
      </c>
      <c r="D2361" s="4">
        <v>35676.199999999997</v>
      </c>
      <c r="E2361" s="4">
        <v>35385</v>
      </c>
      <c r="F2361" s="4">
        <v>35613.65</v>
      </c>
      <c r="G2361" s="4">
        <v>140705809</v>
      </c>
      <c r="H2361" s="4">
        <v>40910400000</v>
      </c>
      <c r="I2361" s="4">
        <f t="shared" si="183"/>
        <v>-149.85000000000582</v>
      </c>
      <c r="J2361" s="5">
        <f t="shared" si="184"/>
        <v>-4.2068117504381096E-3</v>
      </c>
      <c r="K2361" s="4">
        <f t="shared" si="181"/>
        <v>142.70000000000437</v>
      </c>
      <c r="L2361" s="5">
        <f t="shared" si="182"/>
        <v>4.0327822523669454E-3</v>
      </c>
    </row>
    <row r="2362" spans="1:12" hidden="1" x14ac:dyDescent="0.2">
      <c r="A2362" s="2">
        <v>44715</v>
      </c>
      <c r="B2362" s="2" t="str">
        <f t="shared" si="180"/>
        <v>Friday</v>
      </c>
      <c r="C2362" s="4">
        <v>35929.550000000003</v>
      </c>
      <c r="D2362" s="4">
        <v>35958.449999999997</v>
      </c>
      <c r="E2362" s="4">
        <v>35175.1</v>
      </c>
      <c r="F2362" s="4">
        <v>35275.050000000003</v>
      </c>
      <c r="G2362" s="4">
        <v>104814655</v>
      </c>
      <c r="H2362" s="4">
        <v>34314700000</v>
      </c>
      <c r="I2362" s="4">
        <f t="shared" si="183"/>
        <v>315.90000000000146</v>
      </c>
      <c r="J2362" s="5">
        <f t="shared" si="184"/>
        <v>8.8701944338758151E-3</v>
      </c>
      <c r="K2362" s="4">
        <f t="shared" si="181"/>
        <v>-654.5</v>
      </c>
      <c r="L2362" s="5">
        <f t="shared" si="182"/>
        <v>-1.8606912276013431E-2</v>
      </c>
    </row>
    <row r="2363" spans="1:12" hidden="1" x14ac:dyDescent="0.2">
      <c r="A2363" s="2">
        <v>44718</v>
      </c>
      <c r="B2363" s="2" t="str">
        <f t="shared" si="180"/>
        <v>Monday</v>
      </c>
      <c r="C2363" s="4">
        <v>35159.15</v>
      </c>
      <c r="D2363" s="4">
        <v>35424.5</v>
      </c>
      <c r="E2363" s="4">
        <v>35072.300000000003</v>
      </c>
      <c r="F2363" s="4">
        <v>35310.199999999997</v>
      </c>
      <c r="G2363" s="4">
        <v>100771005</v>
      </c>
      <c r="H2363" s="4">
        <v>33267300000</v>
      </c>
      <c r="I2363" s="4">
        <f t="shared" si="183"/>
        <v>-115.90000000000146</v>
      </c>
      <c r="J2363" s="5">
        <f t="shared" si="184"/>
        <v>-3.285608383262432E-3</v>
      </c>
      <c r="K2363" s="4">
        <f t="shared" si="181"/>
        <v>151.04999999999563</v>
      </c>
      <c r="L2363" s="5">
        <f t="shared" si="182"/>
        <v>4.3068176310078216E-3</v>
      </c>
    </row>
    <row r="2364" spans="1:12" hidden="1" x14ac:dyDescent="0.2">
      <c r="A2364" s="2">
        <v>44719</v>
      </c>
      <c r="B2364" s="2" t="str">
        <f t="shared" si="180"/>
        <v>Tuesday</v>
      </c>
      <c r="C2364" s="4">
        <v>35080.800000000003</v>
      </c>
      <c r="D2364" s="4">
        <v>35154.300000000003</v>
      </c>
      <c r="E2364" s="4">
        <v>34834.400000000001</v>
      </c>
      <c r="F2364" s="4">
        <v>34996</v>
      </c>
      <c r="G2364" s="4">
        <v>91646535</v>
      </c>
      <c r="H2364" s="4">
        <v>32839700000</v>
      </c>
      <c r="I2364" s="4">
        <f t="shared" si="183"/>
        <v>-229.39999999999418</v>
      </c>
      <c r="J2364" s="5">
        <f t="shared" si="184"/>
        <v>-6.4967063341469095E-3</v>
      </c>
      <c r="K2364" s="4">
        <f t="shared" si="181"/>
        <v>-84.80000000000291</v>
      </c>
      <c r="L2364" s="5">
        <f t="shared" si="182"/>
        <v>-2.4343752153044951E-3</v>
      </c>
    </row>
    <row r="2365" spans="1:12" hidden="1" x14ac:dyDescent="0.2">
      <c r="A2365" s="2">
        <v>44720</v>
      </c>
      <c r="B2365" s="2" t="str">
        <f t="shared" si="180"/>
        <v>Wednesday</v>
      </c>
      <c r="C2365" s="4">
        <v>35165.65</v>
      </c>
      <c r="D2365" s="4">
        <v>35449.9</v>
      </c>
      <c r="E2365" s="4">
        <v>34831.75</v>
      </c>
      <c r="F2365" s="4">
        <v>34946.15</v>
      </c>
      <c r="G2365" s="4">
        <v>124570051</v>
      </c>
      <c r="H2365" s="4">
        <v>37716800000</v>
      </c>
      <c r="I2365" s="4">
        <f t="shared" si="183"/>
        <v>169.65000000000146</v>
      </c>
      <c r="J2365" s="5">
        <f t="shared" si="184"/>
        <v>4.8476968796434296E-3</v>
      </c>
      <c r="K2365" s="4">
        <f t="shared" si="181"/>
        <v>-219.5</v>
      </c>
      <c r="L2365" s="5">
        <f t="shared" si="182"/>
        <v>-6.3017218486007736E-3</v>
      </c>
    </row>
    <row r="2366" spans="1:12" hidden="1" x14ac:dyDescent="0.2">
      <c r="A2366" s="2">
        <v>44721</v>
      </c>
      <c r="B2366" s="2" t="str">
        <f t="shared" si="180"/>
        <v>Thursday</v>
      </c>
      <c r="C2366" s="4">
        <v>34802.25</v>
      </c>
      <c r="D2366" s="4">
        <v>35149.1</v>
      </c>
      <c r="E2366" s="4">
        <v>34659.1</v>
      </c>
      <c r="F2366" s="4">
        <v>35085.449999999997</v>
      </c>
      <c r="G2366" s="4">
        <v>100853057</v>
      </c>
      <c r="H2366" s="4">
        <v>30392600000</v>
      </c>
      <c r="I2366" s="4">
        <f t="shared" si="183"/>
        <v>-143.90000000000146</v>
      </c>
      <c r="J2366" s="5">
        <f t="shared" si="184"/>
        <v>-4.1177640455386773E-3</v>
      </c>
      <c r="K2366" s="4">
        <f t="shared" si="181"/>
        <v>283.19999999999709</v>
      </c>
      <c r="L2366" s="5">
        <f t="shared" si="182"/>
        <v>8.1710142502256864E-3</v>
      </c>
    </row>
    <row r="2367" spans="1:12" hidden="1" x14ac:dyDescent="0.2">
      <c r="A2367" s="2">
        <v>44722</v>
      </c>
      <c r="B2367" s="2" t="str">
        <f t="shared" si="180"/>
        <v>Friday</v>
      </c>
      <c r="C2367" s="4">
        <v>34686.949999999997</v>
      </c>
      <c r="D2367" s="4">
        <v>34752.449999999997</v>
      </c>
      <c r="E2367" s="4">
        <v>34346.65</v>
      </c>
      <c r="F2367" s="4">
        <v>34483.800000000003</v>
      </c>
      <c r="G2367" s="4">
        <v>90046261</v>
      </c>
      <c r="H2367" s="4">
        <v>32280000000</v>
      </c>
      <c r="I2367" s="4">
        <f t="shared" si="183"/>
        <v>-398.5</v>
      </c>
      <c r="J2367" s="5">
        <f t="shared" si="184"/>
        <v>-1.1357984577652561E-2</v>
      </c>
      <c r="K2367" s="4">
        <f t="shared" si="181"/>
        <v>-203.14999999999418</v>
      </c>
      <c r="L2367" s="5">
        <f t="shared" si="182"/>
        <v>-5.9146961930783403E-3</v>
      </c>
    </row>
    <row r="2368" spans="1:12" x14ac:dyDescent="0.2">
      <c r="A2368" s="2">
        <v>44725</v>
      </c>
      <c r="B2368" s="2" t="str">
        <f t="shared" si="180"/>
        <v>Monday</v>
      </c>
      <c r="C2368" s="4">
        <v>33728.65</v>
      </c>
      <c r="D2368" s="4">
        <v>33774.050000000003</v>
      </c>
      <c r="E2368" s="4">
        <v>33210.35</v>
      </c>
      <c r="F2368" s="4">
        <v>33405.85</v>
      </c>
      <c r="G2368" s="4">
        <v>131878152</v>
      </c>
      <c r="H2368" s="4">
        <v>43541800000</v>
      </c>
      <c r="I2368" s="4">
        <f t="shared" si="183"/>
        <v>-755.15000000000146</v>
      </c>
      <c r="J2368" s="5">
        <f t="shared" si="184"/>
        <v>-2.1898688659602521E-2</v>
      </c>
      <c r="K2368" s="4">
        <f t="shared" si="181"/>
        <v>-322.80000000000291</v>
      </c>
      <c r="L2368" s="5">
        <f t="shared" si="182"/>
        <v>-9.7198614287414293E-3</v>
      </c>
    </row>
    <row r="2369" spans="1:12" hidden="1" x14ac:dyDescent="0.2">
      <c r="A2369" s="2">
        <v>44726</v>
      </c>
      <c r="B2369" s="2" t="str">
        <f t="shared" si="180"/>
        <v>Tuesday</v>
      </c>
      <c r="C2369" s="4">
        <v>33180.6</v>
      </c>
      <c r="D2369" s="4">
        <v>33618.15</v>
      </c>
      <c r="E2369" s="4">
        <v>33123.9</v>
      </c>
      <c r="F2369" s="4">
        <v>33311.35</v>
      </c>
      <c r="G2369" s="4">
        <v>113203955</v>
      </c>
      <c r="H2369" s="4">
        <v>38470300000</v>
      </c>
      <c r="I2369" s="4">
        <f t="shared" si="183"/>
        <v>-225.25</v>
      </c>
      <c r="J2369" s="5">
        <f t="shared" si="184"/>
        <v>-6.7428309712221062E-3</v>
      </c>
      <c r="K2369" s="4">
        <f t="shared" si="181"/>
        <v>130.75</v>
      </c>
      <c r="L2369" s="5">
        <f t="shared" si="182"/>
        <v>3.9473008915013024E-3</v>
      </c>
    </row>
    <row r="2370" spans="1:12" hidden="1" x14ac:dyDescent="0.2">
      <c r="A2370" s="2">
        <v>44727</v>
      </c>
      <c r="B2370" s="2" t="str">
        <f t="shared" ref="B2370:B2433" si="185">TEXT(A2370,"dddd")</f>
        <v>Wednesday</v>
      </c>
      <c r="C2370" s="4">
        <v>33317.800000000003</v>
      </c>
      <c r="D2370" s="4">
        <v>33554.550000000003</v>
      </c>
      <c r="E2370" s="4">
        <v>33249.550000000003</v>
      </c>
      <c r="F2370" s="4">
        <v>33339</v>
      </c>
      <c r="G2370" s="4">
        <v>90841434</v>
      </c>
      <c r="H2370" s="4">
        <v>33487200000</v>
      </c>
      <c r="I2370" s="4">
        <f t="shared" si="183"/>
        <v>6.4500000000043656</v>
      </c>
      <c r="J2370" s="5">
        <f t="shared" si="184"/>
        <v>1.9362769746661022E-4</v>
      </c>
      <c r="K2370" s="4">
        <f t="shared" ref="K2370:K2433" si="186">F2370-C2370</f>
        <v>21.19999999999709</v>
      </c>
      <c r="L2370" s="5">
        <f t="shared" ref="L2370:L2433" si="187">K2370/E2370</f>
        <v>6.376026141706305E-4</v>
      </c>
    </row>
    <row r="2371" spans="1:12" hidden="1" x14ac:dyDescent="0.2">
      <c r="A2371" s="2">
        <v>44728</v>
      </c>
      <c r="B2371" s="2" t="str">
        <f t="shared" si="185"/>
        <v>Thursday</v>
      </c>
      <c r="C2371" s="4">
        <v>33648.800000000003</v>
      </c>
      <c r="D2371" s="4">
        <v>33756.5</v>
      </c>
      <c r="E2371" s="4">
        <v>32537.95</v>
      </c>
      <c r="F2371" s="4">
        <v>32617.1</v>
      </c>
      <c r="G2371" s="4">
        <v>129460359</v>
      </c>
      <c r="H2371" s="4">
        <v>40896800000</v>
      </c>
      <c r="I2371" s="4">
        <f t="shared" ref="I2371:I2434" si="188">C2371-F2370</f>
        <v>309.80000000000291</v>
      </c>
      <c r="J2371" s="5">
        <f t="shared" ref="J2371:J2434" si="189">I2371/F2370</f>
        <v>9.2924202885510329E-3</v>
      </c>
      <c r="K2371" s="4">
        <f t="shared" si="186"/>
        <v>-1031.7000000000044</v>
      </c>
      <c r="L2371" s="5">
        <f t="shared" si="187"/>
        <v>-3.1707590674888993E-2</v>
      </c>
    </row>
    <row r="2372" spans="1:12" hidden="1" x14ac:dyDescent="0.2">
      <c r="A2372" s="2">
        <v>44729</v>
      </c>
      <c r="B2372" s="2" t="str">
        <f t="shared" si="185"/>
        <v>Friday</v>
      </c>
      <c r="C2372" s="4">
        <v>32393.45</v>
      </c>
      <c r="D2372" s="4">
        <v>32889.800000000003</v>
      </c>
      <c r="E2372" s="4">
        <v>32290.55</v>
      </c>
      <c r="F2372" s="4">
        <v>32743.05</v>
      </c>
      <c r="G2372" s="4">
        <v>139831116</v>
      </c>
      <c r="H2372" s="4">
        <v>46103800000</v>
      </c>
      <c r="I2372" s="4">
        <f t="shared" si="188"/>
        <v>-223.64999999999782</v>
      </c>
      <c r="J2372" s="5">
        <f t="shared" si="189"/>
        <v>-6.8568327656351371E-3</v>
      </c>
      <c r="K2372" s="4">
        <f t="shared" si="186"/>
        <v>349.59999999999854</v>
      </c>
      <c r="L2372" s="5">
        <f t="shared" si="187"/>
        <v>1.0826696974811471E-2</v>
      </c>
    </row>
    <row r="2373" spans="1:12" hidden="1" x14ac:dyDescent="0.2">
      <c r="A2373" s="2">
        <v>44732</v>
      </c>
      <c r="B2373" s="2" t="str">
        <f t="shared" si="185"/>
        <v>Monday</v>
      </c>
      <c r="C2373" s="4">
        <v>32873.4</v>
      </c>
      <c r="D2373" s="4">
        <v>32926.1</v>
      </c>
      <c r="E2373" s="4">
        <v>32426.400000000001</v>
      </c>
      <c r="F2373" s="4">
        <v>32684.799999999999</v>
      </c>
      <c r="G2373" s="4">
        <v>144370096</v>
      </c>
      <c r="H2373" s="4">
        <v>40192000000</v>
      </c>
      <c r="I2373" s="4">
        <f t="shared" si="188"/>
        <v>130.35000000000218</v>
      </c>
      <c r="J2373" s="5">
        <f t="shared" si="189"/>
        <v>3.9809974941247741E-3</v>
      </c>
      <c r="K2373" s="4">
        <f t="shared" si="186"/>
        <v>-188.60000000000218</v>
      </c>
      <c r="L2373" s="5">
        <f t="shared" si="187"/>
        <v>-5.8162484888856667E-3</v>
      </c>
    </row>
    <row r="2374" spans="1:12" hidden="1" x14ac:dyDescent="0.2">
      <c r="A2374" s="2">
        <v>44733</v>
      </c>
      <c r="B2374" s="2" t="str">
        <f t="shared" si="185"/>
        <v>Tuesday</v>
      </c>
      <c r="C2374" s="4">
        <v>32978.050000000003</v>
      </c>
      <c r="D2374" s="4">
        <v>33593.800000000003</v>
      </c>
      <c r="E2374" s="4">
        <v>32797.550000000003</v>
      </c>
      <c r="F2374" s="4">
        <v>33191.75</v>
      </c>
      <c r="G2374" s="4">
        <v>258145491</v>
      </c>
      <c r="H2374" s="4">
        <v>49980800000</v>
      </c>
      <c r="I2374" s="4">
        <f t="shared" si="188"/>
        <v>293.25000000000364</v>
      </c>
      <c r="J2374" s="5">
        <f t="shared" si="189"/>
        <v>8.9720604072842311E-3</v>
      </c>
      <c r="K2374" s="4">
        <f t="shared" si="186"/>
        <v>213.69999999999709</v>
      </c>
      <c r="L2374" s="5">
        <f t="shared" si="187"/>
        <v>6.5157305957303843E-3</v>
      </c>
    </row>
    <row r="2375" spans="1:12" hidden="1" x14ac:dyDescent="0.2">
      <c r="A2375" s="2">
        <v>44734</v>
      </c>
      <c r="B2375" s="2" t="str">
        <f t="shared" si="185"/>
        <v>Wednesday</v>
      </c>
      <c r="C2375" s="4">
        <v>33051.65</v>
      </c>
      <c r="D2375" s="4">
        <v>33106.949999999997</v>
      </c>
      <c r="E2375" s="4">
        <v>32758.15</v>
      </c>
      <c r="F2375" s="4">
        <v>32845.300000000003</v>
      </c>
      <c r="G2375" s="4">
        <v>134963895</v>
      </c>
      <c r="H2375" s="4">
        <v>30970800000</v>
      </c>
      <c r="I2375" s="4">
        <f t="shared" si="188"/>
        <v>-140.09999999999854</v>
      </c>
      <c r="J2375" s="5">
        <f t="shared" si="189"/>
        <v>-4.2209283933507136E-3</v>
      </c>
      <c r="K2375" s="4">
        <f t="shared" si="186"/>
        <v>-206.34999999999854</v>
      </c>
      <c r="L2375" s="5">
        <f t="shared" si="187"/>
        <v>-6.2991957726550047E-3</v>
      </c>
    </row>
    <row r="2376" spans="1:12" hidden="1" x14ac:dyDescent="0.2">
      <c r="A2376" s="2">
        <v>44735</v>
      </c>
      <c r="B2376" s="2" t="str">
        <f t="shared" si="185"/>
        <v>Thursday</v>
      </c>
      <c r="C2376" s="4">
        <v>32927.4</v>
      </c>
      <c r="D2376" s="4">
        <v>33431.75</v>
      </c>
      <c r="E2376" s="4">
        <v>32652.15</v>
      </c>
      <c r="F2376" s="4">
        <v>33135</v>
      </c>
      <c r="G2376" s="4">
        <v>193128024</v>
      </c>
      <c r="H2376" s="4">
        <v>47559000000</v>
      </c>
      <c r="I2376" s="4">
        <f t="shared" si="188"/>
        <v>82.099999999998545</v>
      </c>
      <c r="J2376" s="5">
        <f t="shared" si="189"/>
        <v>2.4995965937287387E-3</v>
      </c>
      <c r="K2376" s="4">
        <f t="shared" si="186"/>
        <v>207.59999999999854</v>
      </c>
      <c r="L2376" s="5">
        <f t="shared" si="187"/>
        <v>6.3579274259121842E-3</v>
      </c>
    </row>
    <row r="2377" spans="1:12" hidden="1" x14ac:dyDescent="0.2">
      <c r="A2377" s="2">
        <v>44736</v>
      </c>
      <c r="B2377" s="2" t="str">
        <f t="shared" si="185"/>
        <v>Friday</v>
      </c>
      <c r="C2377" s="4">
        <v>33434.800000000003</v>
      </c>
      <c r="D2377" s="4">
        <v>33721.9</v>
      </c>
      <c r="E2377" s="4">
        <v>33390.85</v>
      </c>
      <c r="F2377" s="4">
        <v>33627.449999999997</v>
      </c>
      <c r="G2377" s="4">
        <v>149780074</v>
      </c>
      <c r="H2377" s="4">
        <v>37525700000</v>
      </c>
      <c r="I2377" s="4">
        <f t="shared" si="188"/>
        <v>299.80000000000291</v>
      </c>
      <c r="J2377" s="5">
        <f t="shared" si="189"/>
        <v>9.0478346159650787E-3</v>
      </c>
      <c r="K2377" s="4">
        <f t="shared" si="186"/>
        <v>192.64999999999418</v>
      </c>
      <c r="L2377" s="5">
        <f t="shared" si="187"/>
        <v>5.7695446507050338E-3</v>
      </c>
    </row>
    <row r="2378" spans="1:12" hidden="1" x14ac:dyDescent="0.2">
      <c r="A2378" s="2">
        <v>44739</v>
      </c>
      <c r="B2378" s="2" t="str">
        <f t="shared" si="185"/>
        <v>Monday</v>
      </c>
      <c r="C2378" s="4">
        <v>34126.199999999997</v>
      </c>
      <c r="D2378" s="4">
        <v>34147.5</v>
      </c>
      <c r="E2378" s="4">
        <v>33735.5</v>
      </c>
      <c r="F2378" s="4">
        <v>33811.25</v>
      </c>
      <c r="G2378" s="4">
        <v>111396233</v>
      </c>
      <c r="H2378" s="4">
        <v>31287500000</v>
      </c>
      <c r="I2378" s="4">
        <f t="shared" si="188"/>
        <v>498.75</v>
      </c>
      <c r="J2378" s="5">
        <f t="shared" si="189"/>
        <v>1.4831633085470353E-2</v>
      </c>
      <c r="K2378" s="4">
        <f t="shared" si="186"/>
        <v>-314.94999999999709</v>
      </c>
      <c r="L2378" s="5">
        <f t="shared" si="187"/>
        <v>-9.3358628151353051E-3</v>
      </c>
    </row>
    <row r="2379" spans="1:12" hidden="1" x14ac:dyDescent="0.2">
      <c r="A2379" s="2">
        <v>44740</v>
      </c>
      <c r="B2379" s="2" t="str">
        <f t="shared" si="185"/>
        <v>Tuesday</v>
      </c>
      <c r="C2379" s="4">
        <v>33578.199999999997</v>
      </c>
      <c r="D2379" s="4">
        <v>33745.300000000003</v>
      </c>
      <c r="E2379" s="4">
        <v>33503.300000000003</v>
      </c>
      <c r="F2379" s="4">
        <v>33642.449999999997</v>
      </c>
      <c r="G2379" s="4">
        <v>124952463</v>
      </c>
      <c r="H2379" s="4">
        <v>39735200000</v>
      </c>
      <c r="I2379" s="4">
        <f t="shared" si="188"/>
        <v>-233.05000000000291</v>
      </c>
      <c r="J2379" s="5">
        <f t="shared" si="189"/>
        <v>-6.8926762542054175E-3</v>
      </c>
      <c r="K2379" s="4">
        <f t="shared" si="186"/>
        <v>64.25</v>
      </c>
      <c r="L2379" s="5">
        <f t="shared" si="187"/>
        <v>1.917721537878358E-3</v>
      </c>
    </row>
    <row r="2380" spans="1:12" hidden="1" x14ac:dyDescent="0.2">
      <c r="A2380" s="2">
        <v>44741</v>
      </c>
      <c r="B2380" s="2" t="str">
        <f t="shared" si="185"/>
        <v>Wednesday</v>
      </c>
      <c r="C2380" s="4">
        <v>33273.550000000003</v>
      </c>
      <c r="D2380" s="4">
        <v>33422.800000000003</v>
      </c>
      <c r="E2380" s="4">
        <v>33185.25</v>
      </c>
      <c r="F2380" s="4">
        <v>33269.9</v>
      </c>
      <c r="G2380" s="4">
        <v>140799943</v>
      </c>
      <c r="H2380" s="4">
        <v>47038300000</v>
      </c>
      <c r="I2380" s="4">
        <f t="shared" si="188"/>
        <v>-368.89999999999418</v>
      </c>
      <c r="J2380" s="5">
        <f t="shared" si="189"/>
        <v>-1.0965313168333287E-2</v>
      </c>
      <c r="K2380" s="4">
        <f t="shared" si="186"/>
        <v>-3.6500000000014552</v>
      </c>
      <c r="L2380" s="5">
        <f t="shared" si="187"/>
        <v>-1.0998862446422598E-4</v>
      </c>
    </row>
    <row r="2381" spans="1:12" hidden="1" x14ac:dyDescent="0.2">
      <c r="A2381" s="2">
        <v>44742</v>
      </c>
      <c r="B2381" s="2" t="str">
        <f t="shared" si="185"/>
        <v>Thursday</v>
      </c>
      <c r="C2381" s="4">
        <v>33180.699999999997</v>
      </c>
      <c r="D2381" s="4">
        <v>33659.300000000003</v>
      </c>
      <c r="E2381" s="4">
        <v>33179.599999999999</v>
      </c>
      <c r="F2381" s="4">
        <v>33425.1</v>
      </c>
      <c r="G2381" s="4">
        <v>149540388</v>
      </c>
      <c r="H2381" s="4">
        <v>48505200000.000008</v>
      </c>
      <c r="I2381" s="4">
        <f t="shared" si="188"/>
        <v>-89.200000000004366</v>
      </c>
      <c r="J2381" s="5">
        <f t="shared" si="189"/>
        <v>-2.6811021373675413E-3</v>
      </c>
      <c r="K2381" s="4">
        <f t="shared" si="186"/>
        <v>244.40000000000146</v>
      </c>
      <c r="L2381" s="5">
        <f t="shared" si="187"/>
        <v>7.3659718622286425E-3</v>
      </c>
    </row>
    <row r="2382" spans="1:12" hidden="1" x14ac:dyDescent="0.2">
      <c r="A2382" s="2">
        <v>44743</v>
      </c>
      <c r="B2382" s="2" t="str">
        <f t="shared" si="185"/>
        <v>Friday</v>
      </c>
      <c r="C2382" s="4">
        <v>33264.75</v>
      </c>
      <c r="D2382" s="4">
        <v>33666.5</v>
      </c>
      <c r="E2382" s="4">
        <v>33080.449999999997</v>
      </c>
      <c r="F2382" s="4">
        <v>33539.449999999997</v>
      </c>
      <c r="G2382" s="4">
        <v>149938425</v>
      </c>
      <c r="H2382" s="4">
        <v>38617800000</v>
      </c>
      <c r="I2382" s="4">
        <f t="shared" si="188"/>
        <v>-160.34999999999854</v>
      </c>
      <c r="J2382" s="5">
        <f t="shared" si="189"/>
        <v>-4.7972930522271751E-3</v>
      </c>
      <c r="K2382" s="4">
        <f t="shared" si="186"/>
        <v>274.69999999999709</v>
      </c>
      <c r="L2382" s="5">
        <f t="shared" si="187"/>
        <v>8.303998282973693E-3</v>
      </c>
    </row>
    <row r="2383" spans="1:12" hidden="1" x14ac:dyDescent="0.2">
      <c r="A2383" s="2">
        <v>44746</v>
      </c>
      <c r="B2383" s="2" t="str">
        <f t="shared" si="185"/>
        <v>Monday</v>
      </c>
      <c r="C2383" s="4">
        <v>33558.85</v>
      </c>
      <c r="D2383" s="4">
        <v>33978.5</v>
      </c>
      <c r="E2383" s="4">
        <v>33515.599999999999</v>
      </c>
      <c r="F2383" s="4">
        <v>33940.9</v>
      </c>
      <c r="G2383" s="4">
        <v>152556102</v>
      </c>
      <c r="H2383" s="4">
        <v>34705400000</v>
      </c>
      <c r="I2383" s="4">
        <f t="shared" si="188"/>
        <v>19.400000000001455</v>
      </c>
      <c r="J2383" s="5">
        <f t="shared" si="189"/>
        <v>5.7842331940450599E-4</v>
      </c>
      <c r="K2383" s="4">
        <f t="shared" si="186"/>
        <v>382.05000000000291</v>
      </c>
      <c r="L2383" s="5">
        <f t="shared" si="187"/>
        <v>1.1399169342037826E-2</v>
      </c>
    </row>
    <row r="2384" spans="1:12" hidden="1" x14ac:dyDescent="0.2">
      <c r="A2384" s="2">
        <v>44747</v>
      </c>
      <c r="B2384" s="2" t="str">
        <f t="shared" si="185"/>
        <v>Tuesday</v>
      </c>
      <c r="C2384" s="4">
        <v>34084.699999999997</v>
      </c>
      <c r="D2384" s="4">
        <v>34361.050000000003</v>
      </c>
      <c r="E2384" s="4">
        <v>33757</v>
      </c>
      <c r="F2384" s="4">
        <v>33815.9</v>
      </c>
      <c r="G2384" s="4">
        <v>115009518</v>
      </c>
      <c r="H2384" s="4">
        <v>39808400000</v>
      </c>
      <c r="I2384" s="4">
        <f t="shared" si="188"/>
        <v>143.79999999999563</v>
      </c>
      <c r="J2384" s="5">
        <f t="shared" si="189"/>
        <v>4.2367762787667868E-3</v>
      </c>
      <c r="K2384" s="4">
        <f t="shared" si="186"/>
        <v>-268.79999999999563</v>
      </c>
      <c r="L2384" s="5">
        <f t="shared" si="187"/>
        <v>-7.9627929022127453E-3</v>
      </c>
    </row>
    <row r="2385" spans="1:12" hidden="1" x14ac:dyDescent="0.2">
      <c r="A2385" s="2">
        <v>44748</v>
      </c>
      <c r="B2385" s="2" t="str">
        <f t="shared" si="185"/>
        <v>Wednesday</v>
      </c>
      <c r="C2385" s="4">
        <v>33929.4</v>
      </c>
      <c r="D2385" s="4">
        <v>34388.5</v>
      </c>
      <c r="E2385" s="4">
        <v>33876.15</v>
      </c>
      <c r="F2385" s="4">
        <v>34324.25</v>
      </c>
      <c r="G2385" s="4">
        <v>122736123</v>
      </c>
      <c r="H2385" s="4">
        <v>47093600000</v>
      </c>
      <c r="I2385" s="4">
        <f t="shared" si="188"/>
        <v>113.5</v>
      </c>
      <c r="J2385" s="5">
        <f t="shared" si="189"/>
        <v>3.3564092630981282E-3</v>
      </c>
      <c r="K2385" s="4">
        <f t="shared" si="186"/>
        <v>394.84999999999854</v>
      </c>
      <c r="L2385" s="5">
        <f t="shared" si="187"/>
        <v>1.1655692869467119E-2</v>
      </c>
    </row>
    <row r="2386" spans="1:12" hidden="1" x14ac:dyDescent="0.2">
      <c r="A2386" s="2">
        <v>44749</v>
      </c>
      <c r="B2386" s="2" t="str">
        <f t="shared" si="185"/>
        <v>Thursday</v>
      </c>
      <c r="C2386" s="4">
        <v>34627.4</v>
      </c>
      <c r="D2386" s="4">
        <v>34965.75</v>
      </c>
      <c r="E2386" s="4">
        <v>34553.1</v>
      </c>
      <c r="F2386" s="4">
        <v>34920.300000000003</v>
      </c>
      <c r="G2386" s="4">
        <v>183971600</v>
      </c>
      <c r="H2386" s="4">
        <v>53591800000</v>
      </c>
      <c r="I2386" s="4">
        <f t="shared" si="188"/>
        <v>303.15000000000146</v>
      </c>
      <c r="J2386" s="5">
        <f t="shared" si="189"/>
        <v>8.8319482581557199E-3</v>
      </c>
      <c r="K2386" s="4">
        <f t="shared" si="186"/>
        <v>292.90000000000146</v>
      </c>
      <c r="L2386" s="5">
        <f t="shared" si="187"/>
        <v>8.4768081590364235E-3</v>
      </c>
    </row>
    <row r="2387" spans="1:12" hidden="1" x14ac:dyDescent="0.2">
      <c r="A2387" s="2">
        <v>44750</v>
      </c>
      <c r="B2387" s="2" t="str">
        <f t="shared" si="185"/>
        <v>Friday</v>
      </c>
      <c r="C2387" s="4">
        <v>35258.9</v>
      </c>
      <c r="D2387" s="4">
        <v>35262.1</v>
      </c>
      <c r="E2387" s="4">
        <v>34977.75</v>
      </c>
      <c r="F2387" s="4">
        <v>35124.050000000003</v>
      </c>
      <c r="G2387" s="4">
        <v>108960960</v>
      </c>
      <c r="H2387" s="4">
        <v>38980700000</v>
      </c>
      <c r="I2387" s="4">
        <f t="shared" si="188"/>
        <v>338.59999999999854</v>
      </c>
      <c r="J2387" s="5">
        <f t="shared" si="189"/>
        <v>9.696365724234858E-3</v>
      </c>
      <c r="K2387" s="4">
        <f t="shared" si="186"/>
        <v>-134.84999999999854</v>
      </c>
      <c r="L2387" s="5">
        <f t="shared" si="187"/>
        <v>-3.8553080172394893E-3</v>
      </c>
    </row>
    <row r="2388" spans="1:12" hidden="1" x14ac:dyDescent="0.2">
      <c r="A2388" s="2">
        <v>44753</v>
      </c>
      <c r="B2388" s="2" t="str">
        <f t="shared" si="185"/>
        <v>Monday</v>
      </c>
      <c r="C2388" s="4">
        <v>35017.599999999999</v>
      </c>
      <c r="D2388" s="4">
        <v>35543.1</v>
      </c>
      <c r="E2388" s="4">
        <v>35006.550000000003</v>
      </c>
      <c r="F2388" s="4">
        <v>35469.65</v>
      </c>
      <c r="G2388" s="4">
        <v>130626231</v>
      </c>
      <c r="H2388" s="4">
        <v>41144600000</v>
      </c>
      <c r="I2388" s="4">
        <f t="shared" si="188"/>
        <v>-106.45000000000437</v>
      </c>
      <c r="J2388" s="5">
        <f t="shared" si="189"/>
        <v>-3.0306869509639225E-3</v>
      </c>
      <c r="K2388" s="4">
        <f t="shared" si="186"/>
        <v>452.05000000000291</v>
      </c>
      <c r="L2388" s="5">
        <f t="shared" si="187"/>
        <v>1.2913297654296206E-2</v>
      </c>
    </row>
    <row r="2389" spans="1:12" hidden="1" x14ac:dyDescent="0.2">
      <c r="A2389" s="2">
        <v>44754</v>
      </c>
      <c r="B2389" s="2" t="str">
        <f t="shared" si="185"/>
        <v>Tuesday</v>
      </c>
      <c r="C2389" s="4">
        <v>35298.699999999997</v>
      </c>
      <c r="D2389" s="4">
        <v>35419.65</v>
      </c>
      <c r="E2389" s="4">
        <v>35047.5</v>
      </c>
      <c r="F2389" s="4">
        <v>35132.25</v>
      </c>
      <c r="G2389" s="4">
        <v>113400721</v>
      </c>
      <c r="H2389" s="4">
        <v>35579400000</v>
      </c>
      <c r="I2389" s="4">
        <f t="shared" si="188"/>
        <v>-170.95000000000437</v>
      </c>
      <c r="J2389" s="5">
        <f t="shared" si="189"/>
        <v>-4.8196133877837629E-3</v>
      </c>
      <c r="K2389" s="4">
        <f t="shared" si="186"/>
        <v>-166.44999999999709</v>
      </c>
      <c r="L2389" s="5">
        <f t="shared" si="187"/>
        <v>-4.7492688494185633E-3</v>
      </c>
    </row>
    <row r="2390" spans="1:12" hidden="1" x14ac:dyDescent="0.2">
      <c r="A2390" s="2">
        <v>44755</v>
      </c>
      <c r="B2390" s="2" t="str">
        <f t="shared" si="185"/>
        <v>Wednesday</v>
      </c>
      <c r="C2390" s="4">
        <v>35259.800000000003</v>
      </c>
      <c r="D2390" s="4">
        <v>35308.15</v>
      </c>
      <c r="E2390" s="4">
        <v>34757.599999999999</v>
      </c>
      <c r="F2390" s="4">
        <v>34827.800000000003</v>
      </c>
      <c r="G2390" s="4">
        <v>103445255</v>
      </c>
      <c r="H2390" s="4">
        <v>48587600000</v>
      </c>
      <c r="I2390" s="4">
        <f t="shared" si="188"/>
        <v>127.55000000000291</v>
      </c>
      <c r="J2390" s="5">
        <f t="shared" si="189"/>
        <v>3.6305673562041403E-3</v>
      </c>
      <c r="K2390" s="4">
        <f t="shared" si="186"/>
        <v>-432</v>
      </c>
      <c r="L2390" s="5">
        <f t="shared" si="187"/>
        <v>-1.2428936405275393E-2</v>
      </c>
    </row>
    <row r="2391" spans="1:12" hidden="1" x14ac:dyDescent="0.2">
      <c r="A2391" s="2">
        <v>44756</v>
      </c>
      <c r="B2391" s="2" t="str">
        <f t="shared" si="185"/>
        <v>Thursday</v>
      </c>
      <c r="C2391" s="4">
        <v>34817.949999999997</v>
      </c>
      <c r="D2391" s="4">
        <v>35027.599999999999</v>
      </c>
      <c r="E2391" s="4">
        <v>34558.449999999997</v>
      </c>
      <c r="F2391" s="4">
        <v>34651.199999999997</v>
      </c>
      <c r="G2391" s="4">
        <v>121299657</v>
      </c>
      <c r="H2391" s="4">
        <v>44163600000</v>
      </c>
      <c r="I2391" s="4">
        <f t="shared" si="188"/>
        <v>-9.8500000000058208</v>
      </c>
      <c r="J2391" s="5">
        <f t="shared" si="189"/>
        <v>-2.8282004605532994E-4</v>
      </c>
      <c r="K2391" s="4">
        <f t="shared" si="186"/>
        <v>-166.75</v>
      </c>
      <c r="L2391" s="5">
        <f t="shared" si="187"/>
        <v>-4.8251585357560892E-3</v>
      </c>
    </row>
    <row r="2392" spans="1:12" hidden="1" x14ac:dyDescent="0.2">
      <c r="A2392" s="2">
        <v>44757</v>
      </c>
      <c r="B2392" s="2" t="str">
        <f t="shared" si="185"/>
        <v>Friday</v>
      </c>
      <c r="C2392" s="4">
        <v>34734.449999999997</v>
      </c>
      <c r="D2392" s="4">
        <v>34899.949999999997</v>
      </c>
      <c r="E2392" s="4">
        <v>34463.9</v>
      </c>
      <c r="F2392" s="4">
        <v>34682.65</v>
      </c>
      <c r="G2392" s="4">
        <v>99146838</v>
      </c>
      <c r="H2392" s="4">
        <v>33410300000</v>
      </c>
      <c r="I2392" s="4">
        <f t="shared" si="188"/>
        <v>83.25</v>
      </c>
      <c r="J2392" s="5">
        <f t="shared" si="189"/>
        <v>2.4025141986424715E-3</v>
      </c>
      <c r="K2392" s="4">
        <f t="shared" si="186"/>
        <v>-51.799999999995634</v>
      </c>
      <c r="L2392" s="5">
        <f t="shared" si="187"/>
        <v>-1.5030220027331682E-3</v>
      </c>
    </row>
    <row r="2393" spans="1:12" hidden="1" x14ac:dyDescent="0.2">
      <c r="A2393" s="2">
        <v>44760</v>
      </c>
      <c r="B2393" s="2" t="str">
        <f t="shared" si="185"/>
        <v>Monday</v>
      </c>
      <c r="C2393" s="4">
        <v>34841.85</v>
      </c>
      <c r="D2393" s="4">
        <v>35382.5</v>
      </c>
      <c r="E2393" s="4">
        <v>34804.400000000001</v>
      </c>
      <c r="F2393" s="4">
        <v>35358.699999999997</v>
      </c>
      <c r="G2393" s="4">
        <v>146647066</v>
      </c>
      <c r="H2393" s="4">
        <v>49811600000</v>
      </c>
      <c r="I2393" s="4">
        <f t="shared" si="188"/>
        <v>159.19999999999709</v>
      </c>
      <c r="J2393" s="5">
        <f t="shared" si="189"/>
        <v>4.5901913492768596E-3</v>
      </c>
      <c r="K2393" s="4">
        <f t="shared" si="186"/>
        <v>516.84999999999854</v>
      </c>
      <c r="L2393" s="5">
        <f t="shared" si="187"/>
        <v>1.4850133891117173E-2</v>
      </c>
    </row>
    <row r="2394" spans="1:12" hidden="1" x14ac:dyDescent="0.2">
      <c r="A2394" s="2">
        <v>44761</v>
      </c>
      <c r="B2394" s="2" t="str">
        <f t="shared" si="185"/>
        <v>Tuesday</v>
      </c>
      <c r="C2394" s="4">
        <v>35113.25</v>
      </c>
      <c r="D2394" s="4">
        <v>35761.65</v>
      </c>
      <c r="E2394" s="4">
        <v>35110.5</v>
      </c>
      <c r="F2394" s="4">
        <v>35720.35</v>
      </c>
      <c r="G2394" s="4">
        <v>183417644</v>
      </c>
      <c r="H2394" s="4">
        <v>54904399999.999992</v>
      </c>
      <c r="I2394" s="4">
        <f t="shared" si="188"/>
        <v>-245.44999999999709</v>
      </c>
      <c r="J2394" s="5">
        <f t="shared" si="189"/>
        <v>-6.9417144861094191E-3</v>
      </c>
      <c r="K2394" s="4">
        <f t="shared" si="186"/>
        <v>607.09999999999854</v>
      </c>
      <c r="L2394" s="5">
        <f t="shared" si="187"/>
        <v>1.7291123737913118E-2</v>
      </c>
    </row>
    <row r="2395" spans="1:12" hidden="1" x14ac:dyDescent="0.2">
      <c r="A2395" s="2">
        <v>44762</v>
      </c>
      <c r="B2395" s="2" t="str">
        <f t="shared" si="185"/>
        <v>Wednesday</v>
      </c>
      <c r="C2395" s="4">
        <v>36061.300000000003</v>
      </c>
      <c r="D2395" s="4">
        <v>36182.699999999997</v>
      </c>
      <c r="E2395" s="4">
        <v>35876.550000000003</v>
      </c>
      <c r="F2395" s="4">
        <v>35972.1</v>
      </c>
      <c r="G2395" s="4">
        <v>173387817</v>
      </c>
      <c r="H2395" s="4">
        <v>58760800000</v>
      </c>
      <c r="I2395" s="4">
        <f t="shared" si="188"/>
        <v>340.95000000000437</v>
      </c>
      <c r="J2395" s="5">
        <f t="shared" si="189"/>
        <v>9.544979262521347E-3</v>
      </c>
      <c r="K2395" s="4">
        <f t="shared" si="186"/>
        <v>-89.200000000004366</v>
      </c>
      <c r="L2395" s="5">
        <f t="shared" si="187"/>
        <v>-2.4863037276439447E-3</v>
      </c>
    </row>
    <row r="2396" spans="1:12" hidden="1" x14ac:dyDescent="0.2">
      <c r="A2396" s="2">
        <v>44763</v>
      </c>
      <c r="B2396" s="2" t="str">
        <f t="shared" si="185"/>
        <v>Thursday</v>
      </c>
      <c r="C2396" s="4">
        <v>36026.550000000003</v>
      </c>
      <c r="D2396" s="4">
        <v>36331.699999999997</v>
      </c>
      <c r="E2396" s="4">
        <v>35887.35</v>
      </c>
      <c r="F2396" s="4">
        <v>36201</v>
      </c>
      <c r="G2396" s="4">
        <v>153823216</v>
      </c>
      <c r="H2396" s="4">
        <v>63923700000</v>
      </c>
      <c r="I2396" s="4">
        <f t="shared" si="188"/>
        <v>54.450000000004366</v>
      </c>
      <c r="J2396" s="5">
        <f t="shared" si="189"/>
        <v>1.5136730966500251E-3</v>
      </c>
      <c r="K2396" s="4">
        <f t="shared" si="186"/>
        <v>174.44999999999709</v>
      </c>
      <c r="L2396" s="5">
        <f t="shared" si="187"/>
        <v>4.8610443512824737E-3</v>
      </c>
    </row>
    <row r="2397" spans="1:12" hidden="1" x14ac:dyDescent="0.2">
      <c r="A2397" s="2">
        <v>44764</v>
      </c>
      <c r="B2397" s="2" t="str">
        <f t="shared" si="185"/>
        <v>Friday</v>
      </c>
      <c r="C2397" s="4">
        <v>36322.9</v>
      </c>
      <c r="D2397" s="4">
        <v>36823.449999999997</v>
      </c>
      <c r="E2397" s="4">
        <v>36286.35</v>
      </c>
      <c r="F2397" s="4">
        <v>36738.949999999997</v>
      </c>
      <c r="G2397" s="4">
        <v>143648249</v>
      </c>
      <c r="H2397" s="4">
        <v>53620800000</v>
      </c>
      <c r="I2397" s="4">
        <f t="shared" si="188"/>
        <v>121.90000000000146</v>
      </c>
      <c r="J2397" s="5">
        <f t="shared" si="189"/>
        <v>3.3673102952957502E-3</v>
      </c>
      <c r="K2397" s="4">
        <f t="shared" si="186"/>
        <v>416.04999999999563</v>
      </c>
      <c r="L2397" s="5">
        <f t="shared" si="187"/>
        <v>1.1465744005665923E-2</v>
      </c>
    </row>
    <row r="2398" spans="1:12" hidden="1" x14ac:dyDescent="0.2">
      <c r="A2398" s="2">
        <v>44767</v>
      </c>
      <c r="B2398" s="2" t="str">
        <f t="shared" si="185"/>
        <v>Monday</v>
      </c>
      <c r="C2398" s="4">
        <v>36766.699999999997</v>
      </c>
      <c r="D2398" s="4">
        <v>37011.199999999997</v>
      </c>
      <c r="E2398" s="4">
        <v>36464.65</v>
      </c>
      <c r="F2398" s="4">
        <v>36726.400000000001</v>
      </c>
      <c r="G2398" s="4">
        <v>139717215</v>
      </c>
      <c r="H2398" s="4">
        <v>53295800000</v>
      </c>
      <c r="I2398" s="4">
        <f t="shared" si="188"/>
        <v>27.75</v>
      </c>
      <c r="J2398" s="5">
        <f t="shared" si="189"/>
        <v>7.5532915339170017E-4</v>
      </c>
      <c r="K2398" s="4">
        <f t="shared" si="186"/>
        <v>-40.299999999995634</v>
      </c>
      <c r="L2398" s="5">
        <f t="shared" si="187"/>
        <v>-1.1051799482511319E-3</v>
      </c>
    </row>
    <row r="2399" spans="1:12" hidden="1" x14ac:dyDescent="0.2">
      <c r="A2399" s="2">
        <v>44768</v>
      </c>
      <c r="B2399" s="2" t="str">
        <f t="shared" si="185"/>
        <v>Tuesday</v>
      </c>
      <c r="C2399" s="4">
        <v>36688.550000000003</v>
      </c>
      <c r="D2399" s="4">
        <v>36695.75</v>
      </c>
      <c r="E2399" s="4">
        <v>36334.1</v>
      </c>
      <c r="F2399" s="4">
        <v>36408.5</v>
      </c>
      <c r="G2399" s="4">
        <v>113999344</v>
      </c>
      <c r="H2399" s="4">
        <v>39896400000</v>
      </c>
      <c r="I2399" s="4">
        <f t="shared" si="188"/>
        <v>-37.849999999998545</v>
      </c>
      <c r="J2399" s="5">
        <f t="shared" si="189"/>
        <v>-1.030593796288189E-3</v>
      </c>
      <c r="K2399" s="4">
        <f t="shared" si="186"/>
        <v>-280.05000000000291</v>
      </c>
      <c r="L2399" s="5">
        <f t="shared" si="187"/>
        <v>-7.7076355269568514E-3</v>
      </c>
    </row>
    <row r="2400" spans="1:12" hidden="1" x14ac:dyDescent="0.2">
      <c r="A2400" s="2">
        <v>44769</v>
      </c>
      <c r="B2400" s="2" t="str">
        <f t="shared" si="185"/>
        <v>Wednesday</v>
      </c>
      <c r="C2400" s="4">
        <v>36370.550000000003</v>
      </c>
      <c r="D2400" s="4">
        <v>36808.300000000003</v>
      </c>
      <c r="E2400" s="4">
        <v>36248.6</v>
      </c>
      <c r="F2400" s="4">
        <v>36783.75</v>
      </c>
      <c r="G2400" s="4">
        <v>113114710</v>
      </c>
      <c r="H2400" s="4">
        <v>42768800000</v>
      </c>
      <c r="I2400" s="4">
        <f t="shared" si="188"/>
        <v>-37.94999999999709</v>
      </c>
      <c r="J2400" s="5">
        <f t="shared" si="189"/>
        <v>-1.0423390142411E-3</v>
      </c>
      <c r="K2400" s="4">
        <f t="shared" si="186"/>
        <v>413.19999999999709</v>
      </c>
      <c r="L2400" s="5">
        <f t="shared" si="187"/>
        <v>1.1399060929249602E-2</v>
      </c>
    </row>
    <row r="2401" spans="1:12" hidden="1" x14ac:dyDescent="0.2">
      <c r="A2401" s="2">
        <v>44770</v>
      </c>
      <c r="B2401" s="2" t="str">
        <f t="shared" si="185"/>
        <v>Thursday</v>
      </c>
      <c r="C2401" s="4">
        <v>37102.449999999997</v>
      </c>
      <c r="D2401" s="4">
        <v>37414.400000000001</v>
      </c>
      <c r="E2401" s="4">
        <v>37028.5</v>
      </c>
      <c r="F2401" s="4">
        <v>37378.15</v>
      </c>
      <c r="G2401" s="4">
        <v>172517903</v>
      </c>
      <c r="H2401" s="4">
        <v>53443800000</v>
      </c>
      <c r="I2401" s="4">
        <f t="shared" si="188"/>
        <v>318.69999999999709</v>
      </c>
      <c r="J2401" s="5">
        <f t="shared" si="189"/>
        <v>8.6641519692798336E-3</v>
      </c>
      <c r="K2401" s="4">
        <f t="shared" si="186"/>
        <v>275.70000000000437</v>
      </c>
      <c r="L2401" s="5">
        <f t="shared" si="187"/>
        <v>7.4456162145375687E-3</v>
      </c>
    </row>
    <row r="2402" spans="1:12" hidden="1" x14ac:dyDescent="0.2">
      <c r="A2402" s="2">
        <v>44771</v>
      </c>
      <c r="B2402" s="2" t="str">
        <f t="shared" si="185"/>
        <v>Friday</v>
      </c>
      <c r="C2402" s="4">
        <v>37717.300000000003</v>
      </c>
      <c r="D2402" s="4">
        <v>37754.65</v>
      </c>
      <c r="E2402" s="4">
        <v>37221.15</v>
      </c>
      <c r="F2402" s="4">
        <v>37491.4</v>
      </c>
      <c r="G2402" s="4">
        <v>166943703</v>
      </c>
      <c r="H2402" s="4">
        <v>54057400000</v>
      </c>
      <c r="I2402" s="4">
        <f t="shared" si="188"/>
        <v>339.15000000000146</v>
      </c>
      <c r="J2402" s="5">
        <f t="shared" si="189"/>
        <v>9.0734827700140706E-3</v>
      </c>
      <c r="K2402" s="4">
        <f t="shared" si="186"/>
        <v>-225.90000000000146</v>
      </c>
      <c r="L2402" s="5">
        <f t="shared" si="187"/>
        <v>-6.0691300510597188E-3</v>
      </c>
    </row>
    <row r="2403" spans="1:12" hidden="1" x14ac:dyDescent="0.2">
      <c r="A2403" s="2">
        <v>44774</v>
      </c>
      <c r="B2403" s="2" t="str">
        <f t="shared" si="185"/>
        <v>Monday</v>
      </c>
      <c r="C2403" s="4">
        <v>37594.15</v>
      </c>
      <c r="D2403" s="4">
        <v>37939.599999999999</v>
      </c>
      <c r="E2403" s="4">
        <v>37407.199999999997</v>
      </c>
      <c r="F2403" s="4">
        <v>37903.199999999997</v>
      </c>
      <c r="G2403" s="4">
        <v>346398736</v>
      </c>
      <c r="H2403" s="4">
        <v>50376200000</v>
      </c>
      <c r="I2403" s="4">
        <f t="shared" si="188"/>
        <v>102.75</v>
      </c>
      <c r="J2403" s="5">
        <f t="shared" si="189"/>
        <v>2.7406285174733404E-3</v>
      </c>
      <c r="K2403" s="4">
        <f t="shared" si="186"/>
        <v>309.04999999999563</v>
      </c>
      <c r="L2403" s="5">
        <f t="shared" si="187"/>
        <v>8.2617784811478984E-3</v>
      </c>
    </row>
    <row r="2404" spans="1:12" hidden="1" x14ac:dyDescent="0.2">
      <c r="A2404" s="2">
        <v>44775</v>
      </c>
      <c r="B2404" s="2" t="str">
        <f t="shared" si="185"/>
        <v>Tuesday</v>
      </c>
      <c r="C2404" s="4">
        <v>37767.699999999997</v>
      </c>
      <c r="D2404" s="4">
        <v>38179.85</v>
      </c>
      <c r="E2404" s="4">
        <v>37632.300000000003</v>
      </c>
      <c r="F2404" s="4">
        <v>38024</v>
      </c>
      <c r="G2404" s="4">
        <v>317258561</v>
      </c>
      <c r="H2404" s="4">
        <v>67187100000</v>
      </c>
      <c r="I2404" s="4">
        <f t="shared" si="188"/>
        <v>-135.5</v>
      </c>
      <c r="J2404" s="5">
        <f t="shared" si="189"/>
        <v>-3.5748960509930563E-3</v>
      </c>
      <c r="K2404" s="4">
        <f t="shared" si="186"/>
        <v>256.30000000000291</v>
      </c>
      <c r="L2404" s="5">
        <f t="shared" si="187"/>
        <v>6.8106387332159575E-3</v>
      </c>
    </row>
    <row r="2405" spans="1:12" hidden="1" x14ac:dyDescent="0.2">
      <c r="A2405" s="2">
        <v>44776</v>
      </c>
      <c r="B2405" s="2" t="str">
        <f t="shared" si="185"/>
        <v>Wednesday</v>
      </c>
      <c r="C2405" s="4">
        <v>37954.550000000003</v>
      </c>
      <c r="D2405" s="4">
        <v>38068.6</v>
      </c>
      <c r="E2405" s="4">
        <v>37692.949999999997</v>
      </c>
      <c r="F2405" s="4">
        <v>37989.25</v>
      </c>
      <c r="G2405" s="4">
        <v>200309289</v>
      </c>
      <c r="H2405" s="4">
        <v>58112299999.999992</v>
      </c>
      <c r="I2405" s="4">
        <f t="shared" si="188"/>
        <v>-69.44999999999709</v>
      </c>
      <c r="J2405" s="5">
        <f t="shared" si="189"/>
        <v>-1.8264780138858901E-3</v>
      </c>
      <c r="K2405" s="4">
        <f t="shared" si="186"/>
        <v>34.69999999999709</v>
      </c>
      <c r="L2405" s="5">
        <f t="shared" si="187"/>
        <v>9.2059655718104033E-4</v>
      </c>
    </row>
    <row r="2406" spans="1:12" hidden="1" x14ac:dyDescent="0.2">
      <c r="A2406" s="2">
        <v>44777</v>
      </c>
      <c r="B2406" s="2" t="str">
        <f t="shared" si="185"/>
        <v>Thursday</v>
      </c>
      <c r="C2406" s="4">
        <v>38111.050000000003</v>
      </c>
      <c r="D2406" s="4">
        <v>38231.85</v>
      </c>
      <c r="E2406" s="4">
        <v>37249.5</v>
      </c>
      <c r="F2406" s="4">
        <v>37755.550000000003</v>
      </c>
      <c r="G2406" s="4">
        <v>186299709</v>
      </c>
      <c r="H2406" s="4">
        <v>51774799999.999992</v>
      </c>
      <c r="I2406" s="4">
        <f t="shared" si="188"/>
        <v>121.80000000000291</v>
      </c>
      <c r="J2406" s="5">
        <f t="shared" si="189"/>
        <v>3.2061701665603536E-3</v>
      </c>
      <c r="K2406" s="4">
        <f t="shared" si="186"/>
        <v>-355.5</v>
      </c>
      <c r="L2406" s="5">
        <f t="shared" si="187"/>
        <v>-9.5437522651310759E-3</v>
      </c>
    </row>
    <row r="2407" spans="1:12" hidden="1" x14ac:dyDescent="0.2">
      <c r="A2407" s="2">
        <v>44778</v>
      </c>
      <c r="B2407" s="2" t="str">
        <f t="shared" si="185"/>
        <v>Friday</v>
      </c>
      <c r="C2407" s="4">
        <v>37868.25</v>
      </c>
      <c r="D2407" s="4">
        <v>38150.449999999997</v>
      </c>
      <c r="E2407" s="4">
        <v>37779.9</v>
      </c>
      <c r="F2407" s="4">
        <v>37920.6</v>
      </c>
      <c r="G2407" s="4">
        <v>175934673</v>
      </c>
      <c r="H2407" s="4">
        <v>51102600000</v>
      </c>
      <c r="I2407" s="4">
        <f t="shared" si="188"/>
        <v>112.69999999999709</v>
      </c>
      <c r="J2407" s="5">
        <f t="shared" si="189"/>
        <v>2.9849916105048682E-3</v>
      </c>
      <c r="K2407" s="4">
        <f t="shared" si="186"/>
        <v>52.349999999998545</v>
      </c>
      <c r="L2407" s="5">
        <f t="shared" si="187"/>
        <v>1.3856574527724675E-3</v>
      </c>
    </row>
    <row r="2408" spans="1:12" hidden="1" x14ac:dyDescent="0.2">
      <c r="A2408" s="2">
        <v>44781</v>
      </c>
      <c r="B2408" s="2" t="str">
        <f t="shared" si="185"/>
        <v>Monday</v>
      </c>
      <c r="C2408" s="4">
        <v>37847.35</v>
      </c>
      <c r="D2408" s="4">
        <v>38302.35</v>
      </c>
      <c r="E2408" s="4">
        <v>37681.449999999997</v>
      </c>
      <c r="F2408" s="4">
        <v>38237.4</v>
      </c>
      <c r="G2408" s="4">
        <v>174060090</v>
      </c>
      <c r="H2408" s="4">
        <v>57342400000</v>
      </c>
      <c r="I2408" s="4">
        <f t="shared" si="188"/>
        <v>-73.25</v>
      </c>
      <c r="J2408" s="5">
        <f t="shared" si="189"/>
        <v>-1.9316677478731878E-3</v>
      </c>
      <c r="K2408" s="4">
        <f t="shared" si="186"/>
        <v>390.05000000000291</v>
      </c>
      <c r="L2408" s="5">
        <f t="shared" si="187"/>
        <v>1.0351247099036872E-2</v>
      </c>
    </row>
    <row r="2409" spans="1:12" hidden="1" x14ac:dyDescent="0.2">
      <c r="A2409" s="2">
        <v>44783</v>
      </c>
      <c r="B2409" s="2" t="str">
        <f t="shared" si="185"/>
        <v>Wednesday</v>
      </c>
      <c r="C2409" s="4">
        <v>38298.85</v>
      </c>
      <c r="D2409" s="4">
        <v>38402.949999999997</v>
      </c>
      <c r="E2409" s="4">
        <v>38155.300000000003</v>
      </c>
      <c r="F2409" s="4">
        <v>38287.85</v>
      </c>
      <c r="G2409" s="4">
        <v>163932855</v>
      </c>
      <c r="H2409" s="4">
        <v>61589000000</v>
      </c>
      <c r="I2409" s="4">
        <f t="shared" si="188"/>
        <v>61.44999999999709</v>
      </c>
      <c r="J2409" s="5">
        <f t="shared" si="189"/>
        <v>1.607065333939993E-3</v>
      </c>
      <c r="K2409" s="4">
        <f t="shared" si="186"/>
        <v>-11</v>
      </c>
      <c r="L2409" s="5">
        <f t="shared" si="187"/>
        <v>-2.8829546616066442E-4</v>
      </c>
    </row>
    <row r="2410" spans="1:12" hidden="1" x14ac:dyDescent="0.2">
      <c r="A2410" s="2">
        <v>44784</v>
      </c>
      <c r="B2410" s="2" t="str">
        <f t="shared" si="185"/>
        <v>Thursday</v>
      </c>
      <c r="C2410" s="4">
        <v>38712.949999999997</v>
      </c>
      <c r="D2410" s="4">
        <v>38932.1</v>
      </c>
      <c r="E2410" s="4">
        <v>38648.9</v>
      </c>
      <c r="F2410" s="4">
        <v>38879.85</v>
      </c>
      <c r="G2410" s="4">
        <v>200934788</v>
      </c>
      <c r="H2410" s="4">
        <v>70828100000</v>
      </c>
      <c r="I2410" s="4">
        <f t="shared" si="188"/>
        <v>425.09999999999854</v>
      </c>
      <c r="J2410" s="5">
        <f t="shared" si="189"/>
        <v>1.1102738858410659E-2</v>
      </c>
      <c r="K2410" s="4">
        <f t="shared" si="186"/>
        <v>166.90000000000146</v>
      </c>
      <c r="L2410" s="5">
        <f t="shared" si="187"/>
        <v>4.3183635239295668E-3</v>
      </c>
    </row>
    <row r="2411" spans="1:12" hidden="1" x14ac:dyDescent="0.2">
      <c r="A2411" s="2">
        <v>44785</v>
      </c>
      <c r="B2411" s="2" t="str">
        <f t="shared" si="185"/>
        <v>Friday</v>
      </c>
      <c r="C2411" s="4">
        <v>38942.449999999997</v>
      </c>
      <c r="D2411" s="4">
        <v>39088.9</v>
      </c>
      <c r="E2411" s="4">
        <v>38739.949999999997</v>
      </c>
      <c r="F2411" s="4">
        <v>39042.300000000003</v>
      </c>
      <c r="G2411" s="4">
        <v>125302422</v>
      </c>
      <c r="H2411" s="4">
        <v>42782600000</v>
      </c>
      <c r="I2411" s="4">
        <f t="shared" si="188"/>
        <v>62.599999999998545</v>
      </c>
      <c r="J2411" s="5">
        <f t="shared" si="189"/>
        <v>1.6100885162879627E-3</v>
      </c>
      <c r="K2411" s="4">
        <f t="shared" si="186"/>
        <v>99.850000000005821</v>
      </c>
      <c r="L2411" s="5">
        <f t="shared" si="187"/>
        <v>2.5774426657754032E-3</v>
      </c>
    </row>
    <row r="2412" spans="1:12" hidden="1" x14ac:dyDescent="0.2">
      <c r="A2412" s="2">
        <v>44789</v>
      </c>
      <c r="B2412" s="2" t="str">
        <f t="shared" si="185"/>
        <v>Tuesday</v>
      </c>
      <c r="C2412" s="4">
        <v>39284.1</v>
      </c>
      <c r="D2412" s="4">
        <v>39444.6</v>
      </c>
      <c r="E2412" s="4">
        <v>39119.9</v>
      </c>
      <c r="F2412" s="4">
        <v>39239.65</v>
      </c>
      <c r="G2412" s="4">
        <v>128693114</v>
      </c>
      <c r="H2412" s="4">
        <v>47595200000.000008</v>
      </c>
      <c r="I2412" s="4">
        <f t="shared" si="188"/>
        <v>241.79999999999563</v>
      </c>
      <c r="J2412" s="5">
        <f t="shared" si="189"/>
        <v>6.193282670334371E-3</v>
      </c>
      <c r="K2412" s="4">
        <f t="shared" si="186"/>
        <v>-44.44999999999709</v>
      </c>
      <c r="L2412" s="5">
        <f t="shared" si="187"/>
        <v>-1.1362503482881369E-3</v>
      </c>
    </row>
    <row r="2413" spans="1:12" hidden="1" x14ac:dyDescent="0.2">
      <c r="A2413" s="2">
        <v>44790</v>
      </c>
      <c r="B2413" s="2" t="str">
        <f t="shared" si="185"/>
        <v>Wednesday</v>
      </c>
      <c r="C2413" s="4">
        <v>39351.300000000003</v>
      </c>
      <c r="D2413" s="4">
        <v>39504.5</v>
      </c>
      <c r="E2413" s="4">
        <v>39202.800000000003</v>
      </c>
      <c r="F2413" s="4">
        <v>39461.699999999997</v>
      </c>
      <c r="G2413" s="4">
        <v>169781319</v>
      </c>
      <c r="H2413" s="4">
        <v>49583300000</v>
      </c>
      <c r="I2413" s="4">
        <f t="shared" si="188"/>
        <v>111.65000000000146</v>
      </c>
      <c r="J2413" s="5">
        <f t="shared" si="189"/>
        <v>2.8453362861289907E-3</v>
      </c>
      <c r="K2413" s="4">
        <f t="shared" si="186"/>
        <v>110.39999999999418</v>
      </c>
      <c r="L2413" s="5">
        <f t="shared" si="187"/>
        <v>2.8161253787993249E-3</v>
      </c>
    </row>
    <row r="2414" spans="1:12" hidden="1" x14ac:dyDescent="0.2">
      <c r="A2414" s="2">
        <v>44791</v>
      </c>
      <c r="B2414" s="2" t="str">
        <f t="shared" si="185"/>
        <v>Thursday</v>
      </c>
      <c r="C2414" s="4">
        <v>39324.400000000001</v>
      </c>
      <c r="D2414" s="4">
        <v>39703.699999999997</v>
      </c>
      <c r="E2414" s="4">
        <v>39291.15</v>
      </c>
      <c r="F2414" s="4">
        <v>39656.15</v>
      </c>
      <c r="G2414" s="4">
        <v>137211137</v>
      </c>
      <c r="H2414" s="4">
        <v>48063600000</v>
      </c>
      <c r="I2414" s="4">
        <f t="shared" si="188"/>
        <v>-137.29999999999563</v>
      </c>
      <c r="J2414" s="5">
        <f t="shared" si="189"/>
        <v>-3.4793229891260549E-3</v>
      </c>
      <c r="K2414" s="4">
        <f t="shared" si="186"/>
        <v>331.75</v>
      </c>
      <c r="L2414" s="5">
        <f t="shared" si="187"/>
        <v>8.4433771981731257E-3</v>
      </c>
    </row>
    <row r="2415" spans="1:12" hidden="1" x14ac:dyDescent="0.2">
      <c r="A2415" s="2">
        <v>44792</v>
      </c>
      <c r="B2415" s="2" t="str">
        <f t="shared" si="185"/>
        <v>Friday</v>
      </c>
      <c r="C2415" s="4">
        <v>39732.65</v>
      </c>
      <c r="D2415" s="4">
        <v>39759.15</v>
      </c>
      <c r="E2415" s="4">
        <v>38848.400000000001</v>
      </c>
      <c r="F2415" s="4">
        <v>38985.949999999997</v>
      </c>
      <c r="G2415" s="4">
        <v>148145662</v>
      </c>
      <c r="H2415" s="4">
        <v>49572000000</v>
      </c>
      <c r="I2415" s="4">
        <f t="shared" si="188"/>
        <v>76.5</v>
      </c>
      <c r="J2415" s="5">
        <f t="shared" si="189"/>
        <v>1.9290828786959903E-3</v>
      </c>
      <c r="K2415" s="4">
        <f t="shared" si="186"/>
        <v>-746.70000000000437</v>
      </c>
      <c r="L2415" s="5">
        <f t="shared" si="187"/>
        <v>-1.9220868813130124E-2</v>
      </c>
    </row>
    <row r="2416" spans="1:12" hidden="1" x14ac:dyDescent="0.2">
      <c r="A2416" s="2">
        <v>44795</v>
      </c>
      <c r="B2416" s="2" t="str">
        <f t="shared" si="185"/>
        <v>Monday</v>
      </c>
      <c r="C2416" s="4">
        <v>38693.65</v>
      </c>
      <c r="D2416" s="4">
        <v>38732.85</v>
      </c>
      <c r="E2416" s="4">
        <v>38247.25</v>
      </c>
      <c r="F2416" s="4">
        <v>38297.75</v>
      </c>
      <c r="G2416" s="4">
        <v>124271138</v>
      </c>
      <c r="H2416" s="4">
        <v>44603000000</v>
      </c>
      <c r="I2416" s="4">
        <f t="shared" si="188"/>
        <v>-292.29999999999563</v>
      </c>
      <c r="J2416" s="5">
        <f t="shared" si="189"/>
        <v>-7.4975728435499366E-3</v>
      </c>
      <c r="K2416" s="4">
        <f t="shared" si="186"/>
        <v>-395.90000000000146</v>
      </c>
      <c r="L2416" s="5">
        <f t="shared" si="187"/>
        <v>-1.0351070992032144E-2</v>
      </c>
    </row>
    <row r="2417" spans="1:12" hidden="1" x14ac:dyDescent="0.2">
      <c r="A2417" s="2">
        <v>44796</v>
      </c>
      <c r="B2417" s="2" t="str">
        <f t="shared" si="185"/>
        <v>Tuesday</v>
      </c>
      <c r="C2417" s="4">
        <v>37955.449999999997</v>
      </c>
      <c r="D2417" s="4">
        <v>38869.9</v>
      </c>
      <c r="E2417" s="4">
        <v>37950.85</v>
      </c>
      <c r="F2417" s="4">
        <v>38697.65</v>
      </c>
      <c r="G2417" s="4">
        <v>176424816</v>
      </c>
      <c r="H2417" s="4">
        <v>49534900000</v>
      </c>
      <c r="I2417" s="4">
        <f t="shared" si="188"/>
        <v>-342.30000000000291</v>
      </c>
      <c r="J2417" s="5">
        <f t="shared" si="189"/>
        <v>-8.9378618848366519E-3</v>
      </c>
      <c r="K2417" s="4">
        <f t="shared" si="186"/>
        <v>742.20000000000437</v>
      </c>
      <c r="L2417" s="5">
        <f t="shared" si="187"/>
        <v>1.9556874220208624E-2</v>
      </c>
    </row>
    <row r="2418" spans="1:12" hidden="1" x14ac:dyDescent="0.2">
      <c r="A2418" s="2">
        <v>44797</v>
      </c>
      <c r="B2418" s="2" t="str">
        <f t="shared" si="185"/>
        <v>Wednesday</v>
      </c>
      <c r="C2418" s="4">
        <v>38552.699999999997</v>
      </c>
      <c r="D2418" s="4">
        <v>39120.800000000003</v>
      </c>
      <c r="E2418" s="4">
        <v>38552.199999999997</v>
      </c>
      <c r="F2418" s="4">
        <v>39038.5</v>
      </c>
      <c r="G2418" s="4">
        <v>214856203</v>
      </c>
      <c r="H2418" s="4">
        <v>53351300000</v>
      </c>
      <c r="I2418" s="4">
        <f t="shared" si="188"/>
        <v>-144.95000000000437</v>
      </c>
      <c r="J2418" s="5">
        <f t="shared" si="189"/>
        <v>-3.7457054885762925E-3</v>
      </c>
      <c r="K2418" s="4">
        <f t="shared" si="186"/>
        <v>485.80000000000291</v>
      </c>
      <c r="L2418" s="5">
        <f t="shared" si="187"/>
        <v>1.2601096694870927E-2</v>
      </c>
    </row>
    <row r="2419" spans="1:12" hidden="1" x14ac:dyDescent="0.2">
      <c r="A2419" s="2">
        <v>44798</v>
      </c>
      <c r="B2419" s="2" t="str">
        <f t="shared" si="185"/>
        <v>Thursday</v>
      </c>
      <c r="C2419" s="4">
        <v>39190.050000000003</v>
      </c>
      <c r="D2419" s="4">
        <v>39471.75</v>
      </c>
      <c r="E2419" s="4">
        <v>38803.699999999997</v>
      </c>
      <c r="F2419" s="4">
        <v>38950.75</v>
      </c>
      <c r="G2419" s="4">
        <v>333393428</v>
      </c>
      <c r="H2419" s="4">
        <v>61347700000.000008</v>
      </c>
      <c r="I2419" s="4">
        <f t="shared" si="188"/>
        <v>151.55000000000291</v>
      </c>
      <c r="J2419" s="5">
        <f t="shared" si="189"/>
        <v>3.8820651408225959E-3</v>
      </c>
      <c r="K2419" s="4">
        <f t="shared" si="186"/>
        <v>-239.30000000000291</v>
      </c>
      <c r="L2419" s="5">
        <f t="shared" si="187"/>
        <v>-6.1669376889318013E-3</v>
      </c>
    </row>
    <row r="2420" spans="1:12" hidden="1" x14ac:dyDescent="0.2">
      <c r="A2420" s="2">
        <v>44799</v>
      </c>
      <c r="B2420" s="2" t="str">
        <f t="shared" si="185"/>
        <v>Friday</v>
      </c>
      <c r="C2420" s="4">
        <v>39129.65</v>
      </c>
      <c r="D2420" s="4">
        <v>39337.1</v>
      </c>
      <c r="E2420" s="4">
        <v>38846.800000000003</v>
      </c>
      <c r="F2420" s="4">
        <v>38987.15</v>
      </c>
      <c r="G2420" s="4">
        <v>196336796</v>
      </c>
      <c r="H2420" s="4">
        <v>44931000000</v>
      </c>
      <c r="I2420" s="4">
        <f t="shared" si="188"/>
        <v>178.90000000000146</v>
      </c>
      <c r="J2420" s="5">
        <f t="shared" si="189"/>
        <v>4.5929795960283548E-3</v>
      </c>
      <c r="K2420" s="4">
        <f t="shared" si="186"/>
        <v>-142.5</v>
      </c>
      <c r="L2420" s="5">
        <f t="shared" si="187"/>
        <v>-3.6682558151507972E-3</v>
      </c>
    </row>
    <row r="2421" spans="1:12" x14ac:dyDescent="0.2">
      <c r="A2421" s="2">
        <v>44802</v>
      </c>
      <c r="B2421" s="2" t="str">
        <f t="shared" si="185"/>
        <v>Monday</v>
      </c>
      <c r="C2421" s="4">
        <v>38111.599999999999</v>
      </c>
      <c r="D2421" s="4">
        <v>38397.1</v>
      </c>
      <c r="E2421" s="4">
        <v>37943.85</v>
      </c>
      <c r="F2421" s="4">
        <v>38276.699999999997</v>
      </c>
      <c r="G2421" s="4">
        <v>158048031</v>
      </c>
      <c r="H2421" s="4">
        <v>41624799999.999992</v>
      </c>
      <c r="I2421" s="4">
        <f t="shared" si="188"/>
        <v>-875.55000000000291</v>
      </c>
      <c r="J2421" s="5">
        <f t="shared" si="189"/>
        <v>-2.2457399425195299E-2</v>
      </c>
      <c r="K2421" s="4">
        <f t="shared" si="186"/>
        <v>165.09999999999854</v>
      </c>
      <c r="L2421" s="5">
        <f t="shared" si="187"/>
        <v>4.35116626278036E-3</v>
      </c>
    </row>
    <row r="2422" spans="1:12" hidden="1" x14ac:dyDescent="0.2">
      <c r="A2422" s="2">
        <v>44803</v>
      </c>
      <c r="B2422" s="2" t="str">
        <f t="shared" si="185"/>
        <v>Tuesday</v>
      </c>
      <c r="C2422" s="4">
        <v>38516.949999999997</v>
      </c>
      <c r="D2422" s="4">
        <v>39606.550000000003</v>
      </c>
      <c r="E2422" s="4">
        <v>38472.699999999997</v>
      </c>
      <c r="F2422" s="4">
        <v>39536.75</v>
      </c>
      <c r="G2422" s="4">
        <v>176777679</v>
      </c>
      <c r="H2422" s="4">
        <v>58054700000</v>
      </c>
      <c r="I2422" s="4">
        <f t="shared" si="188"/>
        <v>240.25</v>
      </c>
      <c r="J2422" s="5">
        <f t="shared" si="189"/>
        <v>6.2766643937434531E-3</v>
      </c>
      <c r="K2422" s="4">
        <f t="shared" si="186"/>
        <v>1019.8000000000029</v>
      </c>
      <c r="L2422" s="5">
        <f t="shared" si="187"/>
        <v>2.6507107637363716E-2</v>
      </c>
    </row>
    <row r="2423" spans="1:12" hidden="1" x14ac:dyDescent="0.2">
      <c r="A2423" s="2">
        <v>44805</v>
      </c>
      <c r="B2423" s="2" t="str">
        <f t="shared" si="185"/>
        <v>Thursday</v>
      </c>
      <c r="C2423" s="4">
        <v>38806.699999999997</v>
      </c>
      <c r="D2423" s="4">
        <v>39667.65</v>
      </c>
      <c r="E2423" s="4">
        <v>38803.300000000003</v>
      </c>
      <c r="F2423" s="4">
        <v>39301.25</v>
      </c>
      <c r="G2423" s="4">
        <v>191202076</v>
      </c>
      <c r="H2423" s="4">
        <v>70575500000</v>
      </c>
      <c r="I2423" s="4">
        <f t="shared" si="188"/>
        <v>-730.05000000000291</v>
      </c>
      <c r="J2423" s="5">
        <f t="shared" si="189"/>
        <v>-1.8465098926947785E-2</v>
      </c>
      <c r="K2423" s="4">
        <f t="shared" si="186"/>
        <v>494.55000000000291</v>
      </c>
      <c r="L2423" s="5">
        <f t="shared" si="187"/>
        <v>1.2745050034404364E-2</v>
      </c>
    </row>
    <row r="2424" spans="1:12" hidden="1" x14ac:dyDescent="0.2">
      <c r="A2424" s="2">
        <v>44806</v>
      </c>
      <c r="B2424" s="2" t="str">
        <f t="shared" si="185"/>
        <v>Friday</v>
      </c>
      <c r="C2424" s="4">
        <v>39422.300000000003</v>
      </c>
      <c r="D2424" s="4">
        <v>39595.85</v>
      </c>
      <c r="E2424" s="4">
        <v>39200.449999999997</v>
      </c>
      <c r="F2424" s="4">
        <v>39421</v>
      </c>
      <c r="G2424" s="4">
        <v>133866628</v>
      </c>
      <c r="H2424" s="4">
        <v>45739700000</v>
      </c>
      <c r="I2424" s="4">
        <f t="shared" si="188"/>
        <v>121.05000000000291</v>
      </c>
      <c r="J2424" s="5">
        <f t="shared" si="189"/>
        <v>3.0800547056392077E-3</v>
      </c>
      <c r="K2424" s="4">
        <f t="shared" si="186"/>
        <v>-1.3000000000029104</v>
      </c>
      <c r="L2424" s="5">
        <f t="shared" si="187"/>
        <v>-3.3162884609817247E-5</v>
      </c>
    </row>
    <row r="2425" spans="1:12" hidden="1" x14ac:dyDescent="0.2">
      <c r="A2425" s="2">
        <v>44809</v>
      </c>
      <c r="B2425" s="2" t="str">
        <f t="shared" si="185"/>
        <v>Monday</v>
      </c>
      <c r="C2425" s="4">
        <v>39412.050000000003</v>
      </c>
      <c r="D2425" s="4">
        <v>39865.199999999997</v>
      </c>
      <c r="E2425" s="4">
        <v>39407.4</v>
      </c>
      <c r="F2425" s="4">
        <v>39805.75</v>
      </c>
      <c r="G2425" s="4">
        <v>214148830</v>
      </c>
      <c r="H2425" s="4">
        <v>52484000000</v>
      </c>
      <c r="I2425" s="4">
        <f t="shared" si="188"/>
        <v>-8.9499999999970896</v>
      </c>
      <c r="J2425" s="5">
        <f t="shared" si="189"/>
        <v>-2.2703635118330559E-4</v>
      </c>
      <c r="K2425" s="4">
        <f t="shared" si="186"/>
        <v>393.69999999999709</v>
      </c>
      <c r="L2425" s="5">
        <f t="shared" si="187"/>
        <v>9.9905093967122185E-3</v>
      </c>
    </row>
    <row r="2426" spans="1:12" hidden="1" x14ac:dyDescent="0.2">
      <c r="A2426" s="2">
        <v>44810</v>
      </c>
      <c r="B2426" s="2" t="str">
        <f t="shared" si="185"/>
        <v>Tuesday</v>
      </c>
      <c r="C2426" s="4">
        <v>39892.949999999997</v>
      </c>
      <c r="D2426" s="4">
        <v>40073.75</v>
      </c>
      <c r="E2426" s="4">
        <v>39564.300000000003</v>
      </c>
      <c r="F2426" s="4">
        <v>39666.5</v>
      </c>
      <c r="G2426" s="4">
        <v>210170553</v>
      </c>
      <c r="H2426" s="4">
        <v>49556100000</v>
      </c>
      <c r="I2426" s="4">
        <f t="shared" si="188"/>
        <v>87.19999999999709</v>
      </c>
      <c r="J2426" s="5">
        <f t="shared" si="189"/>
        <v>2.190638287182055E-3</v>
      </c>
      <c r="K2426" s="4">
        <f t="shared" si="186"/>
        <v>-226.44999999999709</v>
      </c>
      <c r="L2426" s="5">
        <f t="shared" si="187"/>
        <v>-5.7235942503721052E-3</v>
      </c>
    </row>
    <row r="2427" spans="1:12" hidden="1" x14ac:dyDescent="0.2">
      <c r="A2427" s="2">
        <v>44811</v>
      </c>
      <c r="B2427" s="2" t="str">
        <f t="shared" si="185"/>
        <v>Wednesday</v>
      </c>
      <c r="C2427" s="4">
        <v>39337.75</v>
      </c>
      <c r="D2427" s="4">
        <v>39572.050000000003</v>
      </c>
      <c r="E2427" s="4">
        <v>39258.25</v>
      </c>
      <c r="F2427" s="4">
        <v>39455.9</v>
      </c>
      <c r="G2427" s="4">
        <v>138911320</v>
      </c>
      <c r="H2427" s="4">
        <v>42361200000</v>
      </c>
      <c r="I2427" s="4">
        <f t="shared" si="188"/>
        <v>-328.75</v>
      </c>
      <c r="J2427" s="5">
        <f t="shared" si="189"/>
        <v>-8.2878499489493652E-3</v>
      </c>
      <c r="K2427" s="4">
        <f t="shared" si="186"/>
        <v>118.15000000000146</v>
      </c>
      <c r="L2427" s="5">
        <f t="shared" si="187"/>
        <v>3.0095585004426191E-3</v>
      </c>
    </row>
    <row r="2428" spans="1:12" hidden="1" x14ac:dyDescent="0.2">
      <c r="A2428" s="2">
        <v>44812</v>
      </c>
      <c r="B2428" s="2" t="str">
        <f t="shared" si="185"/>
        <v>Thursday</v>
      </c>
      <c r="C2428" s="4">
        <v>39763.9</v>
      </c>
      <c r="D2428" s="4">
        <v>40265.75</v>
      </c>
      <c r="E2428" s="4">
        <v>39706.400000000001</v>
      </c>
      <c r="F2428" s="4">
        <v>40208.949999999997</v>
      </c>
      <c r="G2428" s="4">
        <v>203813147</v>
      </c>
      <c r="H2428" s="4">
        <v>59504300000</v>
      </c>
      <c r="I2428" s="4">
        <f t="shared" si="188"/>
        <v>308</v>
      </c>
      <c r="J2428" s="5">
        <f t="shared" si="189"/>
        <v>7.8061836125902584E-3</v>
      </c>
      <c r="K2428" s="4">
        <f t="shared" si="186"/>
        <v>445.04999999999563</v>
      </c>
      <c r="L2428" s="5">
        <f t="shared" si="187"/>
        <v>1.1208520540769136E-2</v>
      </c>
    </row>
    <row r="2429" spans="1:12" hidden="1" x14ac:dyDescent="0.2">
      <c r="A2429" s="2">
        <v>44813</v>
      </c>
      <c r="B2429" s="2" t="str">
        <f t="shared" si="185"/>
        <v>Friday</v>
      </c>
      <c r="C2429" s="4">
        <v>40520.75</v>
      </c>
      <c r="D2429" s="4">
        <v>40685.949999999997</v>
      </c>
      <c r="E2429" s="4">
        <v>40280.300000000003</v>
      </c>
      <c r="F2429" s="4">
        <v>40415.699999999997</v>
      </c>
      <c r="G2429" s="4">
        <v>207024632</v>
      </c>
      <c r="H2429" s="4">
        <v>63071500000</v>
      </c>
      <c r="I2429" s="4">
        <f t="shared" si="188"/>
        <v>311.80000000000291</v>
      </c>
      <c r="J2429" s="5">
        <f t="shared" si="189"/>
        <v>7.7544924699601194E-3</v>
      </c>
      <c r="K2429" s="4">
        <f t="shared" si="186"/>
        <v>-105.05000000000291</v>
      </c>
      <c r="L2429" s="5">
        <f t="shared" si="187"/>
        <v>-2.6079746178653807E-3</v>
      </c>
    </row>
    <row r="2430" spans="1:12" hidden="1" x14ac:dyDescent="0.2">
      <c r="A2430" s="2">
        <v>44816</v>
      </c>
      <c r="B2430" s="2" t="str">
        <f t="shared" si="185"/>
        <v>Monday</v>
      </c>
      <c r="C2430" s="4">
        <v>40540.449999999997</v>
      </c>
      <c r="D2430" s="4">
        <v>40684.9</v>
      </c>
      <c r="E2430" s="4">
        <v>40377.9</v>
      </c>
      <c r="F2430" s="4">
        <v>40574</v>
      </c>
      <c r="G2430" s="4">
        <v>146975257</v>
      </c>
      <c r="H2430" s="4">
        <v>45050400000</v>
      </c>
      <c r="I2430" s="4">
        <f t="shared" si="188"/>
        <v>124.75</v>
      </c>
      <c r="J2430" s="5">
        <f t="shared" si="189"/>
        <v>3.0866717636957915E-3</v>
      </c>
      <c r="K2430" s="4">
        <f t="shared" si="186"/>
        <v>33.55000000000291</v>
      </c>
      <c r="L2430" s="5">
        <f t="shared" si="187"/>
        <v>8.3090007157387853E-4</v>
      </c>
    </row>
    <row r="2431" spans="1:12" hidden="1" x14ac:dyDescent="0.2">
      <c r="A2431" s="2">
        <v>44817</v>
      </c>
      <c r="B2431" s="2" t="str">
        <f t="shared" si="185"/>
        <v>Tuesday</v>
      </c>
      <c r="C2431" s="4">
        <v>40802.1</v>
      </c>
      <c r="D2431" s="4">
        <v>40904.300000000003</v>
      </c>
      <c r="E2431" s="4">
        <v>40693.949999999997</v>
      </c>
      <c r="F2431" s="4">
        <v>40873.1</v>
      </c>
      <c r="G2431" s="4">
        <v>176389650</v>
      </c>
      <c r="H2431" s="4">
        <v>55966400000</v>
      </c>
      <c r="I2431" s="4">
        <f t="shared" si="188"/>
        <v>228.09999999999854</v>
      </c>
      <c r="J2431" s="5">
        <f t="shared" si="189"/>
        <v>5.6218267856262272E-3</v>
      </c>
      <c r="K2431" s="4">
        <f t="shared" si="186"/>
        <v>71</v>
      </c>
      <c r="L2431" s="5">
        <f t="shared" si="187"/>
        <v>1.7447310963914784E-3</v>
      </c>
    </row>
    <row r="2432" spans="1:12" hidden="1" x14ac:dyDescent="0.2">
      <c r="A2432" s="2">
        <v>44818</v>
      </c>
      <c r="B2432" s="2" t="str">
        <f t="shared" si="185"/>
        <v>Wednesday</v>
      </c>
      <c r="C2432" s="4">
        <v>40308.800000000003</v>
      </c>
      <c r="D2432" s="4">
        <v>41626.9</v>
      </c>
      <c r="E2432" s="4">
        <v>40288.9</v>
      </c>
      <c r="F2432" s="4">
        <v>41405.4</v>
      </c>
      <c r="G2432" s="4">
        <v>218413793</v>
      </c>
      <c r="H2432" s="4">
        <v>82270000000</v>
      </c>
      <c r="I2432" s="4">
        <f t="shared" si="188"/>
        <v>-564.29999999999563</v>
      </c>
      <c r="J2432" s="5">
        <f t="shared" si="189"/>
        <v>-1.3806146340747231E-2</v>
      </c>
      <c r="K2432" s="4">
        <f t="shared" si="186"/>
        <v>1096.5999999999985</v>
      </c>
      <c r="L2432" s="5">
        <f t="shared" si="187"/>
        <v>2.7218414997679224E-2</v>
      </c>
    </row>
    <row r="2433" spans="1:12" hidden="1" x14ac:dyDescent="0.2">
      <c r="A2433" s="2">
        <v>44819</v>
      </c>
      <c r="B2433" s="2" t="str">
        <f t="shared" si="185"/>
        <v>Thursday</v>
      </c>
      <c r="C2433" s="4">
        <v>41533.699999999997</v>
      </c>
      <c r="D2433" s="4">
        <v>41840.15</v>
      </c>
      <c r="E2433" s="4">
        <v>41153.5</v>
      </c>
      <c r="F2433" s="4">
        <v>41209.199999999997</v>
      </c>
      <c r="G2433" s="4">
        <v>245307055</v>
      </c>
      <c r="H2433" s="4">
        <v>67723100000.000008</v>
      </c>
      <c r="I2433" s="4">
        <f t="shared" si="188"/>
        <v>128.29999999999563</v>
      </c>
      <c r="J2433" s="5">
        <f t="shared" si="189"/>
        <v>3.0986296473405795E-3</v>
      </c>
      <c r="K2433" s="4">
        <f t="shared" si="186"/>
        <v>-324.5</v>
      </c>
      <c r="L2433" s="5">
        <f t="shared" si="187"/>
        <v>-7.8851130523527775E-3</v>
      </c>
    </row>
    <row r="2434" spans="1:12" hidden="1" x14ac:dyDescent="0.2">
      <c r="A2434" s="2">
        <v>44820</v>
      </c>
      <c r="B2434" s="2" t="str">
        <f t="shared" ref="B2434:B2497" si="190">TEXT(A2434,"dddd")</f>
        <v>Friday</v>
      </c>
      <c r="C2434" s="4">
        <v>40977.199999999997</v>
      </c>
      <c r="D2434" s="4">
        <v>41162.5</v>
      </c>
      <c r="E2434" s="4">
        <v>40502.050000000003</v>
      </c>
      <c r="F2434" s="4">
        <v>40776.800000000003</v>
      </c>
      <c r="G2434" s="4">
        <v>244187210</v>
      </c>
      <c r="H2434" s="4">
        <v>89264000000</v>
      </c>
      <c r="I2434" s="4">
        <f t="shared" si="188"/>
        <v>-232</v>
      </c>
      <c r="J2434" s="5">
        <f t="shared" si="189"/>
        <v>-5.6298108189433435E-3</v>
      </c>
      <c r="K2434" s="4">
        <f t="shared" ref="K2434:K2466" si="191">F2434-C2434</f>
        <v>-200.39999999999418</v>
      </c>
      <c r="L2434" s="5">
        <f t="shared" ref="L2434:L2497" si="192">K2434/E2434</f>
        <v>-4.9478976990052145E-3</v>
      </c>
    </row>
    <row r="2435" spans="1:12" hidden="1" x14ac:dyDescent="0.2">
      <c r="A2435" s="2">
        <v>44823</v>
      </c>
      <c r="B2435" s="2" t="str">
        <f t="shared" si="190"/>
        <v>Monday</v>
      </c>
      <c r="C2435" s="4">
        <v>40685.599999999999</v>
      </c>
      <c r="D2435" s="4">
        <v>41184.25</v>
      </c>
      <c r="E2435" s="4">
        <v>40509.9</v>
      </c>
      <c r="F2435" s="4">
        <v>40904.400000000001</v>
      </c>
      <c r="G2435" s="4">
        <v>206028623</v>
      </c>
      <c r="H2435" s="4">
        <v>58289799999.999992</v>
      </c>
      <c r="I2435" s="4">
        <f t="shared" ref="I2435:I2466" si="193">C2435-F2434</f>
        <v>-91.200000000004366</v>
      </c>
      <c r="J2435" s="5">
        <f t="shared" ref="J2435:J2498" si="194">I2435/F2434</f>
        <v>-2.2365658904083784E-3</v>
      </c>
      <c r="K2435" s="4">
        <f t="shared" si="191"/>
        <v>218.80000000000291</v>
      </c>
      <c r="L2435" s="5">
        <f t="shared" si="192"/>
        <v>5.4011488549713252E-3</v>
      </c>
    </row>
    <row r="2436" spans="1:12" hidden="1" x14ac:dyDescent="0.2">
      <c r="A2436" s="2">
        <v>44824</v>
      </c>
      <c r="B2436" s="2" t="str">
        <f t="shared" si="190"/>
        <v>Tuesday</v>
      </c>
      <c r="C2436" s="4">
        <v>41304.15</v>
      </c>
      <c r="D2436" s="4">
        <v>41677.65</v>
      </c>
      <c r="E2436" s="4">
        <v>41207.300000000003</v>
      </c>
      <c r="F2436" s="4">
        <v>41468.300000000003</v>
      </c>
      <c r="G2436" s="4">
        <v>175202873</v>
      </c>
      <c r="H2436" s="4">
        <v>50802299999.999992</v>
      </c>
      <c r="I2436" s="4">
        <f t="shared" si="193"/>
        <v>399.75</v>
      </c>
      <c r="J2436" s="5">
        <f t="shared" si="194"/>
        <v>9.7727872796080622E-3</v>
      </c>
      <c r="K2436" s="4">
        <f t="shared" si="191"/>
        <v>164.15000000000146</v>
      </c>
      <c r="L2436" s="5">
        <f t="shared" si="192"/>
        <v>3.9835174835527063E-3</v>
      </c>
    </row>
    <row r="2437" spans="1:12" hidden="1" x14ac:dyDescent="0.2">
      <c r="A2437" s="2">
        <v>44825</v>
      </c>
      <c r="B2437" s="2" t="str">
        <f t="shared" si="190"/>
        <v>Wednesday</v>
      </c>
      <c r="C2437" s="4">
        <v>41282.6</v>
      </c>
      <c r="D2437" s="4">
        <v>41501.699999999997</v>
      </c>
      <c r="E2437" s="4">
        <v>40889.15</v>
      </c>
      <c r="F2437" s="4">
        <v>41203.449999999997</v>
      </c>
      <c r="G2437" s="4">
        <v>151272542</v>
      </c>
      <c r="H2437" s="4">
        <v>47383200000</v>
      </c>
      <c r="I2437" s="4">
        <f t="shared" si="193"/>
        <v>-185.70000000000437</v>
      </c>
      <c r="J2437" s="5">
        <f t="shared" si="194"/>
        <v>-4.4781194309871479E-3</v>
      </c>
      <c r="K2437" s="4">
        <f t="shared" si="191"/>
        <v>-79.150000000001455</v>
      </c>
      <c r="L2437" s="5">
        <f t="shared" si="192"/>
        <v>-1.9357213343882535E-3</v>
      </c>
    </row>
    <row r="2438" spans="1:12" hidden="1" x14ac:dyDescent="0.2">
      <c r="A2438" s="2">
        <v>44826</v>
      </c>
      <c r="B2438" s="2" t="str">
        <f t="shared" si="190"/>
        <v>Thursday</v>
      </c>
      <c r="C2438" s="4">
        <v>40889.050000000003</v>
      </c>
      <c r="D2438" s="4">
        <v>41159.199999999997</v>
      </c>
      <c r="E2438" s="4">
        <v>40360.199999999997</v>
      </c>
      <c r="F2438" s="4">
        <v>40630.6</v>
      </c>
      <c r="G2438" s="4">
        <v>209511312</v>
      </c>
      <c r="H2438" s="4">
        <v>55559000000</v>
      </c>
      <c r="I2438" s="4">
        <f t="shared" si="193"/>
        <v>-314.39999999999418</v>
      </c>
      <c r="J2438" s="5">
        <f t="shared" si="194"/>
        <v>-7.6304290053380045E-3</v>
      </c>
      <c r="K2438" s="4">
        <f t="shared" si="191"/>
        <v>-258.45000000000437</v>
      </c>
      <c r="L2438" s="5">
        <f t="shared" si="192"/>
        <v>-6.4035857106754766E-3</v>
      </c>
    </row>
    <row r="2439" spans="1:12" hidden="1" x14ac:dyDescent="0.2">
      <c r="A2439" s="2">
        <v>44827</v>
      </c>
      <c r="B2439" s="2" t="str">
        <f t="shared" si="190"/>
        <v>Friday</v>
      </c>
      <c r="C2439" s="4">
        <v>40429.35</v>
      </c>
      <c r="D2439" s="4">
        <v>40528.400000000001</v>
      </c>
      <c r="E2439" s="4">
        <v>39412.699999999997</v>
      </c>
      <c r="F2439" s="4">
        <v>39546.25</v>
      </c>
      <c r="G2439" s="4">
        <v>226215831</v>
      </c>
      <c r="H2439" s="4">
        <v>64879799999.999992</v>
      </c>
      <c r="I2439" s="4">
        <f t="shared" si="193"/>
        <v>-201.25</v>
      </c>
      <c r="J2439" s="5">
        <f t="shared" si="194"/>
        <v>-4.9531633793249421E-3</v>
      </c>
      <c r="K2439" s="4">
        <f t="shared" si="191"/>
        <v>-883.09999999999854</v>
      </c>
      <c r="L2439" s="5">
        <f t="shared" si="192"/>
        <v>-2.2406483189428752E-2</v>
      </c>
    </row>
    <row r="2440" spans="1:12" hidden="1" x14ac:dyDescent="0.2">
      <c r="A2440" s="2">
        <v>44830</v>
      </c>
      <c r="B2440" s="2" t="str">
        <f t="shared" si="190"/>
        <v>Monday</v>
      </c>
      <c r="C2440" s="4">
        <v>39027.85</v>
      </c>
      <c r="D2440" s="4">
        <v>39229.4</v>
      </c>
      <c r="E2440" s="4">
        <v>38492.199999999997</v>
      </c>
      <c r="F2440" s="4">
        <v>38616.25</v>
      </c>
      <c r="G2440" s="4">
        <v>241817411</v>
      </c>
      <c r="H2440" s="4">
        <v>64100600000.000008</v>
      </c>
      <c r="I2440" s="4">
        <f t="shared" si="193"/>
        <v>-518.40000000000146</v>
      </c>
      <c r="J2440" s="5">
        <f t="shared" si="194"/>
        <v>-1.310870183645735E-2</v>
      </c>
      <c r="K2440" s="4">
        <f t="shared" si="191"/>
        <v>-411.59999999999854</v>
      </c>
      <c r="L2440" s="5">
        <f t="shared" si="192"/>
        <v>-1.0693075480227125E-2</v>
      </c>
    </row>
    <row r="2441" spans="1:12" hidden="1" x14ac:dyDescent="0.2">
      <c r="A2441" s="2">
        <v>44831</v>
      </c>
      <c r="B2441" s="2" t="str">
        <f t="shared" si="190"/>
        <v>Tuesday</v>
      </c>
      <c r="C2441" s="4">
        <v>38811.699999999997</v>
      </c>
      <c r="D2441" s="4">
        <v>39050.5</v>
      </c>
      <c r="E2441" s="4">
        <v>38184.9</v>
      </c>
      <c r="F2441" s="4">
        <v>38359.15</v>
      </c>
      <c r="G2441" s="4">
        <v>168710754</v>
      </c>
      <c r="H2441" s="4">
        <v>55033500000</v>
      </c>
      <c r="I2441" s="4">
        <f t="shared" si="193"/>
        <v>195.44999999999709</v>
      </c>
      <c r="J2441" s="5">
        <f t="shared" si="194"/>
        <v>5.0613407568056738E-3</v>
      </c>
      <c r="K2441" s="4">
        <f t="shared" si="191"/>
        <v>-452.54999999999563</v>
      </c>
      <c r="L2441" s="5">
        <f t="shared" si="192"/>
        <v>-1.1851543411138843E-2</v>
      </c>
    </row>
    <row r="2442" spans="1:12" hidden="1" x14ac:dyDescent="0.2">
      <c r="A2442" s="2">
        <v>44832</v>
      </c>
      <c r="B2442" s="2" t="str">
        <f t="shared" si="190"/>
        <v>Wednesday</v>
      </c>
      <c r="C2442" s="4">
        <v>38081.25</v>
      </c>
      <c r="D2442" s="4">
        <v>38368.800000000003</v>
      </c>
      <c r="E2442" s="4">
        <v>37626.199999999997</v>
      </c>
      <c r="F2442" s="4">
        <v>37759.85</v>
      </c>
      <c r="G2442" s="4">
        <v>210586461</v>
      </c>
      <c r="H2442" s="4">
        <v>55006000000</v>
      </c>
      <c r="I2442" s="4">
        <f t="shared" si="193"/>
        <v>-277.90000000000146</v>
      </c>
      <c r="J2442" s="5">
        <f t="shared" si="194"/>
        <v>-7.2446860788104393E-3</v>
      </c>
      <c r="K2442" s="4">
        <f t="shared" si="191"/>
        <v>-321.40000000000146</v>
      </c>
      <c r="L2442" s="5">
        <f t="shared" si="192"/>
        <v>-8.5419202576928165E-3</v>
      </c>
    </row>
    <row r="2443" spans="1:12" hidden="1" x14ac:dyDescent="0.2">
      <c r="A2443" s="2">
        <v>44833</v>
      </c>
      <c r="B2443" s="2" t="str">
        <f t="shared" si="190"/>
        <v>Thursday</v>
      </c>
      <c r="C2443" s="4">
        <v>38092.85</v>
      </c>
      <c r="D2443" s="4">
        <v>38283.4</v>
      </c>
      <c r="E2443" s="4">
        <v>37536.65</v>
      </c>
      <c r="F2443" s="4">
        <v>37647.75</v>
      </c>
      <c r="G2443" s="4">
        <v>253011531</v>
      </c>
      <c r="H2443" s="4">
        <v>63795600000.000008</v>
      </c>
      <c r="I2443" s="4">
        <f t="shared" si="193"/>
        <v>333</v>
      </c>
      <c r="J2443" s="5">
        <f t="shared" si="194"/>
        <v>8.8188909648740672E-3</v>
      </c>
      <c r="K2443" s="4">
        <f t="shared" si="191"/>
        <v>-445.09999999999854</v>
      </c>
      <c r="L2443" s="5">
        <f t="shared" si="192"/>
        <v>-1.1857744364507716E-2</v>
      </c>
    </row>
    <row r="2444" spans="1:12" hidden="1" x14ac:dyDescent="0.2">
      <c r="A2444" s="2">
        <v>44834</v>
      </c>
      <c r="B2444" s="2" t="str">
        <f t="shared" si="190"/>
        <v>Friday</v>
      </c>
      <c r="C2444" s="4">
        <v>37660</v>
      </c>
      <c r="D2444" s="4">
        <v>38811</v>
      </c>
      <c r="E2444" s="4">
        <v>37386.35</v>
      </c>
      <c r="F2444" s="4">
        <v>38631.949999999997</v>
      </c>
      <c r="G2444" s="4">
        <v>246062095</v>
      </c>
      <c r="H2444" s="4">
        <v>63491700000</v>
      </c>
      <c r="I2444" s="4">
        <f t="shared" si="193"/>
        <v>12.25</v>
      </c>
      <c r="J2444" s="5">
        <f t="shared" si="194"/>
        <v>3.2538465114117046E-4</v>
      </c>
      <c r="K2444" s="4">
        <f t="shared" si="191"/>
        <v>971.94999999999709</v>
      </c>
      <c r="L2444" s="5">
        <f t="shared" si="192"/>
        <v>2.5997456290865438E-2</v>
      </c>
    </row>
    <row r="2445" spans="1:12" hidden="1" x14ac:dyDescent="0.2">
      <c r="A2445" s="2">
        <v>44837</v>
      </c>
      <c r="B2445" s="2" t="str">
        <f t="shared" si="190"/>
        <v>Monday</v>
      </c>
      <c r="C2445" s="4">
        <v>38444.9</v>
      </c>
      <c r="D2445" s="4">
        <v>38641.599999999999</v>
      </c>
      <c r="E2445" s="4">
        <v>37963.25</v>
      </c>
      <c r="F2445" s="4">
        <v>38029.65</v>
      </c>
      <c r="G2445" s="4">
        <v>172924636</v>
      </c>
      <c r="H2445" s="4">
        <v>44341800000</v>
      </c>
      <c r="I2445" s="4">
        <f t="shared" si="193"/>
        <v>-187.04999999999563</v>
      </c>
      <c r="J2445" s="5">
        <f t="shared" si="194"/>
        <v>-4.8418472274890509E-3</v>
      </c>
      <c r="K2445" s="4">
        <f t="shared" si="191"/>
        <v>-415.25</v>
      </c>
      <c r="L2445" s="5">
        <f t="shared" si="192"/>
        <v>-1.093820997938796E-2</v>
      </c>
    </row>
    <row r="2446" spans="1:12" hidden="1" x14ac:dyDescent="0.2">
      <c r="A2446" s="2">
        <v>44838</v>
      </c>
      <c r="B2446" s="2" t="str">
        <f t="shared" si="190"/>
        <v>Tuesday</v>
      </c>
      <c r="C2446" s="4">
        <v>38700.400000000001</v>
      </c>
      <c r="D2446" s="4">
        <v>39177.5</v>
      </c>
      <c r="E2446" s="4">
        <v>38596.9</v>
      </c>
      <c r="F2446" s="4">
        <v>39110.050000000003</v>
      </c>
      <c r="G2446" s="4">
        <v>241105104</v>
      </c>
      <c r="H2446" s="4">
        <v>48611800000</v>
      </c>
      <c r="I2446" s="4">
        <f t="shared" si="193"/>
        <v>670.75</v>
      </c>
      <c r="J2446" s="5">
        <f t="shared" si="194"/>
        <v>1.7637553856004459E-2</v>
      </c>
      <c r="K2446" s="4">
        <f t="shared" si="191"/>
        <v>409.65000000000146</v>
      </c>
      <c r="L2446" s="5">
        <f t="shared" si="192"/>
        <v>1.0613546683801068E-2</v>
      </c>
    </row>
    <row r="2447" spans="1:12" hidden="1" x14ac:dyDescent="0.2">
      <c r="A2447" s="2">
        <v>44840</v>
      </c>
      <c r="B2447" s="2" t="str">
        <f t="shared" si="190"/>
        <v>Thursday</v>
      </c>
      <c r="C2447" s="4">
        <v>39343.699999999997</v>
      </c>
      <c r="D2447" s="4">
        <v>39608.35</v>
      </c>
      <c r="E2447" s="4">
        <v>39232.9</v>
      </c>
      <c r="F2447" s="4">
        <v>39282.85</v>
      </c>
      <c r="G2447" s="4">
        <v>158810472</v>
      </c>
      <c r="H2447" s="4">
        <v>49818500000</v>
      </c>
      <c r="I2447" s="4">
        <f t="shared" si="193"/>
        <v>233.64999999999418</v>
      </c>
      <c r="J2447" s="5">
        <f t="shared" si="194"/>
        <v>5.9741677650627951E-3</v>
      </c>
      <c r="K2447" s="4">
        <f t="shared" si="191"/>
        <v>-60.849999999998545</v>
      </c>
      <c r="L2447" s="5">
        <f t="shared" si="192"/>
        <v>-1.5509941910997796E-3</v>
      </c>
    </row>
    <row r="2448" spans="1:12" hidden="1" x14ac:dyDescent="0.2">
      <c r="A2448" s="2">
        <v>44841</v>
      </c>
      <c r="B2448" s="2" t="str">
        <f t="shared" si="190"/>
        <v>Friday</v>
      </c>
      <c r="C2448" s="4">
        <v>39093.5</v>
      </c>
      <c r="D2448" s="4">
        <v>39235.050000000003</v>
      </c>
      <c r="E2448" s="4">
        <v>38807.5</v>
      </c>
      <c r="F2448" s="4">
        <v>39178.050000000003</v>
      </c>
      <c r="G2448" s="4">
        <v>165025353</v>
      </c>
      <c r="H2448" s="4">
        <v>46717100000</v>
      </c>
      <c r="I2448" s="4">
        <f t="shared" si="193"/>
        <v>-189.34999999999854</v>
      </c>
      <c r="J2448" s="5">
        <f t="shared" si="194"/>
        <v>-4.8201696160028755E-3</v>
      </c>
      <c r="K2448" s="4">
        <f t="shared" si="191"/>
        <v>84.55000000000291</v>
      </c>
      <c r="L2448" s="5">
        <f t="shared" si="192"/>
        <v>2.1787025703795121E-3</v>
      </c>
    </row>
    <row r="2449" spans="1:12" hidden="1" x14ac:dyDescent="0.2">
      <c r="A2449" s="2">
        <v>44844</v>
      </c>
      <c r="B2449" s="2" t="str">
        <f t="shared" si="190"/>
        <v>Monday</v>
      </c>
      <c r="C2449" s="4">
        <v>38641.550000000003</v>
      </c>
      <c r="D2449" s="4">
        <v>39315.699999999997</v>
      </c>
      <c r="E2449" s="4">
        <v>38518.300000000003</v>
      </c>
      <c r="F2449" s="4">
        <v>39093.1</v>
      </c>
      <c r="G2449" s="4">
        <v>159736922</v>
      </c>
      <c r="H2449" s="4">
        <v>46716600000</v>
      </c>
      <c r="I2449" s="4">
        <f t="shared" si="193"/>
        <v>-536.5</v>
      </c>
      <c r="J2449" s="5">
        <f t="shared" si="194"/>
        <v>-1.3693892370855618E-2</v>
      </c>
      <c r="K2449" s="4">
        <f t="shared" si="191"/>
        <v>451.54999999999563</v>
      </c>
      <c r="L2449" s="5">
        <f t="shared" si="192"/>
        <v>1.1722999197783796E-2</v>
      </c>
    </row>
    <row r="2450" spans="1:12" hidden="1" x14ac:dyDescent="0.2">
      <c r="A2450" s="2">
        <v>44845</v>
      </c>
      <c r="B2450" s="2" t="str">
        <f t="shared" si="190"/>
        <v>Tuesday</v>
      </c>
      <c r="C2450" s="4">
        <v>39058.85</v>
      </c>
      <c r="D2450" s="4">
        <v>39174.949999999997</v>
      </c>
      <c r="E2450" s="4">
        <v>38622.75</v>
      </c>
      <c r="F2450" s="4">
        <v>38712.449999999997</v>
      </c>
      <c r="G2450" s="4">
        <v>177564848</v>
      </c>
      <c r="H2450" s="4">
        <v>75919600000</v>
      </c>
      <c r="I2450" s="4">
        <f t="shared" si="193"/>
        <v>-34.25</v>
      </c>
      <c r="J2450" s="5">
        <f t="shared" si="194"/>
        <v>-8.7611368758169599E-4</v>
      </c>
      <c r="K2450" s="4">
        <f t="shared" si="191"/>
        <v>-346.40000000000146</v>
      </c>
      <c r="L2450" s="5">
        <f t="shared" si="192"/>
        <v>-8.9688072444349884E-3</v>
      </c>
    </row>
    <row r="2451" spans="1:12" hidden="1" x14ac:dyDescent="0.2">
      <c r="A2451" s="2">
        <v>44846</v>
      </c>
      <c r="B2451" s="2" t="str">
        <f t="shared" si="190"/>
        <v>Wednesday</v>
      </c>
      <c r="C2451" s="4">
        <v>38784.199999999997</v>
      </c>
      <c r="D2451" s="4">
        <v>39164.1</v>
      </c>
      <c r="E2451" s="4">
        <v>38606.400000000001</v>
      </c>
      <c r="F2451" s="4">
        <v>39118.550000000003</v>
      </c>
      <c r="G2451" s="4">
        <v>195833128</v>
      </c>
      <c r="H2451" s="4">
        <v>58201000000</v>
      </c>
      <c r="I2451" s="4">
        <f t="shared" si="193"/>
        <v>71.75</v>
      </c>
      <c r="J2451" s="5">
        <f t="shared" si="194"/>
        <v>1.8534089162530402E-3</v>
      </c>
      <c r="K2451" s="4">
        <f t="shared" si="191"/>
        <v>334.35000000000582</v>
      </c>
      <c r="L2451" s="5">
        <f t="shared" si="192"/>
        <v>8.6604811637450221E-3</v>
      </c>
    </row>
    <row r="2452" spans="1:12" hidden="1" x14ac:dyDescent="0.2">
      <c r="A2452" s="2">
        <v>44847</v>
      </c>
      <c r="B2452" s="2" t="str">
        <f t="shared" si="190"/>
        <v>Thursday</v>
      </c>
      <c r="C2452" s="4">
        <v>38957.65</v>
      </c>
      <c r="D2452" s="4">
        <v>39061.300000000003</v>
      </c>
      <c r="E2452" s="4">
        <v>38437.949999999997</v>
      </c>
      <c r="F2452" s="4">
        <v>38624</v>
      </c>
      <c r="G2452" s="4">
        <v>158943750</v>
      </c>
      <c r="H2452" s="4">
        <v>51561800000</v>
      </c>
      <c r="I2452" s="4">
        <f t="shared" si="193"/>
        <v>-160.90000000000146</v>
      </c>
      <c r="J2452" s="5">
        <f t="shared" si="194"/>
        <v>-4.1131381403452186E-3</v>
      </c>
      <c r="K2452" s="4">
        <f t="shared" si="191"/>
        <v>-333.65000000000146</v>
      </c>
      <c r="L2452" s="5">
        <f t="shared" si="192"/>
        <v>-8.6802235811223403E-3</v>
      </c>
    </row>
    <row r="2453" spans="1:12" hidden="1" x14ac:dyDescent="0.2">
      <c r="A2453" s="2">
        <v>44848</v>
      </c>
      <c r="B2453" s="2" t="str">
        <f t="shared" si="190"/>
        <v>Friday</v>
      </c>
      <c r="C2453" s="4">
        <v>39446.050000000003</v>
      </c>
      <c r="D2453" s="4">
        <v>39570.85</v>
      </c>
      <c r="E2453" s="4">
        <v>39196.300000000003</v>
      </c>
      <c r="F2453" s="4">
        <v>39305.599999999999</v>
      </c>
      <c r="G2453" s="4">
        <v>185644333</v>
      </c>
      <c r="H2453" s="4">
        <v>50365200000.000008</v>
      </c>
      <c r="I2453" s="4">
        <f t="shared" si="193"/>
        <v>822.05000000000291</v>
      </c>
      <c r="J2453" s="5">
        <f t="shared" si="194"/>
        <v>2.1283398922949538E-2</v>
      </c>
      <c r="K2453" s="4">
        <f t="shared" si="191"/>
        <v>-140.45000000000437</v>
      </c>
      <c r="L2453" s="5">
        <f t="shared" si="192"/>
        <v>-3.5832463778469998E-3</v>
      </c>
    </row>
    <row r="2454" spans="1:12" hidden="1" x14ac:dyDescent="0.2">
      <c r="A2454" s="2">
        <v>44851</v>
      </c>
      <c r="B2454" s="2" t="str">
        <f t="shared" si="190"/>
        <v>Monday</v>
      </c>
      <c r="C2454" s="4">
        <v>39295.599999999999</v>
      </c>
      <c r="D2454" s="4">
        <v>39974.699999999997</v>
      </c>
      <c r="E2454" s="4">
        <v>39146.699999999997</v>
      </c>
      <c r="F2454" s="4">
        <v>39920.449999999997</v>
      </c>
      <c r="G2454" s="4">
        <v>201583880</v>
      </c>
      <c r="H2454" s="4">
        <v>56820700000</v>
      </c>
      <c r="I2454" s="4">
        <f t="shared" si="193"/>
        <v>-10</v>
      </c>
      <c r="J2454" s="5">
        <f t="shared" si="194"/>
        <v>-2.5441667345111132E-4</v>
      </c>
      <c r="K2454" s="4">
        <f t="shared" si="191"/>
        <v>624.84999999999854</v>
      </c>
      <c r="L2454" s="5">
        <f t="shared" si="192"/>
        <v>1.5961754119759738E-2</v>
      </c>
    </row>
    <row r="2455" spans="1:12" hidden="1" x14ac:dyDescent="0.2">
      <c r="A2455" s="2">
        <v>44852</v>
      </c>
      <c r="B2455" s="2" t="str">
        <f t="shared" si="190"/>
        <v>Tuesday</v>
      </c>
      <c r="C2455" s="4">
        <v>40252.050000000003</v>
      </c>
      <c r="D2455" s="4">
        <v>40435.35</v>
      </c>
      <c r="E2455" s="4">
        <v>40139.85</v>
      </c>
      <c r="F2455" s="4">
        <v>40318.75</v>
      </c>
      <c r="G2455" s="4">
        <v>245222591</v>
      </c>
      <c r="H2455" s="4">
        <v>55961600000</v>
      </c>
      <c r="I2455" s="4">
        <f t="shared" si="193"/>
        <v>331.60000000000582</v>
      </c>
      <c r="J2455" s="5">
        <f t="shared" si="194"/>
        <v>8.3065195908364215E-3</v>
      </c>
      <c r="K2455" s="4">
        <f t="shared" si="191"/>
        <v>66.69999999999709</v>
      </c>
      <c r="L2455" s="5">
        <f t="shared" si="192"/>
        <v>1.661690315235286E-3</v>
      </c>
    </row>
    <row r="2456" spans="1:12" hidden="1" x14ac:dyDescent="0.2">
      <c r="A2456" s="2">
        <v>44853</v>
      </c>
      <c r="B2456" s="2" t="str">
        <f t="shared" si="190"/>
        <v>Wednesday</v>
      </c>
      <c r="C2456" s="4">
        <v>40556.65</v>
      </c>
      <c r="D2456" s="4">
        <v>40643.599999999999</v>
      </c>
      <c r="E2456" s="4">
        <v>40195.199999999997</v>
      </c>
      <c r="F2456" s="4">
        <v>40373.199999999997</v>
      </c>
      <c r="G2456" s="4">
        <v>232909831</v>
      </c>
      <c r="H2456" s="4">
        <v>49524399999.999992</v>
      </c>
      <c r="I2456" s="4">
        <f t="shared" si="193"/>
        <v>237.90000000000146</v>
      </c>
      <c r="J2456" s="5">
        <f t="shared" si="194"/>
        <v>5.9004805456518731E-3</v>
      </c>
      <c r="K2456" s="4">
        <f t="shared" si="191"/>
        <v>-183.45000000000437</v>
      </c>
      <c r="L2456" s="5">
        <f t="shared" si="192"/>
        <v>-4.5639777883927524E-3</v>
      </c>
    </row>
    <row r="2457" spans="1:12" hidden="1" x14ac:dyDescent="0.2">
      <c r="A2457" s="2">
        <v>44854</v>
      </c>
      <c r="B2457" s="2" t="str">
        <f t="shared" si="190"/>
        <v>Thursday</v>
      </c>
      <c r="C2457" s="4">
        <v>40149.5</v>
      </c>
      <c r="D2457" s="4">
        <v>40208.35</v>
      </c>
      <c r="E2457" s="4">
        <v>39848.85</v>
      </c>
      <c r="F2457" s="4">
        <v>40099.550000000003</v>
      </c>
      <c r="G2457" s="4">
        <v>262755229</v>
      </c>
      <c r="H2457" s="4">
        <v>62314200000</v>
      </c>
      <c r="I2457" s="4">
        <f t="shared" si="193"/>
        <v>-223.69999999999709</v>
      </c>
      <c r="J2457" s="5">
        <f t="shared" si="194"/>
        <v>-5.5408042959190036E-3</v>
      </c>
      <c r="K2457" s="4">
        <f t="shared" si="191"/>
        <v>-49.94999999999709</v>
      </c>
      <c r="L2457" s="5">
        <f t="shared" si="192"/>
        <v>-1.2534866125370517E-3</v>
      </c>
    </row>
    <row r="2458" spans="1:12" hidden="1" x14ac:dyDescent="0.2">
      <c r="A2458" s="2">
        <v>44855</v>
      </c>
      <c r="B2458" s="2" t="str">
        <f t="shared" si="190"/>
        <v>Friday</v>
      </c>
      <c r="C2458" s="4">
        <v>40370.75</v>
      </c>
      <c r="D2458" s="4">
        <v>41032.25</v>
      </c>
      <c r="E2458" s="4">
        <v>40355.449999999997</v>
      </c>
      <c r="F2458" s="4">
        <v>40784.050000000003</v>
      </c>
      <c r="G2458" s="4">
        <v>324235366</v>
      </c>
      <c r="H2458" s="4">
        <v>112783800000</v>
      </c>
      <c r="I2458" s="4">
        <f t="shared" si="193"/>
        <v>271.19999999999709</v>
      </c>
      <c r="J2458" s="5">
        <f t="shared" si="194"/>
        <v>6.7631681652287135E-3</v>
      </c>
      <c r="K2458" s="4">
        <f t="shared" si="191"/>
        <v>413.30000000000291</v>
      </c>
      <c r="L2458" s="5">
        <f t="shared" si="192"/>
        <v>1.0241491545751638E-2</v>
      </c>
    </row>
    <row r="2459" spans="1:12" hidden="1" x14ac:dyDescent="0.2">
      <c r="A2459" s="2">
        <v>44858</v>
      </c>
      <c r="B2459" s="2" t="str">
        <f t="shared" si="190"/>
        <v>Monday</v>
      </c>
      <c r="C2459" s="4">
        <v>41348.35</v>
      </c>
      <c r="D2459" s="4">
        <v>41427.25</v>
      </c>
      <c r="E2459" s="4">
        <v>41201.15</v>
      </c>
      <c r="F2459" s="4">
        <v>41304.9</v>
      </c>
      <c r="G2459" s="4">
        <v>74340462</v>
      </c>
      <c r="H2459" s="4">
        <v>17036900000</v>
      </c>
      <c r="I2459" s="4">
        <f t="shared" si="193"/>
        <v>564.29999999999563</v>
      </c>
      <c r="J2459" s="5">
        <f t="shared" si="194"/>
        <v>1.383629139332645E-2</v>
      </c>
      <c r="K2459" s="4">
        <f t="shared" si="191"/>
        <v>-43.44999999999709</v>
      </c>
      <c r="L2459" s="5">
        <f t="shared" si="192"/>
        <v>-1.0545822143313253E-3</v>
      </c>
    </row>
    <row r="2460" spans="1:12" hidden="1" x14ac:dyDescent="0.2">
      <c r="A2460" s="2">
        <v>44859</v>
      </c>
      <c r="B2460" s="2" t="str">
        <f t="shared" si="190"/>
        <v>Tuesday</v>
      </c>
      <c r="C2460" s="4">
        <v>41513.65</v>
      </c>
      <c r="D2460" s="4">
        <v>41530.65</v>
      </c>
      <c r="E2460" s="4">
        <v>41021.449999999997</v>
      </c>
      <c r="F2460" s="4">
        <v>41122.75</v>
      </c>
      <c r="G2460" s="4">
        <v>351843000</v>
      </c>
      <c r="H2460" s="4">
        <v>79725100000</v>
      </c>
      <c r="I2460" s="4">
        <f t="shared" si="193"/>
        <v>208.75</v>
      </c>
      <c r="J2460" s="5">
        <f t="shared" si="194"/>
        <v>5.0538798060278563E-3</v>
      </c>
      <c r="K2460" s="4">
        <f t="shared" si="191"/>
        <v>-390.90000000000146</v>
      </c>
      <c r="L2460" s="5">
        <f t="shared" si="192"/>
        <v>-9.5291609633496987E-3</v>
      </c>
    </row>
    <row r="2461" spans="1:12" hidden="1" x14ac:dyDescent="0.2">
      <c r="A2461" s="2">
        <v>44861</v>
      </c>
      <c r="B2461" s="2" t="str">
        <f t="shared" si="190"/>
        <v>Thursday</v>
      </c>
      <c r="C2461" s="4">
        <v>41440.699999999997</v>
      </c>
      <c r="D2461" s="4">
        <v>41511.800000000003</v>
      </c>
      <c r="E2461" s="4">
        <v>41178.65</v>
      </c>
      <c r="F2461" s="4">
        <v>41299.300000000003</v>
      </c>
      <c r="G2461" s="4">
        <v>239433580</v>
      </c>
      <c r="H2461" s="4">
        <v>71621400000</v>
      </c>
      <c r="I2461" s="4">
        <f t="shared" si="193"/>
        <v>317.94999999999709</v>
      </c>
      <c r="J2461" s="5">
        <f t="shared" si="194"/>
        <v>7.7317300034651648E-3</v>
      </c>
      <c r="K2461" s="4">
        <f t="shared" si="191"/>
        <v>-141.39999999999418</v>
      </c>
      <c r="L2461" s="5">
        <f t="shared" si="192"/>
        <v>-3.4338182529051867E-3</v>
      </c>
    </row>
    <row r="2462" spans="1:12" hidden="1" x14ac:dyDescent="0.2">
      <c r="A2462" s="2">
        <v>44862</v>
      </c>
      <c r="B2462" s="2" t="str">
        <f t="shared" si="190"/>
        <v>Friday</v>
      </c>
      <c r="C2462" s="4">
        <v>41236.800000000003</v>
      </c>
      <c r="D2462" s="4">
        <v>41482.400000000001</v>
      </c>
      <c r="E2462" s="4">
        <v>40839.300000000003</v>
      </c>
      <c r="F2462" s="4">
        <v>40990.85</v>
      </c>
      <c r="G2462" s="4">
        <v>237123178</v>
      </c>
      <c r="H2462" s="4">
        <v>53360900000</v>
      </c>
      <c r="I2462" s="4">
        <f t="shared" si="193"/>
        <v>-62.5</v>
      </c>
      <c r="J2462" s="5">
        <f t="shared" si="194"/>
        <v>-1.5133428411619567E-3</v>
      </c>
      <c r="K2462" s="4">
        <f t="shared" si="191"/>
        <v>-245.95000000000437</v>
      </c>
      <c r="L2462" s="5">
        <f t="shared" si="192"/>
        <v>-6.0223853004337576E-3</v>
      </c>
    </row>
    <row r="2463" spans="1:12" hidden="1" x14ac:dyDescent="0.2">
      <c r="A2463" s="2">
        <v>44865</v>
      </c>
      <c r="B2463" s="2" t="str">
        <f t="shared" si="190"/>
        <v>Monday</v>
      </c>
      <c r="C2463" s="4">
        <v>41265.699999999997</v>
      </c>
      <c r="D2463" s="4">
        <v>41353.699999999997</v>
      </c>
      <c r="E2463" s="4">
        <v>41106.1</v>
      </c>
      <c r="F2463" s="4">
        <v>41307.9</v>
      </c>
      <c r="G2463" s="4">
        <v>237160424</v>
      </c>
      <c r="H2463" s="4">
        <v>60352500000</v>
      </c>
      <c r="I2463" s="4">
        <f t="shared" si="193"/>
        <v>274.84999999999854</v>
      </c>
      <c r="J2463" s="5">
        <f t="shared" si="194"/>
        <v>6.7051549309174747E-3</v>
      </c>
      <c r="K2463" s="4">
        <f t="shared" si="191"/>
        <v>42.200000000004366</v>
      </c>
      <c r="L2463" s="5">
        <f t="shared" si="192"/>
        <v>1.026611622119451E-3</v>
      </c>
    </row>
    <row r="2464" spans="1:12" hidden="1" x14ac:dyDescent="0.2">
      <c r="A2464" s="2">
        <v>44866</v>
      </c>
      <c r="B2464" s="2" t="str">
        <f t="shared" si="190"/>
        <v>Tuesday</v>
      </c>
      <c r="C2464" s="4">
        <v>41552.400000000001</v>
      </c>
      <c r="D2464" s="4">
        <v>41677.25</v>
      </c>
      <c r="E2464" s="4">
        <v>41188.550000000003</v>
      </c>
      <c r="F2464" s="4">
        <v>41289.550000000003</v>
      </c>
      <c r="G2464" s="4"/>
      <c r="H2464" s="4"/>
      <c r="I2464" s="4">
        <f t="shared" si="193"/>
        <v>244.5</v>
      </c>
      <c r="J2464" s="5">
        <f t="shared" si="194"/>
        <v>5.9189646532503467E-3</v>
      </c>
      <c r="K2464" s="4">
        <f t="shared" si="191"/>
        <v>-262.84999999999854</v>
      </c>
      <c r="L2464" s="5">
        <f t="shared" si="192"/>
        <v>-6.3816279038713068E-3</v>
      </c>
    </row>
    <row r="2465" spans="1:19" hidden="1" x14ac:dyDescent="0.2">
      <c r="A2465" s="2">
        <v>44867</v>
      </c>
      <c r="B2465" s="2" t="str">
        <f t="shared" si="190"/>
        <v>Wednesday</v>
      </c>
      <c r="C2465" s="4">
        <v>41472.6</v>
      </c>
      <c r="D2465" s="4">
        <v>41474.300000000003</v>
      </c>
      <c r="E2465" s="4">
        <v>41060.449999999997</v>
      </c>
      <c r="F2465" s="4">
        <v>41146.65</v>
      </c>
      <c r="G2465" s="4"/>
      <c r="H2465" s="4"/>
      <c r="I2465" s="4">
        <f t="shared" si="193"/>
        <v>183.04999999999563</v>
      </c>
      <c r="J2465" s="5">
        <f t="shared" si="194"/>
        <v>4.4333251391694903E-3</v>
      </c>
      <c r="K2465" s="4">
        <f t="shared" si="191"/>
        <v>-325.94999999999709</v>
      </c>
      <c r="L2465" s="5">
        <f t="shared" si="192"/>
        <v>-7.9382958540395229E-3</v>
      </c>
    </row>
    <row r="2466" spans="1:19" hidden="1" x14ac:dyDescent="0.2">
      <c r="A2466" s="2">
        <v>44868</v>
      </c>
      <c r="B2466" s="2" t="str">
        <f t="shared" si="190"/>
        <v>Thursday</v>
      </c>
      <c r="C2466" s="4">
        <v>40873.699999999997</v>
      </c>
      <c r="D2466" s="4">
        <v>41478</v>
      </c>
      <c r="E2466" s="4">
        <v>40819.15</v>
      </c>
      <c r="F2466" s="4">
        <v>41298.35</v>
      </c>
      <c r="G2466" s="4">
        <v>263647704</v>
      </c>
      <c r="H2466" s="4">
        <v>57163800000</v>
      </c>
      <c r="I2466" s="4">
        <f t="shared" si="193"/>
        <v>-272.95000000000437</v>
      </c>
      <c r="J2466" s="5">
        <f t="shared" si="194"/>
        <v>-6.6335898548242535E-3</v>
      </c>
      <c r="K2466" s="4">
        <f t="shared" si="191"/>
        <v>424.65000000000146</v>
      </c>
      <c r="L2466" s="5">
        <f t="shared" si="192"/>
        <v>1.0403205358269376E-2</v>
      </c>
    </row>
    <row r="2467" spans="1:19" hidden="1" x14ac:dyDescent="0.2">
      <c r="N2467" t="s">
        <v>16</v>
      </c>
      <c r="O2467">
        <v>41000</v>
      </c>
      <c r="P2467">
        <f>O2467*0.02</f>
        <v>820</v>
      </c>
    </row>
    <row r="2468" spans="1:19" hidden="1" x14ac:dyDescent="0.2">
      <c r="O2468" s="6" t="s">
        <v>11</v>
      </c>
      <c r="P2468">
        <f>38</f>
        <v>38</v>
      </c>
      <c r="Q2468" s="3"/>
    </row>
    <row r="2469" spans="1:19" hidden="1" x14ac:dyDescent="0.2">
      <c r="O2469" s="6" t="s">
        <v>12</v>
      </c>
      <c r="P2469">
        <f>75-38</f>
        <v>37</v>
      </c>
    </row>
    <row r="2470" spans="1:19" hidden="1" x14ac:dyDescent="0.2">
      <c r="O2470" t="s">
        <v>13</v>
      </c>
      <c r="P2470">
        <f>P2469+P2468</f>
        <v>75</v>
      </c>
      <c r="Q2470" s="3">
        <f>P2470/P2473</f>
        <v>3.0413625304136254E-2</v>
      </c>
    </row>
    <row r="2473" spans="1:19" x14ac:dyDescent="0.2">
      <c r="O2473" t="s">
        <v>14</v>
      </c>
      <c r="P2473">
        <v>2466</v>
      </c>
      <c r="R2473">
        <f>260/P2473</f>
        <v>0.10543390105433902</v>
      </c>
    </row>
    <row r="2475" spans="1:19" x14ac:dyDescent="0.2">
      <c r="O2475" t="s">
        <v>15</v>
      </c>
      <c r="P2475" s="3">
        <f>1/5</f>
        <v>0.2</v>
      </c>
    </row>
    <row r="2476" spans="1:19" x14ac:dyDescent="0.2">
      <c r="Q2476" s="6" t="s">
        <v>21</v>
      </c>
      <c r="R2476" s="3">
        <f>119/P2473</f>
        <v>4.8256285482562854E-2</v>
      </c>
    </row>
    <row r="2477" spans="1:19" x14ac:dyDescent="0.2">
      <c r="Q2477" s="6" t="s">
        <v>20</v>
      </c>
      <c r="R2477" s="3">
        <f>145/P2473</f>
        <v>5.8799675587996758E-2</v>
      </c>
    </row>
    <row r="2478" spans="1:19" x14ac:dyDescent="0.2">
      <c r="N2478" t="s">
        <v>8</v>
      </c>
      <c r="O2478" s="3">
        <f>MIN(J3:J2466)</f>
        <v>-9.8746899240067701E-2</v>
      </c>
    </row>
    <row r="2479" spans="1:19" x14ac:dyDescent="0.2">
      <c r="N2479" t="s">
        <v>9</v>
      </c>
      <c r="O2479" s="3">
        <f>MAX(J3:J2466)</f>
        <v>6.9872400619155561E-2</v>
      </c>
    </row>
    <row r="2480" spans="1:19" x14ac:dyDescent="0.2">
      <c r="Q2480" s="6" t="s">
        <v>20</v>
      </c>
      <c r="R2480">
        <v>37</v>
      </c>
      <c r="S2480" s="3">
        <f>R2480/P2473</f>
        <v>1.5004055150040552E-2</v>
      </c>
    </row>
    <row r="2481" spans="17:19" x14ac:dyDescent="0.2">
      <c r="Q2481" s="6" t="s">
        <v>21</v>
      </c>
      <c r="R2481">
        <v>38</v>
      </c>
      <c r="S2481" s="3">
        <f>R2481/P2473</f>
        <v>1.5409570154095702E-2</v>
      </c>
    </row>
  </sheetData>
  <autoFilter ref="A1:L2470" xr:uid="{00000000-0001-0000-0000-000000000000}">
    <filterColumn colId="9">
      <colorFilter dxfId="0" cellColor="0"/>
    </filterColumn>
  </autoFilter>
  <sortState xmlns:xlrd2="http://schemas.microsoft.com/office/spreadsheetml/2017/richdata2" ref="A2:H2466">
    <sortCondition ref="A2:A2466"/>
  </sortState>
  <conditionalFormatting sqref="J1:J2466 K1:L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246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2466 L2:L2466 N2467">
    <cfRule type="cellIs" dxfId="2" priority="3" operator="lessThan">
      <formula>-0.02</formula>
    </cfRule>
    <cfRule type="cellIs" dxfId="1" priority="4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Miraj Godha</cp:lastModifiedBy>
  <dcterms:created xsi:type="dcterms:W3CDTF">2022-11-05T14:56:08Z</dcterms:created>
  <dcterms:modified xsi:type="dcterms:W3CDTF">2022-11-24T07:17:44Z</dcterms:modified>
</cp:coreProperties>
</file>