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705" yWindow="300" windowWidth="19485" windowHeight="13740" tabRatio="500"/>
  </bookViews>
  <sheets>
    <sheet name="Sheet1" sheetId="1" r:id="rId1"/>
  </sheets>
  <definedNames>
    <definedName name="_xlnm._FilterDatabase" localSheetId="0" hidden="1">Sheet1!$A$3:$K$20</definedName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Sheet1!$C$24</definedName>
    <definedName name="solver_lhs2" localSheetId="0" hidden="1">Sheet1!$I$4:$I$19</definedName>
    <definedName name="solver_lhs3" localSheetId="0" hidden="1">Sheet1!$J$20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2</definedName>
    <definedName name="solver_rhs2" localSheetId="0" hidden="1">binary</definedName>
    <definedName name="solver_rhs3" localSheetId="0" hidden="1">10000000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<sst xmlns="http://schemas.openxmlformats.org/spreadsheetml/2006/main" count="30" uniqueCount="19">
  <si>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</si>
  <si>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</si>
  <si>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</si>
  <si>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</si>
  <si>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</si>
  <si>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</si>
  <si>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</si>
  <si>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</si>
  <si>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</si>
  <si>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</si>
  <si>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</si>
  <si>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</si>
  <si>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</si>
  <si>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
(LinReg Model)</t>
  </si>
  <si>
    <t>Selected?</t>
  </si>
  <si>
    <t>Cost</t>
  </si>
  <si>
    <t>Profitablity</t>
  </si>
  <si>
    <t>Additioanl Constraints</t>
  </si>
  <si>
    <t>Hotels In South Lake 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</si>
</sst>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9" xfId="0" applyNumberFormat="1" applyFont="1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zoomScale="90" zoomScaleNormal="90" workbookViewId="0">
      <selection activeCell="F18" sqref="F18"/>
    </sheetView>
  </sheetViews>
  <sheetFormatPr defaultColWidth="8" defaultRowHeight="15.75" x14ac:dyDescent="0.25"/>
  <cols>
    <col min="2" max="2" width="24.375" bestFit="1" customWidth="1"/>
    <col min="3" max="3" width="14" bestFit="1" customWidth="1"/>
    <col min="4" max="4" width="15.625" bestFit="1" customWidth="1"/>
    <col min="5" max="5" width="25" bestFit="1" customWidth="1"/>
    <col min="6" max="6" width="21.5" bestFit="1" customWidth="1"/>
    <col min="7" max="7" width="22.5" bestFit="1" customWidth="1"/>
    <col min="8" max="8" width="17.875" style="17" bestFit="1" customWidth="1"/>
    <col min="9" max="9" width="9" style="16" bestFit="1" customWidth="1"/>
    <col min="10" max="10" width="16.375" style="16" bestFit="1" customWidth="1"/>
    <col min="11" max="11" width="10.625" style="16" bestFit="1" customWidth="1"/>
  </cols>
  <sheetData>
    <row r="1" spans="1:11" x14ac:dyDescent="0.25">
      <c r="A1" s="2" t="s">
        <v>0</v>
      </c>
      <c r="B1" s="1"/>
      <c r="C1" s="1"/>
      <c r="D1" s="1"/>
      <c r="E1" s="1"/>
      <c r="F1" s="1"/>
      <c r="G1" s="1"/>
    </row>
    <row r="2" spans="1:11" ht="16.5" thickBot="1" x14ac:dyDescent="0.3">
      <c r="A2" s="1"/>
      <c r="B2" s="1"/>
      <c r="C2" s="1"/>
      <c r="D2" s="1"/>
      <c r="E2" s="1"/>
      <c r="F2" s="1"/>
      <c r="G2" s="1"/>
    </row>
    <row r="3" spans="1:11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8" t="s">
        <v>13</v>
      </c>
      <c r="I3" s="21" t="s">
        <v>14</v>
      </c>
      <c r="J3" s="22" t="s">
        <v>15</v>
      </c>
      <c r="K3" s="23" t="s">
        <v>16</v>
      </c>
    </row>
    <row r="4" spans="1:11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19">
        <f xml:space="preserve"> 39.05 - 5.41*G4 + 5.86*D4 - 3.09*E4 + 1.75*F4</f>
        <v>44.242368789693991</v>
      </c>
      <c r="I4" s="28">
        <v>1</v>
      </c>
      <c r="J4" s="24">
        <f xml:space="preserve"> I4*C4</f>
        <v>2925000</v>
      </c>
      <c r="K4" s="25">
        <f xml:space="preserve"> I4*H4</f>
        <v>44.242368789693991</v>
      </c>
    </row>
    <row r="5" spans="1:11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19">
        <f xml:space="preserve"> 39.05 - 5.41*G5 + 5.86*D5 - 3.09*E5 + 1.75*F5</f>
        <v>53.379192308345999</v>
      </c>
      <c r="I5" s="28">
        <v>0</v>
      </c>
      <c r="J5" s="24">
        <f t="shared" ref="J5:J19" si="0" xml:space="preserve"> I5*C5</f>
        <v>0</v>
      </c>
      <c r="K5" s="25">
        <f t="shared" ref="K5:K19" si="1" xml:space="preserve"> I5*H5</f>
        <v>0</v>
      </c>
    </row>
    <row r="6" spans="1:11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19">
        <f xml:space="preserve"> 39.05 - 5.41*G6 + 5.86*D6 - 3.09*E6 + 1.75*F6</f>
        <v>43.021178937635995</v>
      </c>
      <c r="I6" s="28">
        <v>0</v>
      </c>
      <c r="J6" s="24">
        <f t="shared" si="0"/>
        <v>0</v>
      </c>
      <c r="K6" s="25">
        <f t="shared" si="1"/>
        <v>0</v>
      </c>
    </row>
    <row r="7" spans="1:11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19">
        <f xml:space="preserve"> 39.05 - 5.41*G7 + 5.86*D7 - 3.09*E7 + 1.75*F7</f>
        <v>42.606858402455998</v>
      </c>
      <c r="I7" s="28">
        <v>0</v>
      </c>
      <c r="J7" s="24">
        <f t="shared" si="0"/>
        <v>0</v>
      </c>
      <c r="K7" s="25">
        <f t="shared" si="1"/>
        <v>0</v>
      </c>
    </row>
    <row r="8" spans="1:11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19">
        <f xml:space="preserve"> 39.05 - 5.41*G8 + 5.86*D8 - 3.09*E8 + 1.75*F8</f>
        <v>37.344987610357997</v>
      </c>
      <c r="I8" s="28">
        <v>1</v>
      </c>
      <c r="J8" s="24">
        <f t="shared" si="0"/>
        <v>325000</v>
      </c>
      <c r="K8" s="25">
        <f t="shared" si="1"/>
        <v>37.344987610357997</v>
      </c>
    </row>
    <row r="9" spans="1:11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19">
        <f xml:space="preserve"> 39.05 - 5.41*G9 + 5.86*D9 - 3.09*E9 + 1.75*F9</f>
        <v>49.095069467229003</v>
      </c>
      <c r="I9" s="28">
        <v>0</v>
      </c>
      <c r="J9" s="24">
        <f t="shared" si="0"/>
        <v>0</v>
      </c>
      <c r="K9" s="25">
        <f t="shared" si="1"/>
        <v>0</v>
      </c>
    </row>
    <row r="10" spans="1:11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19">
        <f xml:space="preserve"> 39.05 - 5.41*G10 + 5.86*D10 - 3.09*E10 + 1.75*F10</f>
        <v>23.776865664523996</v>
      </c>
      <c r="I10" s="28">
        <v>1</v>
      </c>
      <c r="J10" s="24">
        <f t="shared" si="0"/>
        <v>1950000</v>
      </c>
      <c r="K10" s="25">
        <f t="shared" si="1"/>
        <v>23.776865664523996</v>
      </c>
    </row>
    <row r="11" spans="1:11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19">
        <f xml:space="preserve"> 39.05 - 5.41*G11 + 5.86*D11 - 3.09*E11 + 1.75*F11</f>
        <v>23.445409236965993</v>
      </c>
      <c r="I11" s="28">
        <v>1</v>
      </c>
      <c r="J11" s="24">
        <f t="shared" si="0"/>
        <v>1750000</v>
      </c>
      <c r="K11" s="25">
        <f t="shared" si="1"/>
        <v>23.445409236965993</v>
      </c>
    </row>
    <row r="12" spans="1:11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19">
        <f xml:space="preserve"> 39.05 - 5.41*G12 + 5.86*D12 - 3.09*E12 + 1.75*F12</f>
        <v>28.665847975545994</v>
      </c>
      <c r="I12" s="28">
        <v>0</v>
      </c>
      <c r="J12" s="24">
        <f t="shared" si="0"/>
        <v>0</v>
      </c>
      <c r="K12" s="25">
        <f t="shared" si="1"/>
        <v>0</v>
      </c>
    </row>
    <row r="13" spans="1:11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19">
        <f xml:space="preserve"> 39.05 - 5.41*G13 + 5.86*D13 - 3.09*E13 + 1.75*F13</f>
        <v>38.880673112772996</v>
      </c>
      <c r="I13" s="28">
        <v>1</v>
      </c>
      <c r="J13" s="24">
        <f t="shared" si="0"/>
        <v>1650000</v>
      </c>
      <c r="K13" s="25">
        <f t="shared" si="1"/>
        <v>38.880673112772996</v>
      </c>
    </row>
    <row r="14" spans="1:11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9">
        <f xml:space="preserve"> 39.05 - 5.41*G14 + 5.86*D14 - 3.09*E14 + 1.75*F14</f>
        <v>38.010599989480994</v>
      </c>
      <c r="I14" s="28">
        <v>1</v>
      </c>
      <c r="J14" s="24">
        <f t="shared" si="0"/>
        <v>1125000</v>
      </c>
      <c r="K14" s="25">
        <f t="shared" si="1"/>
        <v>38.010599989480994</v>
      </c>
    </row>
    <row r="15" spans="1:11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19">
        <f xml:space="preserve"> 39.05 - 5.41*G15 + 5.86*D15 - 3.09*E15 + 1.75*F15</f>
        <v>40.289362931212992</v>
      </c>
      <c r="I15" s="28">
        <v>0</v>
      </c>
      <c r="J15" s="24">
        <f t="shared" si="0"/>
        <v>0</v>
      </c>
      <c r="K15" s="25">
        <f t="shared" si="1"/>
        <v>0</v>
      </c>
    </row>
    <row r="16" spans="1:11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19">
        <f xml:space="preserve"> 39.05 - 5.41*G16 + 5.86*D16 - 3.09*E16 + 1.75*F16</f>
        <v>39.419289807920997</v>
      </c>
      <c r="I16" s="28">
        <v>0</v>
      </c>
      <c r="J16" s="24">
        <f t="shared" si="0"/>
        <v>0</v>
      </c>
      <c r="K16" s="25">
        <f t="shared" si="1"/>
        <v>0</v>
      </c>
    </row>
    <row r="17" spans="1:11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19">
        <f xml:space="preserve"> 39.05 - 5.41*G17 + 5.86*D17 - 3.09*E17 + 1.75*F17</f>
        <v>42.360965605354991</v>
      </c>
      <c r="I17" s="28">
        <v>0</v>
      </c>
      <c r="J17" s="24">
        <f t="shared" si="0"/>
        <v>0</v>
      </c>
      <c r="K17" s="25">
        <f t="shared" si="1"/>
        <v>0</v>
      </c>
    </row>
    <row r="18" spans="1:11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19">
        <f xml:space="preserve"> 39.05 - 5.41*G18 + 5.86*D18 - 3.09*E18 + 1.75*F18</f>
        <v>38.590648738146996</v>
      </c>
      <c r="I18" s="28">
        <v>0</v>
      </c>
      <c r="J18" s="24">
        <f t="shared" si="0"/>
        <v>0</v>
      </c>
      <c r="K18" s="25">
        <f t="shared" si="1"/>
        <v>0</v>
      </c>
    </row>
    <row r="19" spans="1:11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20">
        <f xml:space="preserve"> 39.05 - 5.41*G19 + 5.86*D19 - 3.09*E19 + 1.75*F19</f>
        <v>37.389119187296991</v>
      </c>
      <c r="I19" s="29">
        <v>0</v>
      </c>
      <c r="J19" s="26">
        <f t="shared" si="0"/>
        <v>0</v>
      </c>
      <c r="K19" s="27">
        <f t="shared" si="1"/>
        <v>0</v>
      </c>
    </row>
    <row r="20" spans="1:11" s="30" customFormat="1" ht="18.75" x14ac:dyDescent="0.3">
      <c r="H20" s="31"/>
      <c r="I20" s="32"/>
      <c r="J20" s="33">
        <f xml:space="preserve"> SUM(J4:J19)</f>
        <v>9725000</v>
      </c>
      <c r="K20" s="33">
        <f xml:space="preserve"> SUM(K4:K19)</f>
        <v>205.70090440379596</v>
      </c>
    </row>
    <row r="22" spans="1:11" ht="18.75" x14ac:dyDescent="0.3">
      <c r="A22" s="30" t="s">
        <v>17</v>
      </c>
    </row>
    <row r="24" spans="1:11" x14ac:dyDescent="0.25">
      <c r="B24" t="s">
        <v>18</v>
      </c>
      <c r="C24">
        <f xml:space="preserve"> SUM(I13:I19)</f>
        <v>2</v>
      </c>
    </row>
  </sheetData>
  <autoFilter ref="A3:K2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2014-01-19T14:37:26Z</dcterms:created>
  <dcterms:modified xsi:type="dcterms:W3CDTF">2016-06-21T09:26:29Z</dcterms:modified>
</cp:coreProperties>
</file>