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ublic_html\"/>
    </mc:Choice>
  </mc:AlternateContent>
  <xr:revisionPtr revIDLastSave="0" documentId="13_ncr:1_{3A6D5B89-EF70-48D6-A95F-00F86DB69B39}" xr6:coauthVersionLast="47" xr6:coauthVersionMax="47" xr10:uidLastSave="{00000000-0000-0000-0000-000000000000}"/>
  <bookViews>
    <workbookView xWindow="1152" yWindow="1152" windowWidth="23040" windowHeight="12204" xr2:uid="{2BB882B7-595F-49B1-A03D-4CFCB859DDE8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F114" i="1"/>
  <c r="F115" i="1"/>
  <c r="F116" i="1"/>
  <c r="F117" i="1"/>
  <c r="F118" i="1"/>
  <c r="F119" i="1"/>
  <c r="F120" i="1"/>
  <c r="F121" i="1"/>
  <c r="F122" i="1"/>
  <c r="F112" i="1"/>
  <c r="E113" i="1"/>
  <c r="E114" i="1"/>
  <c r="E115" i="1"/>
  <c r="E116" i="1"/>
  <c r="E117" i="1"/>
  <c r="E118" i="1"/>
  <c r="E119" i="1"/>
  <c r="E120" i="1"/>
  <c r="E121" i="1"/>
  <c r="E122" i="1"/>
  <c r="E112" i="1"/>
  <c r="F98" i="1"/>
  <c r="F99" i="1"/>
  <c r="F100" i="1"/>
  <c r="F101" i="1"/>
  <c r="F102" i="1"/>
  <c r="F103" i="1"/>
  <c r="F104" i="1"/>
  <c r="F105" i="1"/>
  <c r="F106" i="1"/>
  <c r="F107" i="1"/>
  <c r="F97" i="1"/>
  <c r="E98" i="1"/>
  <c r="E99" i="1"/>
  <c r="E100" i="1"/>
  <c r="E101" i="1"/>
  <c r="E102" i="1"/>
  <c r="E103" i="1"/>
  <c r="E104" i="1"/>
  <c r="E105" i="1"/>
  <c r="E106" i="1"/>
  <c r="E107" i="1"/>
  <c r="E97" i="1"/>
  <c r="F82" i="1"/>
  <c r="F83" i="1"/>
  <c r="F84" i="1"/>
  <c r="F85" i="1"/>
  <c r="F86" i="1"/>
  <c r="F87" i="1"/>
  <c r="F88" i="1"/>
  <c r="F89" i="1"/>
  <c r="F90" i="1"/>
  <c r="F91" i="1"/>
  <c r="F81" i="1"/>
  <c r="F70" i="1"/>
  <c r="E91" i="1"/>
  <c r="E90" i="1"/>
  <c r="E89" i="1"/>
  <c r="E88" i="1"/>
  <c r="E87" i="1"/>
  <c r="E86" i="1"/>
  <c r="E85" i="1"/>
  <c r="E84" i="1"/>
  <c r="E83" i="1"/>
  <c r="E82" i="1"/>
  <c r="E81" i="1"/>
  <c r="F66" i="1"/>
  <c r="F67" i="1"/>
  <c r="F68" i="1"/>
  <c r="F69" i="1"/>
  <c r="F71" i="1"/>
  <c r="F72" i="1"/>
  <c r="F73" i="1"/>
  <c r="F74" i="1"/>
  <c r="F75" i="1"/>
  <c r="F65" i="1"/>
  <c r="F51" i="1"/>
  <c r="F52" i="1"/>
  <c r="F53" i="1"/>
  <c r="F54" i="1"/>
  <c r="F55" i="1"/>
  <c r="F56" i="1"/>
  <c r="F57" i="1"/>
  <c r="F58" i="1"/>
  <c r="F59" i="1"/>
  <c r="F60" i="1"/>
  <c r="F61" i="1"/>
  <c r="E66" i="1"/>
  <c r="E67" i="1"/>
  <c r="E68" i="1"/>
  <c r="E69" i="1"/>
  <c r="E70" i="1"/>
  <c r="E71" i="1"/>
  <c r="E72" i="1"/>
  <c r="E73" i="1"/>
  <c r="E74" i="1"/>
  <c r="E75" i="1"/>
  <c r="E65" i="1"/>
  <c r="F50" i="1"/>
  <c r="E51" i="1"/>
  <c r="E52" i="1"/>
  <c r="E53" i="1"/>
  <c r="E54" i="1"/>
  <c r="E55" i="1"/>
  <c r="E56" i="1"/>
  <c r="E57" i="1"/>
  <c r="E58" i="1"/>
  <c r="E59" i="1"/>
  <c r="E60" i="1"/>
  <c r="E61" i="1"/>
  <c r="E50" i="1"/>
  <c r="F36" i="1"/>
  <c r="F37" i="1"/>
  <c r="F38" i="1"/>
  <c r="F39" i="1"/>
  <c r="F40" i="1"/>
  <c r="F41" i="1"/>
  <c r="F42" i="1"/>
  <c r="F43" i="1"/>
  <c r="F44" i="1"/>
  <c r="F45" i="1"/>
  <c r="F46" i="1"/>
  <c r="F35" i="1"/>
  <c r="E36" i="1"/>
  <c r="E37" i="1"/>
  <c r="E38" i="1"/>
  <c r="E39" i="1"/>
  <c r="E40" i="1"/>
  <c r="E41" i="1"/>
  <c r="E42" i="1"/>
  <c r="E43" i="1"/>
  <c r="E44" i="1"/>
  <c r="E45" i="1"/>
  <c r="E46" i="1"/>
  <c r="E35" i="1"/>
  <c r="E20" i="1"/>
  <c r="E21" i="1"/>
  <c r="E22" i="1"/>
  <c r="E23" i="1"/>
  <c r="E24" i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F30" i="1"/>
  <c r="F29" i="1"/>
  <c r="F28" i="1"/>
  <c r="F27" i="1"/>
  <c r="F26" i="1"/>
  <c r="F25" i="1"/>
  <c r="F24" i="1"/>
  <c r="F23" i="1"/>
  <c r="F22" i="1"/>
  <c r="F21" i="1"/>
  <c r="F20" i="1"/>
  <c r="F19" i="1"/>
  <c r="E19" i="1"/>
  <c r="F4" i="1"/>
  <c r="F5" i="1"/>
  <c r="F6" i="1"/>
  <c r="F7" i="1"/>
  <c r="F8" i="1"/>
  <c r="F9" i="1"/>
  <c r="F10" i="1"/>
  <c r="F11" i="1"/>
  <c r="F12" i="1"/>
  <c r="F13" i="1"/>
  <c r="F14" i="1"/>
  <c r="F3" i="1"/>
  <c r="E3" i="1"/>
</calcChain>
</file>

<file path=xl/sharedStrings.xml><?xml version="1.0" encoding="utf-8"?>
<sst xmlns="http://schemas.openxmlformats.org/spreadsheetml/2006/main" count="169" uniqueCount="82">
  <si>
    <t>Name</t>
  </si>
  <si>
    <t>Jasen Hinkel</t>
  </si>
  <si>
    <t>Eric Kupperstein</t>
  </si>
  <si>
    <t>Michael Kuhns</t>
  </si>
  <si>
    <t>Jonathan Garcia</t>
  </si>
  <si>
    <t>Taylor Atwood</t>
  </si>
  <si>
    <t>Jon Gruden</t>
  </si>
  <si>
    <t>Kristopher Hunt</t>
  </si>
  <si>
    <t>Jamarr Royster</t>
  </si>
  <si>
    <t>Ashton Rouska</t>
  </si>
  <si>
    <t>Dennis Cornelius</t>
  </si>
  <si>
    <t>Rob Ward</t>
  </si>
  <si>
    <t>Ray Williams</t>
  </si>
  <si>
    <t>Scores:</t>
  </si>
  <si>
    <t>xBW</t>
  </si>
  <si>
    <t>Wilks</t>
  </si>
  <si>
    <t>Weight Class (kg)</t>
  </si>
  <si>
    <t>Weight (lbs)</t>
  </si>
  <si>
    <t>Wilks Formula</t>
  </si>
  <si>
    <t>(W * 500) / (a + bx + cx^2 + dx^3 + ex^4 + fx^5)</t>
  </si>
  <si>
    <t>x is the body weight of lifter</t>
  </si>
  <si>
    <t>a-f are coefficients</t>
  </si>
  <si>
    <t>Men</t>
  </si>
  <si>
    <t xml:space="preserve">a = </t>
  </si>
  <si>
    <t xml:space="preserve">b = </t>
  </si>
  <si>
    <t xml:space="preserve">c = </t>
  </si>
  <si>
    <t>d =</t>
  </si>
  <si>
    <t>e =</t>
  </si>
  <si>
    <t>f =</t>
  </si>
  <si>
    <t>Women</t>
  </si>
  <si>
    <t>W is the maximum weight lifted (in kg)</t>
  </si>
  <si>
    <t>Squat</t>
  </si>
  <si>
    <t>Bench</t>
  </si>
  <si>
    <t>Caleb Tourres</t>
  </si>
  <si>
    <t>Dalton Lacoe</t>
  </si>
  <si>
    <t>Shaheed Bryant</t>
  </si>
  <si>
    <t>Todd Talford</t>
  </si>
  <si>
    <t>Jonathan Cayco</t>
  </si>
  <si>
    <t>Joseph Amendola</t>
  </si>
  <si>
    <t>Thad Benefield</t>
  </si>
  <si>
    <t>Phil Diamond</t>
  </si>
  <si>
    <t>Jaisyn Mike</t>
  </si>
  <si>
    <t>Deadlift</t>
  </si>
  <si>
    <t>Sean O'Leary</t>
  </si>
  <si>
    <t>Charlie Yeng</t>
  </si>
  <si>
    <t>Daniel Clements</t>
  </si>
  <si>
    <t>Angelo Fortino</t>
  </si>
  <si>
    <t>Ian Bell</t>
  </si>
  <si>
    <t>Michael Tuchscherer</t>
  </si>
  <si>
    <t>Phil Diamon</t>
  </si>
  <si>
    <t>Jesus Olivares</t>
  </si>
  <si>
    <t>Total</t>
  </si>
  <si>
    <t>Charles Okpoko</t>
  </si>
  <si>
    <t>Shane Brady</t>
  </si>
  <si>
    <t>Grant Higa</t>
  </si>
  <si>
    <t>MENS</t>
  </si>
  <si>
    <t>WOMENS</t>
  </si>
  <si>
    <t>Stephanie Rattunde</t>
  </si>
  <si>
    <t>Heather Connor</t>
  </si>
  <si>
    <t>Suzanne Hartwig-Gary</t>
  </si>
  <si>
    <t>Maya Wright</t>
  </si>
  <si>
    <t>Meghan Scanlon</t>
  </si>
  <si>
    <t>Autumn Greene</t>
  </si>
  <si>
    <t>Alicia Webb</t>
  </si>
  <si>
    <t>Amanda Lawrence</t>
  </si>
  <si>
    <t>Patricia Johnson</t>
  </si>
  <si>
    <t>Bonica Brown</t>
  </si>
  <si>
    <t>Demetria Thaten</t>
  </si>
  <si>
    <t>Jamie Fisher</t>
  </si>
  <si>
    <t>Caitlin Berry</t>
  </si>
  <si>
    <t>Jennifer Thompson</t>
  </si>
  <si>
    <t>Jasmyn Penn</t>
  </si>
  <si>
    <t>Tammy Walker</t>
  </si>
  <si>
    <t>Daniella Melo</t>
  </si>
  <si>
    <t>Mahailya Reeves</t>
  </si>
  <si>
    <t>Marisa Inda</t>
  </si>
  <si>
    <t>Moriah Boldon</t>
  </si>
  <si>
    <t>Natalie Richards</t>
  </si>
  <si>
    <t>Samantha Calhoun</t>
  </si>
  <si>
    <t>Kimberly Walford</t>
  </si>
  <si>
    <t>Sebrina Davis</t>
  </si>
  <si>
    <t>Sarah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</si>
</sst>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804E-A8EC-45E0-B302-6D82E2A1CE8B}">
  <dimension ref="A1:J123"/>
  <sheetViews>
    <sheetView tabSelected="1" workbookViewId="0">
      <selection activeCell="I27" sqref="I27"/>
    </sheetView>
  </sheetViews>
  <sheetFormatPr defaultRowHeight="14.4" x14ac:dyDescent="0.3"/>
  <cols>
    <col min="2" max="2" width="18" style="1" bestFit="1" customWidth="1"/>
    <col min="3" max="3" width="14.77734375" style="1" bestFit="1" customWidth="1"/>
    <col min="4" max="4" width="10.5546875" style="1" bestFit="1" customWidth="1"/>
    <col min="6" max="6" width="12.21875" customWidth="1"/>
    <col min="10" max="10" width="39.77734375" bestFit="1" customWidth="1"/>
  </cols>
  <sheetData>
    <row r="1" spans="1:10" x14ac:dyDescent="0.3">
      <c r="A1" t="s">
        <v>55</v>
      </c>
      <c r="B1" s="1" t="s">
        <v>31</v>
      </c>
      <c r="E1" s="6" t="s">
        <v>13</v>
      </c>
      <c r="F1" s="6"/>
      <c r="G1" s="5"/>
    </row>
    <row r="2" spans="1:10" x14ac:dyDescent="0.3">
      <c r="B2" s="1" t="s">
        <v>0</v>
      </c>
      <c r="C2" s="1" t="s">
        <v>16</v>
      </c>
      <c r="D2" s="1" t="s">
        <v>17</v>
      </c>
      <c r="E2" s="1" t="s">
        <v>14</v>
      </c>
      <c r="F2" s="1" t="s">
        <v>15</v>
      </c>
      <c r="G2" s="1"/>
      <c r="J2" s="1" t="s">
        <v>18</v>
      </c>
    </row>
    <row r="3" spans="1:10" x14ac:dyDescent="0.3">
      <c r="B3" s="1" t="s">
        <v>1</v>
      </c>
      <c r="C3" s="1">
        <v>52</v>
      </c>
      <c r="D3" s="1">
        <v>363.8</v>
      </c>
      <c r="E3" s="4">
        <f>D3/(C3*2.2)</f>
        <v>3.18006993006993</v>
      </c>
      <c r="F3" s="4">
        <f>((D3/2.2)*500) / ($J$8 + $J$9*C3 + $J$10*C3^2 + $J$11*C3^3 + $J$12*C3^4 + $J$13*C3^5)</f>
        <v>162.26777647722309</v>
      </c>
      <c r="J3" t="s">
        <v>19</v>
      </c>
    </row>
    <row r="4" spans="1:10" x14ac:dyDescent="0.3">
      <c r="B4" s="1" t="s">
        <v>2</v>
      </c>
      <c r="C4" s="1">
        <v>56</v>
      </c>
      <c r="D4" s="1">
        <v>385.8</v>
      </c>
      <c r="E4" s="4">
        <f t="shared" ref="E4:E14" si="0">D4/(C4*2.2)</f>
        <v>3.1314935064935061</v>
      </c>
      <c r="F4" s="4">
        <f t="shared" ref="F4:F14" si="1">((D4/2.2)*500) / ($J$8 + $J$9*C4 + $J$10*C4^2 + $J$11*C4^3 + $J$12*C4^4 + $J$13*C4^5)</f>
        <v>159.6419834876825</v>
      </c>
      <c r="J4" t="s">
        <v>30</v>
      </c>
    </row>
    <row r="5" spans="1:10" x14ac:dyDescent="0.3">
      <c r="B5" s="1" t="s">
        <v>3</v>
      </c>
      <c r="C5" s="1">
        <v>60</v>
      </c>
      <c r="D5" s="1">
        <v>535.70000000000005</v>
      </c>
      <c r="E5" s="4">
        <f t="shared" si="0"/>
        <v>4.0583333333333336</v>
      </c>
      <c r="F5" s="4">
        <f t="shared" si="1"/>
        <v>207.67487661192092</v>
      </c>
      <c r="J5" t="s">
        <v>20</v>
      </c>
    </row>
    <row r="6" spans="1:10" x14ac:dyDescent="0.3">
      <c r="B6" s="1" t="s">
        <v>4</v>
      </c>
      <c r="C6" s="1">
        <v>67.5</v>
      </c>
      <c r="D6" s="1">
        <v>583.1</v>
      </c>
      <c r="E6" s="4">
        <f t="shared" si="0"/>
        <v>3.9265993265993266</v>
      </c>
      <c r="F6" s="4">
        <f t="shared" si="1"/>
        <v>204.35422339437085</v>
      </c>
      <c r="J6" t="s">
        <v>21</v>
      </c>
    </row>
    <row r="7" spans="1:10" x14ac:dyDescent="0.3">
      <c r="B7" s="1" t="s">
        <v>5</v>
      </c>
      <c r="C7" s="1">
        <v>75</v>
      </c>
      <c r="D7" s="1">
        <v>668</v>
      </c>
      <c r="E7" s="4">
        <f t="shared" si="0"/>
        <v>4.0484848484848488</v>
      </c>
      <c r="F7" s="4">
        <f t="shared" si="1"/>
        <v>216.35927101130713</v>
      </c>
      <c r="J7" t="s">
        <v>22</v>
      </c>
    </row>
    <row r="8" spans="1:10" x14ac:dyDescent="0.3">
      <c r="B8" s="1" t="s">
        <v>6</v>
      </c>
      <c r="C8" s="1">
        <v>82.5</v>
      </c>
      <c r="D8" s="1">
        <v>672.4</v>
      </c>
      <c r="E8" s="4">
        <f t="shared" si="0"/>
        <v>3.7046831955922856</v>
      </c>
      <c r="F8" s="4">
        <f t="shared" si="1"/>
        <v>204.74779488917525</v>
      </c>
      <c r="I8" t="s">
        <v>23</v>
      </c>
      <c r="J8">
        <v>-216.04751440000001</v>
      </c>
    </row>
    <row r="9" spans="1:10" x14ac:dyDescent="0.3">
      <c r="B9" s="1" t="s">
        <v>7</v>
      </c>
      <c r="C9" s="1">
        <v>90</v>
      </c>
      <c r="D9" s="1">
        <v>622.79999999999995</v>
      </c>
      <c r="E9" s="4">
        <f t="shared" si="0"/>
        <v>3.1454545454545446</v>
      </c>
      <c r="F9" s="4">
        <f t="shared" si="1"/>
        <v>180.72355943834526</v>
      </c>
      <c r="I9" t="s">
        <v>24</v>
      </c>
      <c r="J9">
        <v>16.260633899999998</v>
      </c>
    </row>
    <row r="10" spans="1:10" x14ac:dyDescent="0.3">
      <c r="B10" s="1" t="s">
        <v>8</v>
      </c>
      <c r="C10" s="1">
        <v>100</v>
      </c>
      <c r="D10" s="1">
        <v>744.1</v>
      </c>
      <c r="E10" s="4">
        <f t="shared" si="0"/>
        <v>3.3822727272727269</v>
      </c>
      <c r="F10" s="4">
        <f t="shared" si="1"/>
        <v>205.84142200260862</v>
      </c>
      <c r="I10" t="s">
        <v>25</v>
      </c>
      <c r="J10">
        <v>-2.388645E-3</v>
      </c>
    </row>
    <row r="11" spans="1:10" x14ac:dyDescent="0.3">
      <c r="B11" s="1" t="s">
        <v>9</v>
      </c>
      <c r="C11" s="1">
        <v>110</v>
      </c>
      <c r="D11" s="1">
        <v>815.7</v>
      </c>
      <c r="E11" s="4">
        <f t="shared" si="0"/>
        <v>3.3706611570247933</v>
      </c>
      <c r="F11" s="4">
        <f t="shared" si="1"/>
        <v>218.19723437576295</v>
      </c>
      <c r="I11" t="s">
        <v>26</v>
      </c>
      <c r="J11">
        <v>-1.13732E-3</v>
      </c>
    </row>
    <row r="12" spans="1:10" x14ac:dyDescent="0.3">
      <c r="B12" s="1" t="s">
        <v>10</v>
      </c>
      <c r="C12" s="1">
        <v>125</v>
      </c>
      <c r="D12" s="1">
        <v>853.2</v>
      </c>
      <c r="E12" s="4">
        <f t="shared" si="0"/>
        <v>3.1025454545454547</v>
      </c>
      <c r="F12" s="4">
        <f t="shared" si="1"/>
        <v>220.99619667120635</v>
      </c>
      <c r="I12" t="s">
        <v>27</v>
      </c>
      <c r="J12" s="3">
        <v>7.0186299999999996E-6</v>
      </c>
    </row>
    <row r="13" spans="1:10" x14ac:dyDescent="0.3">
      <c r="B13" s="1" t="s">
        <v>11</v>
      </c>
      <c r="C13" s="1">
        <v>140</v>
      </c>
      <c r="D13" s="1">
        <v>705.5</v>
      </c>
      <c r="E13" s="4">
        <f t="shared" si="0"/>
        <v>2.2905844155844157</v>
      </c>
      <c r="F13" s="4">
        <f t="shared" si="1"/>
        <v>179.19914100240959</v>
      </c>
      <c r="I13" t="s">
        <v>28</v>
      </c>
      <c r="J13" s="3">
        <v>-1.2909999999999999E-8</v>
      </c>
    </row>
    <row r="14" spans="1:10" x14ac:dyDescent="0.3">
      <c r="B14" s="1" t="s">
        <v>12</v>
      </c>
      <c r="C14" s="1">
        <v>150</v>
      </c>
      <c r="D14" s="1">
        <v>1080.3</v>
      </c>
      <c r="E14" s="4">
        <f t="shared" si="0"/>
        <v>3.2736363636363635</v>
      </c>
      <c r="F14" s="4">
        <f t="shared" si="1"/>
        <v>271.69320263371651</v>
      </c>
      <c r="J14" t="s">
        <v>29</v>
      </c>
    </row>
    <row r="15" spans="1:10" x14ac:dyDescent="0.3">
      <c r="I15" t="s">
        <v>23</v>
      </c>
      <c r="J15">
        <v>594.31747775582005</v>
      </c>
    </row>
    <row r="16" spans="1:10" x14ac:dyDescent="0.3">
      <c r="I16" t="s">
        <v>24</v>
      </c>
      <c r="J16">
        <v>-27.23842536447</v>
      </c>
    </row>
    <row r="17" spans="2:10" x14ac:dyDescent="0.3">
      <c r="B17" s="1" t="s">
        <v>32</v>
      </c>
      <c r="E17" s="6" t="s">
        <v>13</v>
      </c>
      <c r="F17" s="6"/>
      <c r="G17" s="5"/>
      <c r="I17" t="s">
        <v>25</v>
      </c>
      <c r="J17">
        <v>0.82112226871000005</v>
      </c>
    </row>
    <row r="18" spans="2:10" x14ac:dyDescent="0.3">
      <c r="B18" s="1" t="s">
        <v>0</v>
      </c>
      <c r="C18" s="1" t="s">
        <v>16</v>
      </c>
      <c r="D18" s="1" t="s">
        <v>17</v>
      </c>
      <c r="E18" s="1" t="s">
        <v>14</v>
      </c>
      <c r="F18" s="1" t="s">
        <v>15</v>
      </c>
      <c r="G18" s="1"/>
      <c r="I18" t="s">
        <v>26</v>
      </c>
      <c r="J18">
        <v>-9.3073391299999999E-3</v>
      </c>
    </row>
    <row r="19" spans="2:10" x14ac:dyDescent="0.3">
      <c r="B19" s="1" t="s">
        <v>33</v>
      </c>
      <c r="C19" s="1">
        <v>52</v>
      </c>
      <c r="D19" s="1">
        <v>220.5</v>
      </c>
      <c r="E19" s="4">
        <f>D19/(C19*2.2)</f>
        <v>1.9274475524475523</v>
      </c>
      <c r="F19" s="4">
        <f>((D19/2.2)*500) / ($J$8 + $J$9*C19 + $J$10*C19^2 + $J$11*C19^3 + $J$12*C19^4 + $J$13*C19^5)</f>
        <v>98.350865072093697</v>
      </c>
      <c r="I19" t="s">
        <v>27</v>
      </c>
      <c r="J19" s="3">
        <v>4.731582E-5</v>
      </c>
    </row>
    <row r="20" spans="2:10" x14ac:dyDescent="0.3">
      <c r="B20" s="1" t="s">
        <v>34</v>
      </c>
      <c r="C20" s="1">
        <v>56</v>
      </c>
      <c r="D20" s="1">
        <v>253.5</v>
      </c>
      <c r="E20" s="4">
        <f t="shared" ref="E20:E30" si="2">D20/(C20*2.2)</f>
        <v>2.0576298701298699</v>
      </c>
      <c r="F20" s="4">
        <f t="shared" ref="F20:F30" si="3">((D20/2.2)*500) / ($J$8 + $J$9*C20 + $J$10*C20^2 + $J$11*C20^3 + $J$12*C20^4 + $J$13*C20^5)</f>
        <v>104.8969487146903</v>
      </c>
      <c r="I20" t="s">
        <v>28</v>
      </c>
      <c r="J20" s="3">
        <v>-9.0540000000000002E-8</v>
      </c>
    </row>
    <row r="21" spans="2:10" x14ac:dyDescent="0.3">
      <c r="B21" s="1" t="s">
        <v>35</v>
      </c>
      <c r="C21" s="1">
        <v>60</v>
      </c>
      <c r="D21" s="1">
        <v>335.1</v>
      </c>
      <c r="E21" s="4">
        <f t="shared" si="2"/>
        <v>2.538636363636364</v>
      </c>
      <c r="F21" s="4">
        <f t="shared" si="3"/>
        <v>129.90825303836979</v>
      </c>
    </row>
    <row r="22" spans="2:10" x14ac:dyDescent="0.3">
      <c r="B22" s="1" t="s">
        <v>4</v>
      </c>
      <c r="C22" s="1">
        <v>67.5</v>
      </c>
      <c r="D22" s="1">
        <v>392.4</v>
      </c>
      <c r="E22" s="4">
        <f t="shared" si="2"/>
        <v>2.6424242424242421</v>
      </c>
      <c r="F22" s="4">
        <f t="shared" si="3"/>
        <v>137.52117520142531</v>
      </c>
    </row>
    <row r="23" spans="2:10" x14ac:dyDescent="0.3">
      <c r="B23" s="1" t="s">
        <v>5</v>
      </c>
      <c r="C23" s="1">
        <v>75</v>
      </c>
      <c r="D23" s="1">
        <v>438.7</v>
      </c>
      <c r="E23" s="4">
        <f t="shared" si="2"/>
        <v>2.6587878787878787</v>
      </c>
      <c r="F23" s="4">
        <f t="shared" si="3"/>
        <v>142.09103621655751</v>
      </c>
    </row>
    <row r="24" spans="2:10" x14ac:dyDescent="0.3">
      <c r="B24" s="1" t="s">
        <v>6</v>
      </c>
      <c r="C24" s="1">
        <v>82.5</v>
      </c>
      <c r="D24" s="1">
        <v>440.9</v>
      </c>
      <c r="E24" s="4">
        <f t="shared" si="2"/>
        <v>2.4292011019283741</v>
      </c>
      <c r="F24" s="4">
        <f t="shared" si="3"/>
        <v>134.25535807054931</v>
      </c>
    </row>
    <row r="25" spans="2:10" x14ac:dyDescent="0.3">
      <c r="B25" s="1" t="s">
        <v>36</v>
      </c>
      <c r="C25" s="1">
        <v>90</v>
      </c>
      <c r="D25" s="1">
        <v>474</v>
      </c>
      <c r="E25" s="4">
        <f t="shared" si="2"/>
        <v>2.3939393939393936</v>
      </c>
      <c r="F25" s="4">
        <f t="shared" si="3"/>
        <v>137.54490554556145</v>
      </c>
    </row>
    <row r="26" spans="2:10" x14ac:dyDescent="0.3">
      <c r="B26" s="1" t="s">
        <v>37</v>
      </c>
      <c r="C26" s="1">
        <v>100</v>
      </c>
      <c r="D26" s="1">
        <v>524.70000000000005</v>
      </c>
      <c r="E26" s="4">
        <f t="shared" si="2"/>
        <v>2.3849999999999998</v>
      </c>
      <c r="F26" s="4">
        <f t="shared" si="3"/>
        <v>145.14849364973625</v>
      </c>
    </row>
    <row r="27" spans="2:10" x14ac:dyDescent="0.3">
      <c r="B27" s="1" t="s">
        <v>38</v>
      </c>
      <c r="C27" s="1">
        <v>110</v>
      </c>
      <c r="D27" s="1">
        <v>584.20000000000005</v>
      </c>
      <c r="E27" s="4">
        <f t="shared" si="2"/>
        <v>2.4140495867768594</v>
      </c>
      <c r="F27" s="4">
        <f t="shared" si="3"/>
        <v>156.27169832330605</v>
      </c>
    </row>
    <row r="28" spans="2:10" x14ac:dyDescent="0.3">
      <c r="B28" s="1" t="s">
        <v>39</v>
      </c>
      <c r="C28" s="1">
        <v>125</v>
      </c>
      <c r="D28" s="1">
        <v>501.6</v>
      </c>
      <c r="E28" s="4">
        <f t="shared" si="2"/>
        <v>1.8240000000000001</v>
      </c>
      <c r="F28" s="4">
        <f t="shared" si="3"/>
        <v>129.92462757885269</v>
      </c>
    </row>
    <row r="29" spans="2:10" x14ac:dyDescent="0.3">
      <c r="B29" s="1" t="s">
        <v>40</v>
      </c>
      <c r="C29" s="1">
        <v>140</v>
      </c>
      <c r="D29" s="1">
        <v>463</v>
      </c>
      <c r="E29" s="4">
        <f t="shared" si="2"/>
        <v>1.5032467532467533</v>
      </c>
      <c r="F29" s="4">
        <f t="shared" si="3"/>
        <v>117.60340508024898</v>
      </c>
    </row>
    <row r="30" spans="2:10" x14ac:dyDescent="0.3">
      <c r="B30" s="1" t="s">
        <v>41</v>
      </c>
      <c r="C30" s="1">
        <v>150</v>
      </c>
      <c r="D30" s="1">
        <v>619.5</v>
      </c>
      <c r="E30" s="4">
        <f t="shared" si="2"/>
        <v>1.8772727272727272</v>
      </c>
      <c r="F30" s="4">
        <f t="shared" si="3"/>
        <v>155.80296124371691</v>
      </c>
    </row>
    <row r="33" spans="2:7" x14ac:dyDescent="0.3">
      <c r="B33" s="1" t="s">
        <v>42</v>
      </c>
      <c r="E33" s="6" t="s">
        <v>13</v>
      </c>
      <c r="F33" s="6"/>
      <c r="G33" s="5"/>
    </row>
    <row r="34" spans="2:7" x14ac:dyDescent="0.3">
      <c r="B34" s="1" t="s">
        <v>0</v>
      </c>
      <c r="C34" s="1" t="s">
        <v>16</v>
      </c>
      <c r="D34" s="1" t="s">
        <v>17</v>
      </c>
      <c r="E34" s="1" t="s">
        <v>14</v>
      </c>
      <c r="F34" s="1" t="s">
        <v>15</v>
      </c>
      <c r="G34" s="1"/>
    </row>
    <row r="35" spans="2:7" x14ac:dyDescent="0.3">
      <c r="B35" s="1" t="s">
        <v>43</v>
      </c>
      <c r="C35" s="1">
        <v>52</v>
      </c>
      <c r="D35" s="1">
        <v>253.5</v>
      </c>
      <c r="E35" s="4">
        <f>D35/(C35*2.2)</f>
        <v>2.2159090909090908</v>
      </c>
      <c r="F35" s="4">
        <f>((D35/2.2)*500) / ($J$8 + $J$9*C35 + $J$10*C35^2 + $J$11*C35^3 + $J$12*C35^4 + $J$13*C35^5)</f>
        <v>113.07004215771317</v>
      </c>
    </row>
    <row r="36" spans="2:7" x14ac:dyDescent="0.3">
      <c r="B36" s="1" t="s">
        <v>34</v>
      </c>
      <c r="C36" s="1">
        <v>56</v>
      </c>
      <c r="D36" s="1">
        <v>512.6</v>
      </c>
      <c r="E36" s="4">
        <f t="shared" ref="E36:E46" si="4">D36/(C36*2.2)</f>
        <v>4.1607142857142856</v>
      </c>
      <c r="F36" s="4">
        <f t="shared" ref="F36:F46" si="5">((D36/2.2)*500) / ($J$8 + $J$9*C36 + $J$10*C36^2 + $J$11*C36^3 + $J$12*C36^4 + $J$13*C36^5)</f>
        <v>212.11114757850197</v>
      </c>
    </row>
    <row r="37" spans="2:7" x14ac:dyDescent="0.3">
      <c r="B37" s="1" t="s">
        <v>44</v>
      </c>
      <c r="C37" s="1">
        <v>60</v>
      </c>
      <c r="D37" s="1">
        <v>606.29999999999995</v>
      </c>
      <c r="E37" s="4">
        <f t="shared" si="4"/>
        <v>4.5931818181818178</v>
      </c>
      <c r="F37" s="4">
        <f t="shared" si="5"/>
        <v>235.04438620460638</v>
      </c>
    </row>
    <row r="38" spans="2:7" x14ac:dyDescent="0.3">
      <c r="B38" s="1" t="s">
        <v>45</v>
      </c>
      <c r="C38" s="1">
        <v>67.5</v>
      </c>
      <c r="D38" s="1">
        <v>655.9</v>
      </c>
      <c r="E38" s="4">
        <f t="shared" si="4"/>
        <v>4.4168350168350168</v>
      </c>
      <c r="F38" s="4">
        <f t="shared" si="5"/>
        <v>229.86783591899814</v>
      </c>
    </row>
    <row r="39" spans="2:7" x14ac:dyDescent="0.3">
      <c r="B39" s="1" t="s">
        <v>5</v>
      </c>
      <c r="C39" s="1">
        <v>75</v>
      </c>
      <c r="D39" s="1">
        <v>750.7</v>
      </c>
      <c r="E39" s="4">
        <f t="shared" si="4"/>
        <v>4.5496969696969698</v>
      </c>
      <c r="F39" s="4">
        <f t="shared" si="5"/>
        <v>243.14506698830581</v>
      </c>
    </row>
    <row r="40" spans="2:7" x14ac:dyDescent="0.3">
      <c r="B40" s="1" t="s">
        <v>46</v>
      </c>
      <c r="C40" s="1">
        <v>82.5</v>
      </c>
      <c r="D40" s="1">
        <v>771.6</v>
      </c>
      <c r="E40" s="4">
        <f t="shared" si="4"/>
        <v>4.2512396694214871</v>
      </c>
      <c r="F40" s="4">
        <f t="shared" si="5"/>
        <v>234.95448919763177</v>
      </c>
    </row>
    <row r="41" spans="2:7" x14ac:dyDescent="0.3">
      <c r="B41" s="1" t="s">
        <v>47</v>
      </c>
      <c r="C41" s="1">
        <v>90</v>
      </c>
      <c r="D41" s="1">
        <v>406.6</v>
      </c>
      <c r="E41" s="4">
        <f t="shared" si="4"/>
        <v>2.0535353535353535</v>
      </c>
      <c r="F41" s="4">
        <f t="shared" si="5"/>
        <v>117.98683247853435</v>
      </c>
    </row>
    <row r="42" spans="2:7" x14ac:dyDescent="0.3">
      <c r="B42" s="1" t="s">
        <v>9</v>
      </c>
      <c r="C42" s="1">
        <v>100</v>
      </c>
      <c r="D42" s="1">
        <v>844.4</v>
      </c>
      <c r="E42" s="4">
        <f t="shared" si="4"/>
        <v>3.8381818181818175</v>
      </c>
      <c r="F42" s="4">
        <f t="shared" si="5"/>
        <v>233.58755105362548</v>
      </c>
    </row>
    <row r="43" spans="2:7" x14ac:dyDescent="0.3">
      <c r="B43" s="1" t="s">
        <v>9</v>
      </c>
      <c r="C43" s="1">
        <v>110</v>
      </c>
      <c r="D43" s="1">
        <v>837.8</v>
      </c>
      <c r="E43" s="4">
        <f t="shared" si="4"/>
        <v>3.4619834710743795</v>
      </c>
      <c r="F43" s="4">
        <f t="shared" si="5"/>
        <v>224.10891621921564</v>
      </c>
    </row>
    <row r="44" spans="2:7" x14ac:dyDescent="0.3">
      <c r="B44" s="1" t="s">
        <v>48</v>
      </c>
      <c r="C44" s="1">
        <v>125</v>
      </c>
      <c r="D44" s="1">
        <v>843.3</v>
      </c>
      <c r="E44" s="4">
        <f t="shared" si="4"/>
        <v>3.0665454545454542</v>
      </c>
      <c r="F44" s="4">
        <f t="shared" si="5"/>
        <v>218.43189481109738</v>
      </c>
    </row>
    <row r="45" spans="2:7" x14ac:dyDescent="0.3">
      <c r="B45" s="1" t="s">
        <v>49</v>
      </c>
      <c r="C45" s="1">
        <v>140</v>
      </c>
      <c r="D45" s="1">
        <v>705.5</v>
      </c>
      <c r="E45" s="4">
        <f t="shared" si="4"/>
        <v>2.2905844155844157</v>
      </c>
      <c r="F45" s="4">
        <f t="shared" si="5"/>
        <v>179.19914100240959</v>
      </c>
    </row>
    <row r="46" spans="2:7" x14ac:dyDescent="0.3">
      <c r="B46" s="1" t="s">
        <v>50</v>
      </c>
      <c r="C46" s="1">
        <v>150</v>
      </c>
      <c r="D46" s="1">
        <v>881.8</v>
      </c>
      <c r="E46" s="4">
        <f t="shared" si="4"/>
        <v>2.6721212121212119</v>
      </c>
      <c r="F46" s="4">
        <f t="shared" si="5"/>
        <v>221.77086557660948</v>
      </c>
    </row>
    <row r="48" spans="2:7" x14ac:dyDescent="0.3">
      <c r="B48" s="1" t="s">
        <v>51</v>
      </c>
      <c r="E48" s="6" t="s">
        <v>13</v>
      </c>
      <c r="F48" s="6"/>
    </row>
    <row r="49" spans="1:6" x14ac:dyDescent="0.3">
      <c r="B49" s="1" t="s">
        <v>0</v>
      </c>
      <c r="C49" s="1" t="s">
        <v>16</v>
      </c>
      <c r="D49" s="1" t="s">
        <v>17</v>
      </c>
      <c r="E49" s="1" t="s">
        <v>14</v>
      </c>
      <c r="F49" s="1" t="s">
        <v>15</v>
      </c>
    </row>
    <row r="50" spans="1:6" x14ac:dyDescent="0.3">
      <c r="B50" s="1" t="s">
        <v>1</v>
      </c>
      <c r="C50" s="1">
        <v>52</v>
      </c>
      <c r="D50" s="1">
        <v>788.2</v>
      </c>
      <c r="E50" s="4">
        <f>D50/(C50*2.2)</f>
        <v>6.88986013986014</v>
      </c>
      <c r="F50" s="4">
        <f>((D50/2.2)*500) / ($J$8 + $J$9*C50 + $J$10*C50^2 + $J$11*C50^3 + $J$12*C50^4 + $J$13*C50^5)</f>
        <v>351.56531451167461</v>
      </c>
    </row>
    <row r="51" spans="1:6" x14ac:dyDescent="0.3">
      <c r="B51" s="1" t="s">
        <v>2</v>
      </c>
      <c r="C51" s="1">
        <v>56</v>
      </c>
      <c r="D51" s="1">
        <v>1162.9000000000001</v>
      </c>
      <c r="E51" s="4">
        <f t="shared" ref="E51:E61" si="6">D51/(C51*2.2)</f>
        <v>9.4391233766233764</v>
      </c>
      <c r="F51" s="4">
        <f t="shared" ref="F51:F61" si="7">((D51/2.2)*500) / ($J$8 + $J$9*C51 + $J$10*C51^2 + $J$11*C51^3 + $J$12*C51^4 + $J$13*C51^5)</f>
        <v>481.20182114522038</v>
      </c>
    </row>
    <row r="52" spans="1:6" x14ac:dyDescent="0.3">
      <c r="B52" s="1" t="s">
        <v>44</v>
      </c>
      <c r="C52" s="1">
        <v>60</v>
      </c>
      <c r="D52" s="1">
        <v>1372.4</v>
      </c>
      <c r="E52" s="4">
        <f t="shared" si="6"/>
        <v>10.396969696969698</v>
      </c>
      <c r="F52" s="4">
        <f t="shared" si="7"/>
        <v>532.03845559492299</v>
      </c>
    </row>
    <row r="53" spans="1:6" x14ac:dyDescent="0.3">
      <c r="B53" s="1" t="s">
        <v>52</v>
      </c>
      <c r="C53" s="1">
        <v>67.5</v>
      </c>
      <c r="D53" s="1">
        <v>1555.4</v>
      </c>
      <c r="E53" s="4">
        <f t="shared" si="6"/>
        <v>10.474074074074075</v>
      </c>
      <c r="F53" s="4">
        <f t="shared" si="7"/>
        <v>545.10814451655699</v>
      </c>
    </row>
    <row r="54" spans="1:6" x14ac:dyDescent="0.3">
      <c r="B54" s="1" t="s">
        <v>5</v>
      </c>
      <c r="C54" s="1">
        <v>75</v>
      </c>
      <c r="D54" s="1">
        <v>1848.6</v>
      </c>
      <c r="E54" s="4">
        <f t="shared" si="6"/>
        <v>11.203636363636363</v>
      </c>
      <c r="F54" s="4">
        <f t="shared" si="7"/>
        <v>598.74513232260824</v>
      </c>
    </row>
    <row r="55" spans="1:6" x14ac:dyDescent="0.3">
      <c r="B55" s="1" t="s">
        <v>6</v>
      </c>
      <c r="C55" s="1">
        <v>82.5</v>
      </c>
      <c r="D55" s="1">
        <v>1802.3</v>
      </c>
      <c r="E55" s="4">
        <f t="shared" si="6"/>
        <v>9.930027548209365</v>
      </c>
      <c r="F55" s="4">
        <f t="shared" si="7"/>
        <v>548.80569709809708</v>
      </c>
    </row>
    <row r="56" spans="1:6" x14ac:dyDescent="0.3">
      <c r="B56" s="1" t="s">
        <v>53</v>
      </c>
      <c r="C56" s="1">
        <v>90</v>
      </c>
      <c r="D56" s="1">
        <v>1686.5</v>
      </c>
      <c r="E56" s="4">
        <f t="shared" si="6"/>
        <v>8.5176767676767664</v>
      </c>
      <c r="F56" s="4">
        <f t="shared" si="7"/>
        <v>489.38709536411261</v>
      </c>
    </row>
    <row r="57" spans="1:6" x14ac:dyDescent="0.3">
      <c r="B57" s="1" t="s">
        <v>9</v>
      </c>
      <c r="C57" s="1">
        <v>100</v>
      </c>
      <c r="D57" s="1">
        <v>1943.4</v>
      </c>
      <c r="E57" s="4">
        <f t="shared" si="6"/>
        <v>8.8336363636363622</v>
      </c>
      <c r="F57" s="4">
        <f t="shared" si="7"/>
        <v>537.60545561062975</v>
      </c>
    </row>
    <row r="58" spans="1:6" x14ac:dyDescent="0.3">
      <c r="B58" s="1" t="s">
        <v>9</v>
      </c>
      <c r="C58" s="1">
        <v>110</v>
      </c>
      <c r="D58" s="1">
        <v>2105.4</v>
      </c>
      <c r="E58" s="4">
        <f t="shared" si="6"/>
        <v>8.6999999999999993</v>
      </c>
      <c r="F58" s="4">
        <f t="shared" si="7"/>
        <v>563.18800693236653</v>
      </c>
    </row>
    <row r="59" spans="1:6" x14ac:dyDescent="0.3">
      <c r="B59" s="1" t="s">
        <v>10</v>
      </c>
      <c r="C59" s="1">
        <v>125</v>
      </c>
      <c r="D59" s="1">
        <v>2157.1999999999998</v>
      </c>
      <c r="E59" s="4">
        <f t="shared" si="6"/>
        <v>7.844363636363636</v>
      </c>
      <c r="F59" s="4">
        <f t="shared" si="7"/>
        <v>558.75878511383758</v>
      </c>
    </row>
    <row r="60" spans="1:6" x14ac:dyDescent="0.3">
      <c r="B60" s="1" t="s">
        <v>54</v>
      </c>
      <c r="C60" s="1">
        <v>140</v>
      </c>
      <c r="D60" s="1">
        <v>1791.3</v>
      </c>
      <c r="E60" s="4">
        <f t="shared" si="6"/>
        <v>5.8159090909090905</v>
      </c>
      <c r="F60" s="4">
        <f t="shared" si="7"/>
        <v>454.99563611285095</v>
      </c>
    </row>
    <row r="61" spans="1:6" x14ac:dyDescent="0.3">
      <c r="B61" s="1" t="s">
        <v>12</v>
      </c>
      <c r="C61" s="1">
        <v>150</v>
      </c>
      <c r="D61" s="1">
        <v>2452.6</v>
      </c>
      <c r="E61" s="4">
        <f t="shared" si="6"/>
        <v>7.4321212121212117</v>
      </c>
      <c r="F61" s="4">
        <f t="shared" si="7"/>
        <v>616.82379781491534</v>
      </c>
    </row>
    <row r="63" spans="1:6" x14ac:dyDescent="0.3">
      <c r="A63" t="s">
        <v>56</v>
      </c>
      <c r="B63" s="2" t="s">
        <v>31</v>
      </c>
      <c r="C63" s="2"/>
      <c r="D63" s="2"/>
      <c r="E63" s="6" t="s">
        <v>13</v>
      </c>
      <c r="F63" s="6"/>
    </row>
    <row r="64" spans="1:6" x14ac:dyDescent="0.3">
      <c r="B64" s="2" t="s">
        <v>0</v>
      </c>
      <c r="C64" s="2" t="s">
        <v>16</v>
      </c>
      <c r="D64" s="2" t="s">
        <v>17</v>
      </c>
      <c r="E64" s="2" t="s">
        <v>14</v>
      </c>
      <c r="F64" s="2" t="s">
        <v>15</v>
      </c>
    </row>
    <row r="65" spans="2:6" x14ac:dyDescent="0.3">
      <c r="B65" s="2" t="s">
        <v>57</v>
      </c>
      <c r="C65" s="2">
        <v>44</v>
      </c>
      <c r="D65" s="1">
        <v>187.4</v>
      </c>
      <c r="E65" s="4">
        <f>D65/(C65*2.2)</f>
        <v>1.9359504132231404</v>
      </c>
      <c r="F65" s="4">
        <f>((D65/2.2)*500) / ($J$15 + $J$16*C65 + $J$17*C65^2 + $J$18*C65^3 + $J$19*C65^4 + $J$20*C65^5)</f>
        <v>119.94201818783097</v>
      </c>
    </row>
    <row r="66" spans="2:6" x14ac:dyDescent="0.3">
      <c r="B66" s="2" t="s">
        <v>58</v>
      </c>
      <c r="C66" s="2">
        <v>48</v>
      </c>
      <c r="D66" s="1">
        <v>315.3</v>
      </c>
      <c r="E66" s="4">
        <f t="shared" ref="E66:E75" si="8">D66/(C66*2.2)</f>
        <v>2.9857954545454546</v>
      </c>
      <c r="F66" s="4">
        <f t="shared" ref="F66:F75" si="9">((D66/2.2)*500) / ($J$15 + $J$16*C66 + $J$17*C66^2 + $J$18*C66^3 + $J$19*C66^4 + $J$20*C66^5)</f>
        <v>189.81352833754997</v>
      </c>
    </row>
    <row r="67" spans="2:6" x14ac:dyDescent="0.3">
      <c r="B67" s="2" t="s">
        <v>59</v>
      </c>
      <c r="C67" s="2">
        <v>52</v>
      </c>
      <c r="D67" s="1">
        <v>345</v>
      </c>
      <c r="E67" s="4">
        <f t="shared" si="8"/>
        <v>3.0157342657342654</v>
      </c>
      <c r="F67" s="4">
        <f t="shared" si="9"/>
        <v>195.4953460697283</v>
      </c>
    </row>
    <row r="68" spans="2:6" x14ac:dyDescent="0.3">
      <c r="B68" s="2" t="s">
        <v>60</v>
      </c>
      <c r="C68" s="2">
        <v>56</v>
      </c>
      <c r="D68" s="1">
        <v>377</v>
      </c>
      <c r="E68" s="4">
        <f t="shared" si="8"/>
        <v>3.0600649350649345</v>
      </c>
      <c r="F68" s="4">
        <f t="shared" si="9"/>
        <v>201.62732958488559</v>
      </c>
    </row>
    <row r="69" spans="2:6" x14ac:dyDescent="0.3">
      <c r="B69" s="2" t="s">
        <v>61</v>
      </c>
      <c r="C69" s="2">
        <v>60</v>
      </c>
      <c r="D69" s="1">
        <v>392.4</v>
      </c>
      <c r="E69" s="4">
        <f t="shared" si="8"/>
        <v>2.9727272727272727</v>
      </c>
      <c r="F69" s="4">
        <f t="shared" si="9"/>
        <v>198.85527721136046</v>
      </c>
    </row>
    <row r="70" spans="2:6" x14ac:dyDescent="0.3">
      <c r="B70" s="2" t="s">
        <v>61</v>
      </c>
      <c r="C70" s="2">
        <v>67.5</v>
      </c>
      <c r="D70" s="1">
        <v>413.4</v>
      </c>
      <c r="E70" s="4">
        <f t="shared" si="8"/>
        <v>2.7838383838383836</v>
      </c>
      <c r="F70" s="4">
        <f>((D70/2.2)*500) / ($J$15 + $J$16*C70 + $J$17*C70^2 + $J$18*C70^3 + $J$19*C70^4 + $J$20*C70^5)</f>
        <v>191.78404281548936</v>
      </c>
    </row>
    <row r="71" spans="2:6" x14ac:dyDescent="0.3">
      <c r="B71" s="2" t="s">
        <v>62</v>
      </c>
      <c r="C71" s="2">
        <v>75</v>
      </c>
      <c r="D71" s="1">
        <v>453</v>
      </c>
      <c r="E71" s="4">
        <f t="shared" si="8"/>
        <v>2.7454545454545456</v>
      </c>
      <c r="F71" s="4">
        <f t="shared" si="9"/>
        <v>195.74555326873454</v>
      </c>
    </row>
    <row r="72" spans="2:6" x14ac:dyDescent="0.3">
      <c r="B72" s="2" t="s">
        <v>63</v>
      </c>
      <c r="C72" s="2">
        <v>82.5</v>
      </c>
      <c r="D72" s="1">
        <v>440.9</v>
      </c>
      <c r="E72" s="4">
        <f t="shared" si="8"/>
        <v>2.4292011019283741</v>
      </c>
      <c r="F72" s="4">
        <f t="shared" si="9"/>
        <v>180.36203401468237</v>
      </c>
    </row>
    <row r="73" spans="2:6" x14ac:dyDescent="0.3">
      <c r="B73" s="2" t="s">
        <v>64</v>
      </c>
      <c r="C73" s="2">
        <v>90</v>
      </c>
      <c r="D73" s="1">
        <v>564.4</v>
      </c>
      <c r="E73" s="4">
        <f t="shared" si="8"/>
        <v>2.85050505050505</v>
      </c>
      <c r="F73" s="4">
        <f t="shared" si="9"/>
        <v>221.67176442227785</v>
      </c>
    </row>
    <row r="74" spans="2:6" x14ac:dyDescent="0.3">
      <c r="B74" s="2" t="s">
        <v>65</v>
      </c>
      <c r="C74" s="2">
        <v>100</v>
      </c>
      <c r="D74" s="1">
        <v>440.9</v>
      </c>
      <c r="E74" s="4">
        <f t="shared" si="8"/>
        <v>2.0040909090909089</v>
      </c>
      <c r="F74" s="4">
        <f t="shared" si="9"/>
        <v>166.85726561330216</v>
      </c>
    </row>
    <row r="75" spans="2:6" x14ac:dyDescent="0.3">
      <c r="B75" s="2" t="s">
        <v>66</v>
      </c>
      <c r="C75" s="2">
        <v>110</v>
      </c>
      <c r="D75" s="1">
        <v>608.5</v>
      </c>
      <c r="E75" s="4">
        <f t="shared" si="8"/>
        <v>2.5144628099173549</v>
      </c>
      <c r="F75" s="4">
        <f t="shared" si="9"/>
        <v>224.88703643914945</v>
      </c>
    </row>
    <row r="76" spans="2:6" x14ac:dyDescent="0.3">
      <c r="B76" s="2"/>
      <c r="C76" s="2"/>
    </row>
    <row r="77" spans="2:6" x14ac:dyDescent="0.3">
      <c r="B77" s="2"/>
      <c r="C77" s="2"/>
      <c r="D77" s="2"/>
    </row>
    <row r="78" spans="2:6" x14ac:dyDescent="0.3">
      <c r="B78" s="2"/>
      <c r="C78" s="2"/>
      <c r="D78" s="2"/>
    </row>
    <row r="79" spans="2:6" x14ac:dyDescent="0.3">
      <c r="B79" s="2" t="s">
        <v>32</v>
      </c>
      <c r="C79" s="2"/>
      <c r="D79" s="2"/>
      <c r="E79" s="6" t="s">
        <v>13</v>
      </c>
      <c r="F79" s="6"/>
    </row>
    <row r="80" spans="2:6" x14ac:dyDescent="0.3">
      <c r="B80" s="2" t="s">
        <v>0</v>
      </c>
      <c r="C80" s="2" t="s">
        <v>16</v>
      </c>
      <c r="D80" s="2" t="s">
        <v>17</v>
      </c>
      <c r="E80" s="2" t="s">
        <v>14</v>
      </c>
      <c r="F80" s="2" t="s">
        <v>15</v>
      </c>
    </row>
    <row r="81" spans="2:6" x14ac:dyDescent="0.3">
      <c r="B81" s="2" t="s">
        <v>57</v>
      </c>
      <c r="C81" s="2">
        <v>44</v>
      </c>
      <c r="D81" s="2">
        <v>137.80000000000001</v>
      </c>
      <c r="E81" s="4">
        <f>D81/(C81*2.2)</f>
        <v>1.4235537190082643</v>
      </c>
      <c r="F81" s="4">
        <f>((D81/2.2)*500) / ($J$15 + $J$16*C81 + $J$17*C81^2 + $J$18*C81^3 + $J$19*C81^4 + $J$20*C81^5)</f>
        <v>88.19642532701765</v>
      </c>
    </row>
    <row r="82" spans="2:6" x14ac:dyDescent="0.3">
      <c r="B82" s="2" t="s">
        <v>67</v>
      </c>
      <c r="C82" s="2">
        <v>48</v>
      </c>
      <c r="D82" s="2">
        <v>198.4</v>
      </c>
      <c r="E82" s="4">
        <f t="shared" ref="E82:E91" si="10">D82/(C82*2.2)</f>
        <v>1.8787878787878787</v>
      </c>
      <c r="F82" s="4">
        <f t="shared" ref="F82:F91" si="11">((D82/2.2)*500) / ($J$15 + $J$16*C82 + $J$17*C82^2 + $J$18*C82^3 + $J$19*C82^4 + $J$20*C82^5)</f>
        <v>119.43864263295245</v>
      </c>
    </row>
    <row r="83" spans="2:6" x14ac:dyDescent="0.3">
      <c r="B83" s="2" t="s">
        <v>68</v>
      </c>
      <c r="C83" s="2">
        <v>52</v>
      </c>
      <c r="D83" s="2">
        <v>237</v>
      </c>
      <c r="E83" s="4">
        <f t="shared" si="10"/>
        <v>2.0716783216783217</v>
      </c>
      <c r="F83" s="4">
        <f t="shared" si="11"/>
        <v>134.29680295224813</v>
      </c>
    </row>
    <row r="84" spans="2:6" x14ac:dyDescent="0.3">
      <c r="B84" s="2" t="s">
        <v>69</v>
      </c>
      <c r="C84" s="2">
        <v>56</v>
      </c>
      <c r="D84" s="2">
        <v>256.8</v>
      </c>
      <c r="E84" s="4">
        <f t="shared" si="10"/>
        <v>2.0844155844155843</v>
      </c>
      <c r="F84" s="4">
        <f t="shared" si="11"/>
        <v>137.34190513898838</v>
      </c>
    </row>
    <row r="85" spans="2:6" x14ac:dyDescent="0.3">
      <c r="B85" s="2" t="s">
        <v>70</v>
      </c>
      <c r="C85" s="2">
        <v>60</v>
      </c>
      <c r="D85" s="2">
        <v>300.89999999999998</v>
      </c>
      <c r="E85" s="4">
        <f t="shared" si="10"/>
        <v>2.2795454545454543</v>
      </c>
      <c r="F85" s="4">
        <f t="shared" si="11"/>
        <v>152.48611853439948</v>
      </c>
    </row>
    <row r="86" spans="2:6" x14ac:dyDescent="0.3">
      <c r="B86" s="2" t="s">
        <v>70</v>
      </c>
      <c r="C86" s="2">
        <v>67.5</v>
      </c>
      <c r="D86" s="2">
        <v>317.5</v>
      </c>
      <c r="E86" s="4">
        <f t="shared" si="10"/>
        <v>2.138047138047138</v>
      </c>
      <c r="F86" s="4">
        <f t="shared" si="11"/>
        <v>147.29422736796778</v>
      </c>
    </row>
    <row r="87" spans="2:6" x14ac:dyDescent="0.3">
      <c r="B87" s="2" t="s">
        <v>71</v>
      </c>
      <c r="C87" s="2">
        <v>75</v>
      </c>
      <c r="D87" s="2">
        <v>286.60000000000002</v>
      </c>
      <c r="E87" s="4">
        <f t="shared" si="10"/>
        <v>1.7369696969696971</v>
      </c>
      <c r="F87" s="4">
        <f t="shared" si="11"/>
        <v>123.84255092013095</v>
      </c>
    </row>
    <row r="88" spans="2:6" x14ac:dyDescent="0.3">
      <c r="B88" s="2" t="s">
        <v>72</v>
      </c>
      <c r="C88" s="2">
        <v>82.5</v>
      </c>
      <c r="D88" s="2">
        <v>253.5</v>
      </c>
      <c r="E88" s="4">
        <f t="shared" si="10"/>
        <v>1.3966942148760328</v>
      </c>
      <c r="F88" s="4">
        <f t="shared" si="11"/>
        <v>103.70101071154907</v>
      </c>
    </row>
    <row r="89" spans="2:6" x14ac:dyDescent="0.3">
      <c r="B89" s="2" t="s">
        <v>73</v>
      </c>
      <c r="C89" s="2">
        <v>90</v>
      </c>
      <c r="D89" s="2">
        <v>302</v>
      </c>
      <c r="E89" s="4">
        <f t="shared" si="10"/>
        <v>1.5252525252525251</v>
      </c>
      <c r="F89" s="4">
        <f t="shared" si="11"/>
        <v>118.61246076457817</v>
      </c>
    </row>
    <row r="90" spans="2:6" x14ac:dyDescent="0.3">
      <c r="B90" s="2" t="s">
        <v>65</v>
      </c>
      <c r="C90" s="2">
        <v>100</v>
      </c>
      <c r="D90" s="1">
        <v>259</v>
      </c>
      <c r="E90" s="4">
        <f t="shared" si="10"/>
        <v>1.177272727272727</v>
      </c>
      <c r="F90" s="4">
        <f t="shared" si="11"/>
        <v>98.017763197653139</v>
      </c>
    </row>
    <row r="91" spans="2:6" x14ac:dyDescent="0.3">
      <c r="B91" s="2" t="s">
        <v>74</v>
      </c>
      <c r="C91" s="2">
        <v>110</v>
      </c>
      <c r="D91" s="1">
        <v>369.3</v>
      </c>
      <c r="E91" s="4">
        <f t="shared" si="10"/>
        <v>1.5260330578512395</v>
      </c>
      <c r="F91" s="4">
        <f t="shared" si="11"/>
        <v>136.48444134260953</v>
      </c>
    </row>
    <row r="92" spans="2:6" x14ac:dyDescent="0.3">
      <c r="B92" s="2"/>
      <c r="C92" s="2"/>
    </row>
    <row r="93" spans="2:6" x14ac:dyDescent="0.3">
      <c r="B93" s="2"/>
      <c r="C93" s="2"/>
    </row>
    <row r="94" spans="2:6" x14ac:dyDescent="0.3">
      <c r="B94" s="2"/>
      <c r="C94" s="2"/>
    </row>
    <row r="95" spans="2:6" x14ac:dyDescent="0.3">
      <c r="B95" s="2" t="s">
        <v>42</v>
      </c>
      <c r="C95" s="2"/>
      <c r="D95" s="2"/>
      <c r="E95" s="6" t="s">
        <v>13</v>
      </c>
      <c r="F95" s="6"/>
    </row>
    <row r="96" spans="2:6" x14ac:dyDescent="0.3">
      <c r="B96" s="2" t="s">
        <v>0</v>
      </c>
      <c r="C96" s="2" t="s">
        <v>16</v>
      </c>
      <c r="D96" s="2" t="s">
        <v>17</v>
      </c>
      <c r="E96" s="2" t="s">
        <v>14</v>
      </c>
      <c r="F96" s="2" t="s">
        <v>15</v>
      </c>
    </row>
    <row r="97" spans="2:6" x14ac:dyDescent="0.3">
      <c r="B97" s="2" t="s">
        <v>57</v>
      </c>
      <c r="C97" s="2">
        <v>44</v>
      </c>
      <c r="D97" s="1">
        <v>275.60000000000002</v>
      </c>
      <c r="E97" s="4">
        <f>D97/(C97*2.2)</f>
        <v>2.8471074380165287</v>
      </c>
      <c r="F97" s="4">
        <f>((D97/2.2)*500) / ($J$15 + $J$16*C97 + $J$17*C97^2 + $J$18*C97^3 + $J$19*C97^4 + $J$20*C97^5)</f>
        <v>176.3928506540353</v>
      </c>
    </row>
    <row r="98" spans="2:6" x14ac:dyDescent="0.3">
      <c r="B98" s="2" t="s">
        <v>58</v>
      </c>
      <c r="C98" s="2">
        <v>48</v>
      </c>
      <c r="D98" s="1">
        <v>424.4</v>
      </c>
      <c r="E98" s="4">
        <f t="shared" ref="E98:E107" si="12">D98/(C98*2.2)</f>
        <v>4.0189393939393936</v>
      </c>
      <c r="F98" s="4">
        <f t="shared" ref="F98:F107" si="13">((D98/2.2)*500) / ($J$15 + $J$16*C98 + $J$17*C98^2 + $J$18*C98^3 + $J$19*C98^4 + $J$20*C98^5)</f>
        <v>255.4927415999245</v>
      </c>
    </row>
    <row r="99" spans="2:6" x14ac:dyDescent="0.3">
      <c r="B99" s="2" t="s">
        <v>75</v>
      </c>
      <c r="C99" s="2">
        <v>52</v>
      </c>
      <c r="D99" s="1">
        <v>418.9</v>
      </c>
      <c r="E99" s="4">
        <f t="shared" si="12"/>
        <v>3.6617132867132862</v>
      </c>
      <c r="F99" s="4">
        <f t="shared" si="13"/>
        <v>237.37101585104108</v>
      </c>
    </row>
    <row r="100" spans="2:6" x14ac:dyDescent="0.3">
      <c r="B100" s="2" t="s">
        <v>76</v>
      </c>
      <c r="C100" s="2">
        <v>56</v>
      </c>
      <c r="D100" s="1">
        <v>418.9</v>
      </c>
      <c r="E100" s="4">
        <f t="shared" si="12"/>
        <v>3.4001623376623371</v>
      </c>
      <c r="F100" s="4">
        <f t="shared" si="13"/>
        <v>224.0363086554604</v>
      </c>
    </row>
    <row r="101" spans="2:6" x14ac:dyDescent="0.3">
      <c r="B101" s="2" t="s">
        <v>77</v>
      </c>
      <c r="C101" s="2">
        <v>60</v>
      </c>
      <c r="D101" s="1">
        <v>468.5</v>
      </c>
      <c r="E101" s="4">
        <f t="shared" si="12"/>
        <v>3.5492424242424243</v>
      </c>
      <c r="F101" s="4">
        <f t="shared" si="13"/>
        <v>237.42022776127007</v>
      </c>
    </row>
    <row r="102" spans="2:6" x14ac:dyDescent="0.3">
      <c r="B102" s="2" t="s">
        <v>78</v>
      </c>
      <c r="C102" s="2">
        <v>67.5</v>
      </c>
      <c r="D102" s="1">
        <v>498.2</v>
      </c>
      <c r="E102" s="4">
        <f t="shared" si="12"/>
        <v>3.354882154882155</v>
      </c>
      <c r="F102" s="4">
        <f t="shared" si="13"/>
        <v>231.12435929046157</v>
      </c>
    </row>
    <row r="103" spans="2:6" x14ac:dyDescent="0.3">
      <c r="B103" s="2" t="s">
        <v>79</v>
      </c>
      <c r="C103" s="2">
        <v>75</v>
      </c>
      <c r="D103" s="1">
        <v>542.29999999999995</v>
      </c>
      <c r="E103" s="4">
        <f t="shared" si="12"/>
        <v>3.2866666666666662</v>
      </c>
      <c r="F103" s="4">
        <f t="shared" si="13"/>
        <v>234.33292171663294</v>
      </c>
    </row>
    <row r="104" spans="2:6" x14ac:dyDescent="0.3">
      <c r="B104" s="2" t="s">
        <v>80</v>
      </c>
      <c r="C104" s="2">
        <v>82.5</v>
      </c>
      <c r="D104" s="1">
        <v>468.5</v>
      </c>
      <c r="E104" s="4">
        <f t="shared" si="12"/>
        <v>2.5812672176308538</v>
      </c>
      <c r="F104" s="4">
        <f t="shared" si="13"/>
        <v>191.65255825783331</v>
      </c>
    </row>
    <row r="105" spans="2:6" x14ac:dyDescent="0.3">
      <c r="B105" s="2" t="s">
        <v>64</v>
      </c>
      <c r="C105" s="2">
        <v>90</v>
      </c>
      <c r="D105" s="1">
        <v>573.20000000000005</v>
      </c>
      <c r="E105" s="4">
        <f t="shared" si="12"/>
        <v>2.8949494949494947</v>
      </c>
      <c r="F105" s="4">
        <f t="shared" si="13"/>
        <v>225.12802155713979</v>
      </c>
    </row>
    <row r="106" spans="2:6" x14ac:dyDescent="0.3">
      <c r="B106" s="2" t="s">
        <v>65</v>
      </c>
      <c r="C106" s="2">
        <v>100</v>
      </c>
      <c r="D106" s="1">
        <v>532.4</v>
      </c>
      <c r="E106" s="4">
        <f t="shared" si="12"/>
        <v>2.4199999999999995</v>
      </c>
      <c r="F106" s="4">
        <f t="shared" si="13"/>
        <v>201.48516265031091</v>
      </c>
    </row>
    <row r="107" spans="2:6" x14ac:dyDescent="0.3">
      <c r="B107" s="2" t="s">
        <v>81</v>
      </c>
      <c r="C107" s="2">
        <v>110</v>
      </c>
      <c r="D107" s="1">
        <v>573.20000000000005</v>
      </c>
      <c r="E107" s="4">
        <f t="shared" si="12"/>
        <v>2.368595041322314</v>
      </c>
      <c r="F107" s="4">
        <f t="shared" si="13"/>
        <v>211.84100129321362</v>
      </c>
    </row>
    <row r="108" spans="2:6" x14ac:dyDescent="0.3">
      <c r="B108" s="2"/>
      <c r="C108" s="2"/>
    </row>
    <row r="109" spans="2:6" x14ac:dyDescent="0.3">
      <c r="B109" s="2"/>
      <c r="C109" s="2"/>
    </row>
    <row r="110" spans="2:6" x14ac:dyDescent="0.3">
      <c r="B110" s="2" t="s">
        <v>51</v>
      </c>
      <c r="C110" s="2"/>
      <c r="D110" s="2"/>
      <c r="E110" s="6" t="s">
        <v>13</v>
      </c>
      <c r="F110" s="6"/>
    </row>
    <row r="111" spans="2:6" x14ac:dyDescent="0.3">
      <c r="B111" s="2" t="s">
        <v>0</v>
      </c>
      <c r="C111" s="2" t="s">
        <v>16</v>
      </c>
      <c r="D111" s="2" t="s">
        <v>17</v>
      </c>
      <c r="E111" s="2" t="s">
        <v>14</v>
      </c>
      <c r="F111" s="2" t="s">
        <v>15</v>
      </c>
    </row>
    <row r="112" spans="2:6" x14ac:dyDescent="0.3">
      <c r="B112" s="2" t="s">
        <v>57</v>
      </c>
      <c r="C112" s="2">
        <v>44</v>
      </c>
      <c r="D112" s="1">
        <v>600.79999999999995</v>
      </c>
      <c r="E112" s="4">
        <f>D112/(C112*2.2)</f>
        <v>6.206611570247933</v>
      </c>
      <c r="F112" s="4">
        <f>((D112/2.2)*500) / ($J$15 + $J$16*C112 + $J$17*C112^2 + $J$18*C112^3 + $J$19*C112^4 + $J$20*C112^5)</f>
        <v>384.5312941688839</v>
      </c>
    </row>
    <row r="113" spans="2:6" x14ac:dyDescent="0.3">
      <c r="B113" s="2" t="s">
        <v>58</v>
      </c>
      <c r="C113" s="2">
        <v>48</v>
      </c>
      <c r="D113" s="1">
        <v>899.5</v>
      </c>
      <c r="E113" s="4">
        <f t="shared" ref="E113:E122" si="14">D113/(C113*2.2)</f>
        <v>8.5179924242424239</v>
      </c>
      <c r="F113" s="4">
        <f t="shared" ref="F113:F122" si="15">((D113/2.2)*500) / ($J$15 + $J$16*C113 + $J$17*C113^2 + $J$18*C113^3 + $J$19*C113^4 + $J$20*C113^5)</f>
        <v>541.50735407429795</v>
      </c>
    </row>
    <row r="114" spans="2:6" x14ac:dyDescent="0.3">
      <c r="B114" s="2" t="s">
        <v>75</v>
      </c>
      <c r="C114" s="2">
        <v>52</v>
      </c>
      <c r="D114" s="1">
        <v>948</v>
      </c>
      <c r="E114" s="4">
        <f t="shared" si="14"/>
        <v>8.2867132867132867</v>
      </c>
      <c r="F114" s="4">
        <f t="shared" si="15"/>
        <v>537.18721180899252</v>
      </c>
    </row>
    <row r="115" spans="2:6" x14ac:dyDescent="0.3">
      <c r="B115" s="2" t="s">
        <v>60</v>
      </c>
      <c r="C115" s="2">
        <v>56</v>
      </c>
      <c r="D115" s="1">
        <v>983.3</v>
      </c>
      <c r="E115" s="4">
        <f t="shared" si="14"/>
        <v>7.9813311688311677</v>
      </c>
      <c r="F115" s="4">
        <f t="shared" si="15"/>
        <v>525.88900047962329</v>
      </c>
    </row>
    <row r="116" spans="2:6" x14ac:dyDescent="0.3">
      <c r="B116" s="2" t="s">
        <v>77</v>
      </c>
      <c r="C116" s="2">
        <v>60</v>
      </c>
      <c r="D116" s="1">
        <v>1069.2</v>
      </c>
      <c r="E116" s="4">
        <f t="shared" si="14"/>
        <v>8.1</v>
      </c>
      <c r="F116" s="4">
        <f t="shared" si="15"/>
        <v>541.8350213924225</v>
      </c>
    </row>
    <row r="117" spans="2:6" x14ac:dyDescent="0.3">
      <c r="B117" s="2" t="s">
        <v>78</v>
      </c>
      <c r="C117" s="2">
        <v>67.5</v>
      </c>
      <c r="D117" s="1">
        <v>1135.4000000000001</v>
      </c>
      <c r="E117" s="4">
        <f t="shared" si="14"/>
        <v>7.645791245791246</v>
      </c>
      <c r="F117" s="4">
        <f t="shared" si="15"/>
        <v>526.73343544437989</v>
      </c>
    </row>
    <row r="118" spans="2:6" x14ac:dyDescent="0.3">
      <c r="B118" s="2" t="s">
        <v>79</v>
      </c>
      <c r="C118" s="2">
        <v>75</v>
      </c>
      <c r="D118" s="1">
        <v>1210.3</v>
      </c>
      <c r="E118" s="4">
        <f t="shared" si="14"/>
        <v>7.335151515151515</v>
      </c>
      <c r="F118" s="4">
        <f t="shared" si="15"/>
        <v>522.98199364492143</v>
      </c>
    </row>
    <row r="119" spans="2:6" x14ac:dyDescent="0.3">
      <c r="B119" s="2" t="s">
        <v>80</v>
      </c>
      <c r="C119" s="2">
        <v>82.5</v>
      </c>
      <c r="D119" s="1">
        <v>1069.2</v>
      </c>
      <c r="E119" s="4">
        <f t="shared" si="14"/>
        <v>5.8909090909090907</v>
      </c>
      <c r="F119" s="4">
        <f t="shared" si="15"/>
        <v>437.38509133249812</v>
      </c>
    </row>
    <row r="120" spans="2:6" x14ac:dyDescent="0.3">
      <c r="B120" s="2" t="s">
        <v>64</v>
      </c>
      <c r="C120" s="2">
        <v>90</v>
      </c>
      <c r="D120" s="1">
        <v>1424.2</v>
      </c>
      <c r="E120" s="4">
        <f t="shared" si="14"/>
        <v>7.1929292929292918</v>
      </c>
      <c r="F120" s="4">
        <f t="shared" si="15"/>
        <v>559.36379675798753</v>
      </c>
    </row>
    <row r="121" spans="2:6" x14ac:dyDescent="0.3">
      <c r="B121" s="2" t="s">
        <v>65</v>
      </c>
      <c r="C121" s="2">
        <v>100</v>
      </c>
      <c r="D121" s="1">
        <v>1232.4000000000001</v>
      </c>
      <c r="E121" s="4">
        <f t="shared" si="14"/>
        <v>5.6018181818181816</v>
      </c>
      <c r="F121" s="4">
        <f t="shared" si="15"/>
        <v>466.3980361574815</v>
      </c>
    </row>
    <row r="122" spans="2:6" x14ac:dyDescent="0.3">
      <c r="B122" s="2" t="s">
        <v>66</v>
      </c>
      <c r="C122" s="2">
        <v>110</v>
      </c>
      <c r="D122" s="1">
        <v>1480.4</v>
      </c>
      <c r="E122" s="4">
        <f t="shared" si="14"/>
        <v>6.1173553719008265</v>
      </c>
      <c r="F122" s="4">
        <f t="shared" si="15"/>
        <v>547.12040878310086</v>
      </c>
    </row>
    <row r="123" spans="2:6" x14ac:dyDescent="0.3">
      <c r="B123" s="2"/>
      <c r="C123" s="2"/>
    </row>
  </sheetData>
  <mergeCells count="8">
    <mergeCell ref="E79:F79"/>
    <mergeCell ref="E95:F95"/>
    <mergeCell ref="E110:F110"/>
    <mergeCell ref="E48:F48"/>
    <mergeCell ref="E33:F33"/>
    <mergeCell ref="E1:F1"/>
    <mergeCell ref="E17:F17"/>
    <mergeCell ref="E63:F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A. Miranda</dc:creator>
  <cp:lastModifiedBy>Ricardo A. Miranda</cp:lastModifiedBy>
  <dcterms:created xsi:type="dcterms:W3CDTF">2022-03-10T18:58:03Z</dcterms:created>
  <dcterms:modified xsi:type="dcterms:W3CDTF">2022-03-10T21:24:11Z</dcterms:modified>
</cp:coreProperties>
</file>