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original model" sheetId="1" r:id="rId1"/>
    <sheet name="all dep of price growth" sheetId="4" r:id="rId2"/>
    <sheet name="direct dep of price growth" sheetId="5" r:id="rId3"/>
    <sheet name="direct prec Year 1 BT Profit" sheetId="6" r:id="rId4"/>
    <sheet name="all pre Year 1 bT Profit" sheetId="7" r:id="rId5"/>
    <sheet name="Sheet2" sheetId="2" r:id="rId6"/>
    <sheet name="Sheet3" sheetId="3" r:id="rId7"/>
  </sheets>
  <definedNames>
    <definedName name="costgrowth" localSheetId="1">'all dep of price growth'!$C$7</definedName>
    <definedName name="costgrowth" localSheetId="4">'all pre Year 1 bT Profit'!$C$7</definedName>
    <definedName name="costgrowth" localSheetId="2">'direct dep of price growth'!$C$7</definedName>
    <definedName name="costgrowth" localSheetId="3">'direct prec Year 1 BT Profit'!$C$7</definedName>
    <definedName name="costgrowth">'original model'!$C$7</definedName>
    <definedName name="intrate" localSheetId="1">'all dep of price growth'!$C$6</definedName>
    <definedName name="intrate" localSheetId="4">'all pre Year 1 bT Profit'!$C$6</definedName>
    <definedName name="intrate" localSheetId="2">'direct dep of price growth'!$C$6</definedName>
    <definedName name="intrate" localSheetId="3">'direct prec Year 1 BT Profit'!$C$6</definedName>
    <definedName name="intrate">'original model'!$C$6</definedName>
    <definedName name="pricegrowth" localSheetId="1">'all dep of price growth'!$C$8</definedName>
    <definedName name="pricegrowth" localSheetId="4">'all pre Year 1 bT Profit'!$C$8</definedName>
    <definedName name="pricegrowth" localSheetId="2">'direct dep of price growth'!$C$8</definedName>
    <definedName name="pricegrowth" localSheetId="3">'direct prec Year 1 BT Profit'!$C$8</definedName>
    <definedName name="pricegrowth">'original model'!$C$8</definedName>
    <definedName name="Sales_growth" localSheetId="1">'all dep of price growth'!$C$3</definedName>
    <definedName name="Sales_growth" localSheetId="4">'all pre Year 1 bT Profit'!$C$3</definedName>
    <definedName name="Sales_growth" localSheetId="2">'direct dep of price growth'!$C$3</definedName>
    <definedName name="Sales_growth" localSheetId="3">'direct prec Year 1 BT Profit'!$C$3</definedName>
    <definedName name="Sales_growth">'original model'!$C$3</definedName>
    <definedName name="taxrate" localSheetId="1">'all dep of price growth'!$C$1</definedName>
    <definedName name="taxrate" localSheetId="4">'all pre Year 1 bT Profit'!$C$1</definedName>
    <definedName name="taxrate" localSheetId="2">'direct dep of price growth'!$C$1</definedName>
    <definedName name="taxrate" localSheetId="3">'direct prec Year 1 BT Profit'!$C$1</definedName>
    <definedName name="taxrate">'original model'!$C$1</definedName>
    <definedName name="Year1cost" localSheetId="1">'all dep of price growth'!$C$5</definedName>
    <definedName name="Year1cost" localSheetId="4">'all pre Year 1 bT Profit'!$C$5</definedName>
    <definedName name="Year1cost" localSheetId="2">'direct dep of price growth'!$C$5</definedName>
    <definedName name="Year1cost" localSheetId="3">'direct prec Year 1 BT Profit'!$C$5</definedName>
    <definedName name="Year1cost">'original model'!$C$5</definedName>
    <definedName name="Year1price" localSheetId="1">'all dep of price growth'!$C$4</definedName>
    <definedName name="Year1price" localSheetId="4">'all pre Year 1 bT Profit'!$C$4</definedName>
    <definedName name="Year1price" localSheetId="2">'direct dep of price growth'!$C$4</definedName>
    <definedName name="Year1price" localSheetId="3">'direct prec Year 1 BT Profit'!$C$4</definedName>
    <definedName name="Year1price">'original model'!$C$4</definedName>
    <definedName name="Year1sales" localSheetId="1">'all dep of price growth'!$C$2</definedName>
    <definedName name="Year1sales" localSheetId="4">'all pre Year 1 bT Profit'!$C$2</definedName>
    <definedName name="Year1sales" localSheetId="2">'direct dep of price growth'!$C$2</definedName>
    <definedName name="Year1sales" localSheetId="3">'direct prec Year 1 BT Profit'!$C$2</definedName>
    <definedName name="Year1sales">'original model'!$C$2</definedName>
  </definedNames>
  <calcPr calcId="124519" iterate="1" iterateCount="1"/>
</workbook>
</file>

<file path=xl/calcChain.xml><?xml version="1.0" encoding="utf-8"?>
<calcChain xmlns="http://schemas.openxmlformats.org/spreadsheetml/2006/main">
  <c r="B10" i="7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6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5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0" i="4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9"/>
  <c r="B11" i="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<sst xmlns="http://schemas.openxmlformats.org/spreadsheetml/2006/main" count="90" uniqueCount="19">
  <si>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</si>
  <si>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</si>
  <si>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</si>
  <si>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</si>
  <si>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</si>
  <si>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</si>
  <si>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</si>
  <si>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</si>
  <si>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</si>
  <si>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</si>
  <si>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</si>
  <si>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</si>
  <si>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</si>
  <si>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</si>
  <si>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</si>
  <si>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</si>
  <si>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</si>
  <si>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</si>
  <si>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Tax paid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</si>
</sst>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44" fontId="1" fillId="0" borderId="0" xfId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3" sqref="C3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 s="5">
        <v>0.30789337500317271</v>
      </c>
    </row>
    <row r="4" spans="1:6">
      <c r="B4" t="s">
        <v>3</v>
      </c>
      <c r="C4" s="1">
        <v>9</v>
      </c>
    </row>
    <row r="5" spans="1:6">
      <c r="B5" t="s">
        <v>4</v>
      </c>
      <c r="C5" s="1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13078.933750031727</v>
      </c>
      <c r="D10">
        <f>C10*(1+Sales_growth)</f>
        <v>17105.850803771897</v>
      </c>
      <c r="E10">
        <f>D10*(1+Sales_growth)</f>
        <v>22372.628940045961</v>
      </c>
      <c r="F10">
        <f>E10*(1+Sales_growth)</f>
        <v>29261.013172090366</v>
      </c>
    </row>
    <row r="11" spans="1:6">
      <c r="A11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121241.71586279411</v>
      </c>
      <c r="D13" s="2">
        <f>D11*D10</f>
        <v>163328.37405949444</v>
      </c>
      <c r="E13" s="2">
        <f>E11*E10</f>
        <v>220024.58133392641</v>
      </c>
      <c r="F13" s="2">
        <f>F11*F10</f>
        <v>296401.75303242379</v>
      </c>
    </row>
    <row r="14" spans="1:6">
      <c r="A14" t="s">
        <v>9</v>
      </c>
      <c r="B14" s="2">
        <f>B10*B12</f>
        <v>60000</v>
      </c>
      <c r="C14" s="2">
        <f>C10*C12</f>
        <v>82397.282625199892</v>
      </c>
      <c r="D14" s="2">
        <f>D10*D12</f>
        <v>113155.20306695112</v>
      </c>
      <c r="E14" s="2">
        <f>E10*E12</f>
        <v>155394.68746032426</v>
      </c>
      <c r="F14" s="2">
        <f>F10*F12</f>
        <v>213401.66635204904</v>
      </c>
    </row>
    <row r="15" spans="1:6">
      <c r="A15" t="s">
        <v>17</v>
      </c>
      <c r="B15" s="2">
        <f>B13-B14</f>
        <v>30000</v>
      </c>
      <c r="C15" s="2">
        <f>C13-C14</f>
        <v>38844.433237594218</v>
      </c>
      <c r="D15" s="2">
        <f>D13-D14</f>
        <v>50173.170992543324</v>
      </c>
      <c r="E15" s="2">
        <f>E13-E14</f>
        <v>64629.893873602152</v>
      </c>
      <c r="F15" s="2">
        <f>F13-F14</f>
        <v>83000.086680374749</v>
      </c>
    </row>
    <row r="16" spans="1:6">
      <c r="A16" t="s">
        <v>10</v>
      </c>
      <c r="B16" s="2">
        <f>taxrate*B15</f>
        <v>12000</v>
      </c>
      <c r="C16" s="2">
        <f>taxrate*C15</f>
        <v>15537.773295037689</v>
      </c>
      <c r="D16" s="2">
        <f>taxrate*D15</f>
        <v>20069.268397017331</v>
      </c>
      <c r="E16" s="2">
        <f>taxrate*E15</f>
        <v>25851.957549440864</v>
      </c>
      <c r="F16" s="2">
        <f>taxrate*F15</f>
        <v>33200.034672149901</v>
      </c>
    </row>
    <row r="17" spans="1:6">
      <c r="A17" t="s">
        <v>11</v>
      </c>
      <c r="B17" s="2">
        <f>B15-B16</f>
        <v>18000</v>
      </c>
      <c r="C17" s="2">
        <f>C15-C16</f>
        <v>23306.659942556529</v>
      </c>
      <c r="D17" s="2">
        <f>D15-D16</f>
        <v>30103.902595525993</v>
      </c>
      <c r="E17" s="2">
        <f>E15-E16</f>
        <v>38777.936324161288</v>
      </c>
      <c r="F17" s="2">
        <f>F15-F16</f>
        <v>49800.052008224848</v>
      </c>
    </row>
    <row r="19" spans="1:6">
      <c r="A19" t="s">
        <v>6</v>
      </c>
      <c r="B19" s="3">
        <f>NPV(intrate,B17:F17)</f>
        <v>100000.00007643057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opLeftCell="A3"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9"/>
  <sheetViews>
    <sheetView topLeftCell="A3"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9" sqref="B9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>
      <c r="B2" t="s">
        <v>1</v>
      </c>
      <c r="C2">
        <v>10000</v>
      </c>
    </row>
    <row r="3" spans="1:6">
      <c r="B3" t="s">
        <v>2</v>
      </c>
      <c r="C3">
        <v>0.1</v>
      </c>
    </row>
    <row r="4" spans="1:6">
      <c r="B4" t="s">
        <v>3</v>
      </c>
      <c r="C4" s="4">
        <v>9</v>
      </c>
    </row>
    <row r="5" spans="1:6">
      <c r="B5" t="s">
        <v>4</v>
      </c>
      <c r="C5" s="4">
        <v>6</v>
      </c>
    </row>
    <row r="6" spans="1:6">
      <c r="B6" t="s">
        <v>5</v>
      </c>
      <c r="C6">
        <v>0.15</v>
      </c>
    </row>
    <row r="7" spans="1:6">
      <c r="B7" t="s">
        <v>12</v>
      </c>
      <c r="C7">
        <v>0.05</v>
      </c>
    </row>
    <row r="8" spans="1:6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>
      <c r="A11" t="s">
        <v>15</v>
      </c>
      <c r="B11" s="4">
        <f>Year1price</f>
        <v>9</v>
      </c>
      <c r="C11" s="4">
        <f>B11*(1+pricegrowth)</f>
        <v>9.27</v>
      </c>
      <c r="D11" s="4">
        <f>C11*(1+pricegrowth)</f>
        <v>9.5480999999999998</v>
      </c>
      <c r="E11" s="4">
        <f>D11*(1+pricegrowth)</f>
        <v>9.834543</v>
      </c>
      <c r="F11" s="4">
        <f>E11*(1+pricegrowth)</f>
        <v>10.129579290000001</v>
      </c>
    </row>
    <row r="12" spans="1:6">
      <c r="A12" t="s">
        <v>16</v>
      </c>
      <c r="B12" s="4">
        <f>Year1cost</f>
        <v>6</v>
      </c>
      <c r="C12" s="4">
        <f>B12*(1+costgrowth)</f>
        <v>6.3000000000000007</v>
      </c>
      <c r="D12" s="4">
        <f>C12*(1+costgrowth)</f>
        <v>6.6150000000000011</v>
      </c>
      <c r="E12" s="4">
        <f>D12*(1+costgrowth)</f>
        <v>6.9457500000000012</v>
      </c>
      <c r="F12" s="4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101970</v>
      </c>
      <c r="D13" s="2">
        <f>D11*D10</f>
        <v>115532.01000000001</v>
      </c>
      <c r="E13" s="2">
        <f>E11*E10</f>
        <v>130897.76733000003</v>
      </c>
      <c r="F13" s="2">
        <f>F11*F10</f>
        <v>148307.17038489005</v>
      </c>
    </row>
    <row r="14" spans="1:6">
      <c r="A14" t="s">
        <v>9</v>
      </c>
      <c r="B14" s="2">
        <f>B10*B12</f>
        <v>60000</v>
      </c>
      <c r="C14" s="2">
        <f>C10*C12</f>
        <v>69300.000000000015</v>
      </c>
      <c r="D14" s="2">
        <f>D10*D12</f>
        <v>80041.500000000029</v>
      </c>
      <c r="E14" s="2">
        <f>E10*E12</f>
        <v>92447.932500000039</v>
      </c>
      <c r="F14" s="2">
        <f>F10*F12</f>
        <v>106777.36203750006</v>
      </c>
    </row>
    <row r="15" spans="1:6">
      <c r="A15" t="s">
        <v>17</v>
      </c>
      <c r="B15" s="2">
        <f>B13-B14</f>
        <v>30000</v>
      </c>
      <c r="C15" s="2">
        <f>C13-C14</f>
        <v>32669.999999999985</v>
      </c>
      <c r="D15" s="2">
        <f>D13-D14</f>
        <v>35490.50999999998</v>
      </c>
      <c r="E15" s="2">
        <f>E13-E14</f>
        <v>38449.834829999993</v>
      </c>
      <c r="F15" s="2">
        <f>F13-F14</f>
        <v>41529.80834738999</v>
      </c>
    </row>
    <row r="16" spans="1:6">
      <c r="A16" t="s">
        <v>18</v>
      </c>
      <c r="B16" s="2">
        <f>taxrate*B15</f>
        <v>12000</v>
      </c>
      <c r="C16" s="2">
        <f>taxrate*C15</f>
        <v>13067.999999999995</v>
      </c>
      <c r="D16" s="2">
        <f>taxrate*D15</f>
        <v>14196.203999999992</v>
      </c>
      <c r="E16" s="2">
        <f>taxrate*E15</f>
        <v>15379.933931999998</v>
      </c>
      <c r="F16" s="2">
        <f>taxrate*F15</f>
        <v>16611.923338955996</v>
      </c>
    </row>
    <row r="17" spans="1:6">
      <c r="A17" t="s">
        <v>11</v>
      </c>
      <c r="B17" s="2">
        <f>B15-B16</f>
        <v>18000</v>
      </c>
      <c r="C17" s="2">
        <f>C15-C16</f>
        <v>19601.999999999993</v>
      </c>
      <c r="D17" s="2">
        <f>D15-D16</f>
        <v>21294.30599999999</v>
      </c>
      <c r="E17" s="2">
        <f>E15-E16</f>
        <v>23069.900897999993</v>
      </c>
      <c r="F17" s="2">
        <f>F15-F16</f>
        <v>24917.885008433994</v>
      </c>
    </row>
    <row r="19" spans="1:6">
      <c r="A19" t="s">
        <v>6</v>
      </c>
      <c r="B19" s="3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4D4C1AC-7B9E-4F7E-899F-E98E9889354A}"/>
</file>

<file path=customXml/itemProps2.xml><?xml version="1.0" encoding="utf-8"?>
<ds:datastoreItem xmlns:ds="http://schemas.openxmlformats.org/officeDocument/2006/customXml" ds:itemID="{14CC0DD3-B962-4A93-8747-EC52C44B7679}"/>
</file>

<file path=customXml/itemProps3.xml><?xml version="1.0" encoding="utf-8"?>
<ds:datastoreItem xmlns:ds="http://schemas.openxmlformats.org/officeDocument/2006/customXml" ds:itemID="{8FB1D928-E32D-43B7-943F-572B34E39C8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original model</vt:lpstr>
      <vt:lpstr>all dep of price growth</vt:lpstr>
      <vt:lpstr>direct dep of price growth</vt:lpstr>
      <vt:lpstr>direct prec Year 1 BT Profit</vt:lpstr>
      <vt:lpstr>all pre Year 1 bT Profit</vt:lpstr>
      <vt:lpstr>Sheet2</vt:lpstr>
      <vt:lpstr>Sheet3</vt:lpstr>
      <vt:lpstr>'all dep of price growth'!costgrowth</vt:lpstr>
      <vt:lpstr>'all pre Year 1 bT Profit'!costgrowth</vt:lpstr>
      <vt:lpstr>'direct dep of price growth'!costgrowth</vt:lpstr>
      <vt:lpstr>'direct prec Year 1 BT Profit'!costgrowth</vt:lpstr>
      <vt:lpstr>costgrowth</vt:lpstr>
      <vt:lpstr>'all dep of price growth'!intrate</vt:lpstr>
      <vt:lpstr>'all pre Year 1 bT Profit'!intrate</vt:lpstr>
      <vt:lpstr>'direct dep of price growth'!intrate</vt:lpstr>
      <vt:lpstr>'direct prec Year 1 BT Profit'!intrate</vt:lpstr>
      <vt:lpstr>intrate</vt:lpstr>
      <vt:lpstr>'all dep of price growth'!pricegrowth</vt:lpstr>
      <vt:lpstr>'all pre Year 1 bT Profit'!pricegrowth</vt:lpstr>
      <vt:lpstr>'direct dep of price growth'!pricegrowth</vt:lpstr>
      <vt:lpstr>'direct prec Year 1 BT Profit'!pricegrowth</vt:lpstr>
      <vt:lpstr>pricegrowth</vt:lpstr>
      <vt:lpstr>'all dep of price growth'!Sales_growth</vt:lpstr>
      <vt:lpstr>'all pre Year 1 bT Profit'!Sales_growth</vt:lpstr>
      <vt:lpstr>'direct dep of price growth'!Sales_growth</vt:lpstr>
      <vt:lpstr>'direct prec Year 1 BT Profit'!Sales_growth</vt:lpstr>
      <vt:lpstr>Sales_growth</vt:lpstr>
      <vt:lpstr>'all dep of price growth'!taxrate</vt:lpstr>
      <vt:lpstr>'all pre Year 1 bT Profit'!taxrate</vt:lpstr>
      <vt:lpstr>'direct dep of price growth'!taxrate</vt:lpstr>
      <vt:lpstr>'direct prec Year 1 BT Profit'!taxrate</vt:lpstr>
      <vt:lpstr>taxrate</vt:lpstr>
      <vt:lpstr>'all dep of price growth'!Year1cost</vt:lpstr>
      <vt:lpstr>'all pre Year 1 bT Profit'!Year1cost</vt:lpstr>
      <vt:lpstr>'direct dep of price growth'!Year1cost</vt:lpstr>
      <vt:lpstr>'direct prec Year 1 BT Profit'!Year1cost</vt:lpstr>
      <vt:lpstr>Year1cost</vt:lpstr>
      <vt:lpstr>'all dep of price growth'!Year1price</vt:lpstr>
      <vt:lpstr>'all pre Year 1 bT Profit'!Year1price</vt:lpstr>
      <vt:lpstr>'direct dep of price growth'!Year1price</vt:lpstr>
      <vt:lpstr>'direct prec Year 1 BT Profit'!Year1price</vt:lpstr>
      <vt:lpstr>Year1price</vt:lpstr>
      <vt:lpstr>'all dep of price growth'!Year1sales</vt:lpstr>
      <vt:lpstr>'all pre Year 1 bT Profit'!Year1sales</vt:lpstr>
      <vt:lpstr>'direct dep of price growth'!Year1sales</vt:lpstr>
      <vt:lpstr>'direct prec Year 1 BT Profit'!Year1sales</vt:lpstr>
      <vt:lpstr>Year1sales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2007-03-09T20:00:31Z</dcterms:created>
  <dcterms:modified xsi:type="dcterms:W3CDTF">2007-03-09T20:00:32Z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