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0" showHorizontalScroll="1" showVerticalScroll="1" showSheetTabs="1"/>
  </bookViews>
  <sheets>
    <sheet name="Sheet" sheetId="1" r:id="rId1"/>
  </sheets>
  <definedNames>
    <definedName name="DETAILRANGE" localSheetId="0">Sheet!$A$9:$L$23</definedName>
    <definedName name="FOOTERRANGE" localSheetId="0">Sheet!$A$24:$L$26</definedName>
    <definedName name="GROUPFOOTER0" localSheetId="0">Sheet!$B$20:$K$23</definedName>
    <definedName name="GROUPHEADER0" localSheetId="0">Sheet!$B$9:$K$18</definedName>
    <definedName name="HEADERRANGE" localSheetId="0">Sheet!$A$1:$L$8</definedName>
    <definedName name="MAILMERGEMODE">"Worksheets"</definedName>
    <definedName name="SORTFIELD0" localSheetId="0">"OrderID"</definedName>
  </definedNames>
  <calcPr refMode="A1"/>
</workbook>
</file>

<file path=xl/sharedStrings.xml><?xml version="1.0" encoding="utf-8"?>
<sst xmlns="http://schemas.openxmlformats.org/spreadsheetml/2006/main" count="19" uniqueCount="19">
  <si>
    <t>INVOICE</t>
  </si>
  <si>
    <t xml:space="preserve">One Portals Way, Twin Points WA  98156
Phone: 1-206-555-1417   Fax: 1-206-555-5938</t>
  </si>
  <si>
    <t>Date:</t>
  </si>
  <si>
    <t xml:space="preserve">Click REPORT | Report Preview or press the F5 key to build a report and open it in the Report Preview window.
</t>
  </si>
  <si>
    <t>Ship To:</t>
  </si>
  <si>
    <t>Bill To:</t>
  </si>
  <si>
    <t>Order ID:</t>
  </si>
  <si>
    <t>Customer ID:</t>
  </si>
  <si>
    <t>Salesperson:</t>
  </si>
  <si>
    <t>Order Date:</t>
  </si>
  <si>
    <t>Required Date:</t>
  </si>
  <si>
    <t>Shipped Date:</t>
  </si>
  <si>
    <t>Ship Via:</t>
  </si>
  <si>
    <t>Product ID:</t>
  </si>
  <si>
    <t>Product Name:</t>
  </si>
  <si>
    <t>Quantity:</t>
  </si>
  <si>
    <t>Unit Price:</t>
  </si>
  <si>
    <t>Discount:</t>
  </si>
  <si>
    <t>Extended Price:</t>
  </si>
</sst>
</file>

<file path=xl/styles.xml><?xml version="1.0" encoding="utf-8"?>
<styleSheet xmlns="http://schemas.openxmlformats.org/spreadsheetml/2006/main">
  <numFmts count="4">
    <numFmt formatCode="&quot;$&quot;#,##0.00_);\(&quot;$&quot;#,##0.00\)" numFmtId="164"/>
    <numFmt formatCode="&quot;SubTotal: &quot;\$#,###.00" numFmtId="165"/>
    <numFmt formatCode="&quot;Frieght: &quot;\$#,###.00" numFmtId="166"/>
    <numFmt formatCode="&quot;Total: &quot;\$#,###.00" numFmtId="167"/>
  </numFmts>
  <fonts count="9">
    <font>
      <color rgb="FF000000"/>
      <sz val="11"/>
      <name val="Calibri"/>
      <charset val="1"/>
    </font>
    <font>
      <color rgb="FF000000"/>
      <sz val="11"/>
      <name val="Calibri"/>
      <charset val="1"/>
    </font>
    <font>
      <color rgb="FF000000"/>
      <sz val="10"/>
      <name val="Times New Roman"/>
      <charset val="1"/>
    </font>
    <font>
      <color rgb="FF000000"/>
      <sz val="18"/>
      <name val="Times New Roman"/>
      <charset val="1"/>
      <b/>
    </font>
    <font>
      <color rgb="FF000000"/>
      <sz val="8"/>
      <name val="Times New Roman"/>
      <charset val="204"/>
      <i/>
    </font>
    <font>
      <color rgb="FF000000"/>
      <sz val="8"/>
      <name val="Tahoma"/>
      <charset val="1"/>
      <b/>
    </font>
    <font>
      <color rgb="FF000000"/>
      <sz val="11"/>
      <name val="Calibri"/>
      <charset val="1"/>
      <b/>
    </font>
    <font>
      <color rgb="FF000000"/>
      <sz val="8"/>
      <name val="Tahoma"/>
      <charset val="1"/>
    </font>
    <font>
      <color rgb="FFFFFFFF"/>
      <sz val="8"/>
      <name val="Tahoma"/>
      <charset val="1"/>
      <b/>
    </font>
  </fonts>
  <fills count="5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EEEEE"/>
        <bgColor rgb="FFEEEEEE"/>
      </patternFill>
    </fill>
    <fill>
      <patternFill patternType="solid">
        <fgColor rgb="FFFFA749"/>
        <bgColor rgb="FFFFA749"/>
      </patternFill>
    </fill>
  </fills>
  <borders count="13">
    <border>
      <left/>
      <right/>
      <top/>
      <bottom/>
      <diagonal/>
    </border>
    <border>
      <left/>
      <right/>
      <top/>
      <bottom style="medium"/>
      <diagonal/>
    </border>
    <border>
      <left/>
      <right/>
      <top style="medium"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borderId="0" fillId="0" fontId="0" numFmtId="0"/>
  </cellStyleXfs>
  <cellXfs count="46">
    <xf applyAlignment="1" applyBorder="1" applyFill="1" applyNumberFormat="1" applyFont="1" applyProtection="1" borderId="0" fillId="0" fontId="0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0" fontId="0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0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0" fillId="0" fontId="2" numFmtId="0" xfId="0">
      <alignment horizontal="left" vertical="top" textRotation="0" shrinkToFit="1" wrapText="1"/>
      <protection hidden="0" locked="1"/>
    </xf>
    <xf applyAlignment="1" applyBorder="1" applyFill="1" applyNumberFormat="1" applyFont="1" applyProtection="1" borderId="0" fillId="0" fontId="3" numFmtId="0" xfId="0">
      <alignment horizontal="general" vertical="top" textRotation="0" shrinkToFit="1" wrapText="1"/>
      <protection hidden="0" locked="1"/>
    </xf>
    <xf applyAlignment="1" applyBorder="1" applyFill="1" applyNumberFormat="1" applyFont="1" applyProtection="1" borderId="0" fillId="0" fontId="3" numFmtId="0" xfId="0">
      <alignment horizontal="right" vertical="top" textRotation="0" shrinkToFit="1" wrapText="1"/>
      <protection hidden="0" locked="1"/>
    </xf>
    <xf applyAlignment="1" applyBorder="1" applyFill="1" applyNumberFormat="1" applyFont="1" applyProtection="1" borderId="0" fillId="0" fontId="2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1" fillId="0" fontId="1" numFmtId="0" xfId="0">
      <alignment horizontal="general" vertical="bottom" textRotation="0" shrinkToFit="0" wrapText="0"/>
      <protection hidden="0" locked="1"/>
    </xf>
    <xf applyAlignment="1" applyBorder="1" applyFill="1" applyNumberFormat="1" applyFont="1" applyProtection="1" borderId="2" fillId="0" fontId="4" numFmtId="0" xfId="0">
      <alignment horizontal="left" vertical="center" textRotation="0" shrinkToFit="1" wrapText="1"/>
      <protection hidden="0" locked="1"/>
    </xf>
    <xf applyAlignment="1" applyBorder="1" applyFill="1" applyNumberFormat="1" applyFont="1" applyProtection="1" borderId="0" fillId="0" fontId="2" numFmtId="0" xfId="0">
      <alignment horizontal="general" vertical="center" textRotation="0" shrinkToFit="1" wrapText="1"/>
      <protection hidden="0" locked="1"/>
    </xf>
    <xf applyAlignment="1" applyBorder="1" applyFill="1" applyNumberFormat="1" applyFont="1" applyProtection="1" borderId="0" fillId="0" fontId="4" numFmtId="0" xfId="0">
      <alignment horizontal="left" vertical="center" textRotation="0" shrinkToFit="1" wrapText="1"/>
      <protection hidden="0" locked="1"/>
    </xf>
    <xf applyAlignment="1" applyBorder="1" applyFill="1" applyNumberFormat="1" applyFont="1" applyProtection="1" borderId="0" fillId="0" fontId="5" numFmtId="0" xfId="0">
      <alignment horizontal="left" vertical="top" textRotation="0" shrinkToFit="1" wrapText="1"/>
      <protection hidden="0" locked="1"/>
    </xf>
    <xf applyAlignment="1" applyBorder="1" applyFill="1" applyNumberFormat="1" applyFont="1" applyProtection="1" borderId="0" fillId="0" fontId="2" numFmtId="14" xfId="0">
      <alignment horizontal="left" vertical="top" textRotation="0" shrinkToFit="1" wrapText="1"/>
      <protection hidden="0" locked="1"/>
    </xf>
    <xf applyAlignment="1" applyBorder="1" applyFill="1" applyNumberFormat="1" applyFont="1" applyProtection="1" borderId="0" fillId="0" fontId="6" numFmtId="0" xfId="0">
      <alignment horizontal="center" vertical="center" textRotation="0" shrinkToFit="0" wrapText="1"/>
      <protection hidden="0" locked="1"/>
    </xf>
    <xf applyAlignment="1" applyBorder="1" applyFill="1" applyNumberFormat="1" applyFont="1" applyProtection="1" borderId="3" fillId="2" fontId="5" numFmtId="0" xfId="0">
      <alignment horizontal="general" vertical="center" textRotation="0" shrinkToFit="1" wrapText="1"/>
      <protection hidden="0" locked="1"/>
    </xf>
    <xf applyAlignment="1" applyBorder="1" applyFill="1" applyNumberFormat="1" applyFont="1" applyProtection="1" borderId="4" fillId="3" fontId="7" numFmtId="49" xfId="0">
      <alignment horizontal="left" vertical="center" textRotation="0" shrinkToFit="1" wrapText="1"/>
      <protection hidden="0" locked="1"/>
    </xf>
    <xf applyAlignment="1" applyBorder="1" applyFill="1" applyNumberFormat="1" applyFont="1" applyProtection="1" borderId="5" fillId="2" fontId="5" numFmtId="0" xfId="0">
      <alignment horizontal="left" vertical="center" textRotation="0" shrinkToFit="1" wrapText="1"/>
      <protection hidden="0" locked="1"/>
    </xf>
    <xf applyAlignment="1" applyBorder="1" applyFill="1" applyNumberFormat="1" applyFont="1" applyProtection="1" borderId="3" fillId="3" fontId="7" numFmtId="49" xfId="0">
      <alignment horizontal="left" vertical="center" textRotation="0" shrinkToFit="1" wrapText="1"/>
      <protection hidden="0" locked="1"/>
    </xf>
    <xf applyAlignment="1" applyBorder="1" applyFill="1" applyNumberFormat="1" applyFont="1" applyProtection="1" borderId="6" fillId="3" fontId="7" numFmtId="49" xfId="0">
      <alignment horizontal="left" vertical="center" textRotation="0" shrinkToFit="1" wrapText="1"/>
      <protection hidden="0" locked="1"/>
    </xf>
    <xf applyAlignment="1" applyBorder="1" applyFill="1" applyNumberFormat="1" applyFont="1" applyProtection="1" borderId="6" fillId="3" fontId="7" numFmtId="0" xfId="0">
      <alignment horizontal="left" vertical="center" textRotation="0" shrinkToFit="1" wrapText="1"/>
      <protection hidden="0" locked="1"/>
    </xf>
    <xf applyAlignment="1" applyBorder="1" applyFill="1" applyNumberFormat="1" applyFont="1" applyProtection="1" borderId="3" fillId="4" fontId="8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7" fillId="4" fontId="8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4" fillId="4" fontId="8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8" fillId="3" fontId="7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8" fillId="3" fontId="7" numFmtId="49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8" fillId="3" fontId="7" numFmtId="14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9" fillId="3" fontId="7" numFmtId="14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10" fillId="3" fontId="7" numFmtId="49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4" fillId="0" fontId="2" numFmtId="0" xfId="0">
      <alignment horizontal="center" vertical="top" textRotation="0" shrinkToFit="1" wrapText="1"/>
      <protection hidden="0" locked="1"/>
    </xf>
    <xf applyAlignment="1" applyBorder="1" applyFill="1" applyNumberFormat="1" applyFont="1" applyProtection="1" borderId="4" fillId="0" fontId="2" numFmtId="0" xfId="0">
      <alignment horizontal="left" vertical="top" textRotation="0" shrinkToFit="1" wrapText="1"/>
      <protection hidden="0" locked="1"/>
    </xf>
    <xf applyAlignment="1" applyBorder="1" applyFill="1" applyNumberFormat="1" applyFont="1" applyProtection="1" borderId="11" fillId="4" fontId="8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12" fillId="4" fontId="8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6" fillId="4" fontId="8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11" fillId="3" fontId="7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11" fillId="3" fontId="7" numFmtId="49" xfId="0">
      <alignment horizontal="left" vertical="center" textRotation="0" shrinkToFit="1" wrapText="1"/>
      <protection hidden="0" locked="1"/>
    </xf>
    <xf applyAlignment="1" applyBorder="1" applyFill="1" applyNumberFormat="1" applyFont="1" applyProtection="1" borderId="12" fillId="3" fontId="7" numFmtId="49" xfId="0">
      <alignment horizontal="left" vertical="center" textRotation="0" shrinkToFit="1" wrapText="1"/>
      <protection hidden="0" locked="1"/>
    </xf>
    <xf applyAlignment="1" applyBorder="1" applyFill="1" applyNumberFormat="1" applyFont="1" applyProtection="1" borderId="12" fillId="3" fontId="7" numFmtId="0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11" fillId="3" fontId="7" numFmtId="164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12" fillId="3" fontId="7" numFmtId="164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11" fillId="3" fontId="7" numFmtId="9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6" fillId="3" fontId="7" numFmtId="164" xfId="0">
      <alignment horizontal="center" vertical="center" textRotation="0" shrinkToFit="1" wrapText="1"/>
      <protection hidden="0" locked="1"/>
    </xf>
    <xf applyAlignment="1" applyBorder="1" applyFill="1" applyNumberFormat="1" applyFont="1" applyProtection="1" borderId="10" fillId="0" fontId="2" numFmtId="0" xfId="0">
      <alignment horizontal="general" vertical="top" textRotation="0" shrinkToFit="1" wrapText="1"/>
      <protection hidden="0" locked="1"/>
    </xf>
    <xf applyAlignment="1" applyBorder="1" applyFill="1" applyNumberFormat="1" applyFont="1" applyProtection="1" borderId="6" fillId="2" fontId="5" numFmtId="165" xfId="0">
      <alignment horizontal="right" vertical="center" textRotation="0" shrinkToFit="1" wrapText="1"/>
      <protection hidden="0" locked="1"/>
    </xf>
    <xf applyAlignment="1" applyBorder="1" applyFill="1" applyNumberFormat="1" applyFont="1" applyProtection="1" borderId="0" fillId="0" fontId="2" numFmtId="0" xfId="0">
      <alignment horizontal="general" vertical="top" textRotation="0" shrinkToFit="1" wrapText="1"/>
      <protection hidden="0" locked="1"/>
    </xf>
    <xf applyAlignment="1" applyBorder="1" applyFill="1" applyNumberFormat="1" applyFont="1" applyProtection="1" borderId="6" fillId="2" fontId="5" numFmtId="166" xfId="0">
      <alignment horizontal="right" vertical="center" textRotation="0" shrinkToFit="1" wrapText="1"/>
      <protection hidden="0" locked="1"/>
    </xf>
    <xf applyAlignment="1" applyBorder="1" applyFill="1" applyNumberFormat="1" applyFont="1" applyProtection="1" borderId="6" fillId="2" fontId="5" numFmtId="167" xfId="0">
      <alignment horizontal="right" vertical="center" textRotation="0" shrinkToFit="1" wrapText="1"/>
      <protection hidden="0" locked="1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/xl/media/image1.png"/><Relationship Id="rId2" Type="http://schemas.openxmlformats.org/officeDocument/2006/relationships/image" Target="/xl/media/image2.png"/><Relationship Id="rId3" Type="http://schemas.openxmlformats.org/officeDocument/2006/relationships/hyperlink" Target="http://www.devexpress.com/" TargetMode="External"/><Relationship Id="rId4" Type="http://schemas.openxmlformats.org/officeDocument/2006/relationships/image" Target="/xl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0</xdr:row>
      <xdr:rowOff>76200</xdr:rowOff>
    </xdr:from>
    <xdr:ext cx="828675" cy="771525"/>
    <xdr:pic>
      <xdr:nvPicPr>
        <xdr:cNvPr id="1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76200"/>
          <a:ext cx="828675" cy="77152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2</xdr:col>
      <xdr:colOff>228600</xdr:colOff>
      <xdr:row>1</xdr:row>
      <xdr:rowOff>114300</xdr:rowOff>
    </xdr:from>
    <xdr:ext cx="1733550" cy="40957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675" y="276225"/>
          <a:ext cx="1733550" cy="409575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3</xdr:col>
      <xdr:colOff>657225</xdr:colOff>
      <xdr:row>24</xdr:row>
      <xdr:rowOff>0</xdr:rowOff>
    </xdr:from>
    <xdr:ext cx="1485900" cy="257175"/>
    <xdr:pic>
      <xdr:nvPicPr>
        <xdr:cNvPr id="3" name="Picture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90825" y="5200650"/>
          <a:ext cx="1485900" cy="257175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  <pageSetUpPr fitToPage="0"/>
  </sheetPr>
  <dimension ref="A1:S26"/>
  <sheetViews>
    <sheetView workbookViewId="0" tabSelected="1" showZeros="1" showFormulas="0" showGridLines="0" showRowColHeaders="1">
      <selection sqref="V11" activeCell="V11"/>
    </sheetView>
  </sheetViews>
  <sheetFormatPr defaultColWidth="9.140625" customHeight="1" defaultRowHeight="15"/>
  <cols>
    <col max="2" min="2" style="2" width="11.28515625" customWidth="1"/>
    <col max="3" min="3" style="2" width="11.5703125" customWidth="1"/>
    <col max="4" min="4" style="2" width="13.42578125" customWidth="1"/>
    <col max="5" min="5" style="2" width="6.28515625" customWidth="1"/>
    <col max="6" min="6" style="2" width="4.7109375" customWidth="1"/>
    <col max="7" min="7" style="2" width="6.7109375" customWidth="1"/>
    <col max="8" min="8" style="2" width="6.85546875" customWidth="1"/>
    <col max="9" min="9" style="2" width="15.140625" customWidth="1"/>
    <col max="10" min="10" style="2" width="4.85546875" customWidth="1"/>
    <col max="11" min="11" style="2" width="8.85546875" customWidth="1"/>
    <col max="12" min="12" style="2" width="8.140625" customWidth="1"/>
    <col max="13" min="13" style="2" width="6.42578125" customWidth="1"/>
    <col max="14" min="14" style="2" width="3.28515625" customWidth="1"/>
    <col max="15" min="15" style="2" width="2.7109375" customWidth="1"/>
    <col max="16" min="16" style="2" width="10.7109375" customWidth="1"/>
    <col max="17" min="17" style="2" width="6.28515625" customWidth="1"/>
    <col max="19" min="18" style="0" width="9.140625"/>
  </cols>
  <sheetData>
    <row r="1" customHeight="1" ht="12">
      <c r="B1" s="2"/>
      <c r="C1" s="3"/>
      <c r="H1" s="4"/>
      <c r="I1" s="5" t="s">
        <v>0</v>
      </c>
      <c r="J1" s="5"/>
      <c r="K1" s="5"/>
    </row>
    <row r="2" customHeight="1" ht="11.25">
      <c r="C2" s="3"/>
      <c r="D2" s="6"/>
      <c r="E2" s="6"/>
      <c r="F2" s="6"/>
      <c r="G2" s="4"/>
      <c r="H2" s="4"/>
      <c r="I2" s="5"/>
      <c r="J2" s="5"/>
      <c r="K2" s="5"/>
    </row>
    <row r="3" customHeight="1" ht="21">
      <c r="C3" s="3"/>
      <c r="D3" s="6"/>
      <c r="E3" s="6"/>
      <c r="F3" s="6"/>
    </row>
    <row r="4" customHeight="1" ht="18.75">
      <c r="C4" s="3"/>
    </row>
    <row r="5" customHeight="1" ht="14.25">
      <c r="B5" s="7"/>
      <c r="C5" s="7"/>
      <c r="D5" s="7"/>
      <c r="E5" s="7"/>
      <c r="F5" s="7"/>
      <c r="G5" s="7"/>
      <c r="H5" s="7"/>
      <c r="I5" s="7"/>
      <c r="J5" s="7"/>
      <c r="K5" s="7"/>
    </row>
    <row r="6" customHeight="1" ht="18.75">
      <c r="B6" s="8" t="s">
        <v>1</v>
      </c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customHeight="1" ht="11.25">
      <c r="B7" s="10"/>
      <c r="C7" s="10"/>
      <c r="D7" s="10"/>
      <c r="H7" s="11"/>
      <c r="I7" s="11" t="s">
        <v>2</v>
      </c>
      <c r="J7" s="12" t="str">
        <f>TODAY()</f>
      </c>
      <c r="K7" s="12"/>
      <c r="N7" s="13" t="s">
        <v>3</v>
      </c>
      <c r="O7" s="13"/>
      <c r="P7" s="13"/>
      <c r="Q7" s="13"/>
      <c r="R7" s="13"/>
      <c r="S7" s="13"/>
    </row>
    <row r="8" customHeight="1" ht="14.25">
      <c r="N8" s="13"/>
      <c r="O8" s="13"/>
      <c r="P8" s="13"/>
      <c r="Q8" s="13"/>
      <c r="R8" s="13"/>
      <c r="S8" s="13"/>
    </row>
    <row r="9" customHeight="1" ht="11.25">
      <c r="N9" s="13"/>
      <c r="O9" s="13"/>
      <c r="P9" s="13"/>
      <c r="Q9" s="13"/>
      <c r="R9" s="13"/>
      <c r="S9" s="13"/>
    </row>
    <row r="10" customHeight="1" ht="18">
      <c r="B10" s="14" t="s">
        <v>4</v>
      </c>
      <c r="C10" s="15" t="str">
        <f>FIELD("ShipName")</f>
      </c>
      <c r="D10" s="15"/>
      <c r="E10" s="15"/>
      <c r="G10" s="16" t="s">
        <v>5</v>
      </c>
      <c r="H10" s="16"/>
      <c r="I10" s="17" t="str">
        <f>FIELD("CustomersCompanyName")</f>
      </c>
      <c r="J10" s="15"/>
      <c r="K10" s="15"/>
      <c r="N10" s="13"/>
      <c r="O10" s="13"/>
      <c r="P10" s="13"/>
      <c r="Q10" s="13"/>
      <c r="R10" s="13"/>
      <c r="S10" s="13"/>
    </row>
    <row r="11" customHeight="1" ht="18">
      <c r="C11" s="18" t="str">
        <f>FIELD("ShipAddress")</f>
      </c>
      <c r="D11" s="18"/>
      <c r="E11" s="18"/>
      <c r="I11" s="18" t="str">
        <f>FIELD("Address")</f>
      </c>
      <c r="J11" s="18"/>
      <c r="K11" s="18"/>
      <c r="N11" s="13"/>
      <c r="O11" s="13"/>
      <c r="P11" s="13"/>
      <c r="Q11" s="13"/>
      <c r="R11" s="13"/>
      <c r="S11" s="13"/>
    </row>
    <row r="12" customHeight="1" ht="18">
      <c r="C12" s="19" t="str">
        <f>FIELD("ShipPostalCode")</f>
      </c>
      <c r="D12" s="19"/>
      <c r="E12" s="19"/>
      <c r="I12" s="19" t="str">
        <f>FIELD("PostalCode")</f>
      </c>
      <c r="J12" s="19"/>
      <c r="K12" s="19"/>
      <c r="N12" s="13"/>
      <c r="O12" s="13"/>
      <c r="P12" s="13"/>
      <c r="Q12" s="13"/>
      <c r="R12" s="13"/>
      <c r="S12" s="13"/>
    </row>
    <row r="13" customHeight="1" ht="18">
      <c r="C13" s="18" t="str">
        <f>FIELD("ShipCountry")</f>
      </c>
      <c r="D13" s="18"/>
      <c r="E13" s="18"/>
      <c r="I13" s="18" t="str">
        <f>FIELD("Country")</f>
      </c>
      <c r="J13" s="18"/>
      <c r="K13" s="18"/>
      <c r="N13" s="13"/>
      <c r="O13" s="13"/>
      <c r="P13" s="13"/>
      <c r="Q13" s="13"/>
      <c r="R13" s="13"/>
      <c r="S13" s="13"/>
    </row>
    <row r="14" customHeight="1" ht="9">
      <c r="N14" s="13"/>
      <c r="O14" s="13"/>
      <c r="P14" s="13"/>
      <c r="Q14" s="13"/>
      <c r="R14" s="13"/>
      <c r="S14" s="13"/>
    </row>
    <row r="15" customHeight="1" ht="22.5">
      <c r="B15" s="20" t="s">
        <v>6</v>
      </c>
      <c r="C15" s="20" t="s">
        <v>7</v>
      </c>
      <c r="D15" s="20" t="s">
        <v>8</v>
      </c>
      <c r="E15" s="20" t="s">
        <v>9</v>
      </c>
      <c r="F15" s="21"/>
      <c r="G15" s="20" t="s">
        <v>10</v>
      </c>
      <c r="H15" s="21"/>
      <c r="I15" s="20" t="s">
        <v>11</v>
      </c>
      <c r="J15" s="20" t="s">
        <v>12</v>
      </c>
      <c r="K15" s="22"/>
      <c r="N15" s="13"/>
      <c r="O15" s="13"/>
      <c r="P15" s="13"/>
      <c r="Q15" s="13"/>
      <c r="R15" s="13"/>
      <c r="S15" s="13"/>
    </row>
    <row r="16" customHeight="1" ht="16.5">
      <c r="B16" s="23" t="str">
        <f>FIELD("OrderID")</f>
      </c>
      <c r="C16" s="24" t="str">
        <f>FIELD("CustomerID")</f>
      </c>
      <c r="D16" s="24" t="str">
        <f>FIELD("Salesperson")</f>
      </c>
      <c r="E16" s="25" t="str">
        <f>FIELD("OrderDate")</f>
      </c>
      <c r="F16" s="26"/>
      <c r="G16" s="25" t="str">
        <f>FIELD("RequiredDate")</f>
      </c>
      <c r="H16" s="26"/>
      <c r="I16" s="25" t="str">
        <f>FIELD("ShippedDate")</f>
      </c>
      <c r="J16" s="24" t="str">
        <f>FIELD("ShippersCompanyName")</f>
      </c>
      <c r="K16" s="27"/>
      <c r="N16" s="13"/>
      <c r="O16" s="13"/>
      <c r="P16" s="13"/>
      <c r="Q16" s="13"/>
      <c r="R16" s="13"/>
      <c r="S16" s="13"/>
    </row>
    <row r="17" customHeight="1" ht="14.25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3"/>
      <c r="M17" s="3"/>
      <c r="N17" s="13"/>
      <c r="O17" s="13"/>
      <c r="P17" s="13"/>
      <c r="Q17" s="13"/>
      <c r="R17" s="13"/>
      <c r="S17" s="13"/>
    </row>
    <row r="18" customHeight="1" ht="23.25">
      <c r="B18" s="30" t="s">
        <v>13</v>
      </c>
      <c r="C18" s="30" t="s">
        <v>14</v>
      </c>
      <c r="D18" s="31"/>
      <c r="E18" s="30" t="s">
        <v>15</v>
      </c>
      <c r="F18" s="31"/>
      <c r="G18" s="30" t="s">
        <v>16</v>
      </c>
      <c r="H18" s="31"/>
      <c r="I18" s="30" t="s">
        <v>17</v>
      </c>
      <c r="J18" s="30" t="s">
        <v>18</v>
      </c>
      <c r="K18" s="32"/>
      <c r="N18" s="13"/>
      <c r="O18" s="13"/>
      <c r="P18" s="13"/>
      <c r="Q18" s="13"/>
      <c r="R18" s="13"/>
      <c r="S18" s="13"/>
    </row>
    <row r="19" customHeight="1" ht="16.5">
      <c r="B19" s="33" t="str">
        <f>FIELD("ProductID")</f>
      </c>
      <c r="C19" s="34" t="str">
        <f>FIELD("ProductName")</f>
      </c>
      <c r="D19" s="35"/>
      <c r="E19" s="33" t="str">
        <f>FIELD("Quantity")</f>
      </c>
      <c r="F19" s="36"/>
      <c r="G19" s="37" t="str">
        <f>FIELD("UnitPrice")</f>
      </c>
      <c r="H19" s="38"/>
      <c r="I19" s="39" t="str">
        <f>FIELD("Discount")</f>
      </c>
      <c r="J19" s="37" t="str">
        <f>FIELD("ExtendedPrice")</f>
      </c>
      <c r="K19" s="40"/>
    </row>
    <row r="20" customHeight="1" ht="18">
      <c r="C20" s="41"/>
      <c r="D20" s="41"/>
      <c r="E20" s="41"/>
      <c r="F20" s="41"/>
      <c r="G20" s="42" t="str">
        <f>SUM(RANGE($J$19:$K$19))</f>
      </c>
      <c r="H20" s="42"/>
      <c r="I20" s="42"/>
      <c r="J20" s="42"/>
      <c r="K20" s="42"/>
    </row>
    <row r="21" customHeight="1" ht="18">
      <c r="C21" s="43"/>
      <c r="D21" s="43"/>
      <c r="E21" s="43"/>
      <c r="F21" s="43"/>
      <c r="G21" s="44" t="str">
        <f>FIELD("Freight")</f>
      </c>
      <c r="H21" s="44"/>
      <c r="I21" s="44"/>
      <c r="J21" s="44"/>
      <c r="K21" s="44"/>
    </row>
    <row r="22" customHeight="1" ht="18">
      <c r="C22" s="43"/>
      <c r="D22" s="43"/>
      <c r="E22" s="43"/>
      <c r="F22" s="43"/>
      <c r="G22" s="45" t="str">
        <f>G20+G21</f>
      </c>
      <c r="H22" s="45"/>
      <c r="I22" s="45"/>
      <c r="J22" s="45"/>
      <c r="K22" s="45"/>
    </row>
    <row r="23" customHeight="1" ht="18">
      <c r="C23" s="43"/>
      <c r="D23" s="43"/>
      <c r="E23" s="43"/>
      <c r="F23" s="43"/>
    </row>
    <row r="24" customHeight="1" ht="12.75"/>
    <row r="25" customHeight="1" ht="12.75">
      <c r="D25" s="2"/>
    </row>
    <row r="26" customHeight="1" ht="21.75">
      <c r="E26" s="3"/>
      <c r="F26" s="3"/>
      <c r="G26" s="3"/>
      <c r="H26" s="3"/>
      <c r="I26" s="3"/>
    </row>
  </sheetData>
  <mergeCells>
    <mergeCell ref="G21:K21"/>
    <mergeCell ref="B6:D7"/>
    <mergeCell ref="I10:K10"/>
    <mergeCell ref="I11:K11"/>
    <mergeCell ref="I12:K12"/>
    <mergeCell ref="I13:K13"/>
    <mergeCell ref="C10:E10"/>
    <mergeCell ref="C11:E11"/>
    <mergeCell ref="C12:E12"/>
    <mergeCell ref="C13:E13"/>
    <mergeCell ref="G15:H15"/>
    <mergeCell ref="C18:D18"/>
    <mergeCell ref="E15:F15"/>
    <mergeCell ref="E16:F16"/>
    <mergeCell ref="E18:F18"/>
    <mergeCell ref="G20:K20"/>
    <mergeCell ref="G10:H10"/>
    <mergeCell ref="C1:C4"/>
    <mergeCell ref="D2:F3"/>
    <mergeCell ref="C19:D19"/>
    <mergeCell ref="E19:F19"/>
    <mergeCell ref="G19:H19"/>
    <mergeCell ref="J16:K16"/>
    <mergeCell ref="J7:K7"/>
    <mergeCell ref="G22:K22"/>
    <mergeCell ref="G16:H16"/>
    <mergeCell ref="G18:H18"/>
    <mergeCell ref="J15:K15"/>
    <mergeCell ref="J18:K18"/>
    <mergeCell ref="J19:K19"/>
    <mergeCell ref="I1:K2"/>
    <mergeCell ref="E26:I26"/>
    <mergeCell ref="N7:S18"/>
  </mergeCells>
  <pageMargins left="0.9902778" top="1" right="0.95" bottom="0.75" header="0" footer="0"/>
  <pageSetup orientation="portrait" fitToHeight="0" fitToWidth="0"/>
  <drawing r:id="rId1"/>
</worksheet>
</file>