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21A4F82-80E6-4CD8-8E4E-F9598CB7CF6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arketing plan" sheetId="1" r:id="rId1"/>
    <sheet name="Sheet1" sheetId="4" r:id="rId2"/>
    <sheet name="Profit and loss statement" sheetId="3" r:id="rId3"/>
    <sheet name="Cash flow statement" sheetId="2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D35" i="3"/>
  <c r="G67" i="4"/>
  <c r="H66" i="4"/>
  <c r="H65" i="4"/>
  <c r="F64" i="4"/>
  <c r="E64" i="4"/>
  <c r="D64" i="4"/>
  <c r="H63" i="4"/>
  <c r="H62" i="4"/>
  <c r="H61" i="4"/>
  <c r="H60" i="4"/>
  <c r="H59" i="4"/>
  <c r="H58" i="4"/>
  <c r="H57" i="4"/>
  <c r="H56" i="4"/>
  <c r="H55" i="4"/>
  <c r="F54" i="4"/>
  <c r="E54" i="4"/>
  <c r="D54" i="4"/>
  <c r="H53" i="4"/>
  <c r="H52" i="4"/>
  <c r="H51" i="4"/>
  <c r="F50" i="4"/>
  <c r="E50" i="4"/>
  <c r="D50" i="4"/>
  <c r="H49" i="4"/>
  <c r="H48" i="4"/>
  <c r="H47" i="4"/>
  <c r="H46" i="4"/>
  <c r="F45" i="4"/>
  <c r="E45" i="4"/>
  <c r="D45" i="4"/>
  <c r="H44" i="4"/>
  <c r="H43" i="4"/>
  <c r="F42" i="4"/>
  <c r="E42" i="4"/>
  <c r="D42" i="4"/>
  <c r="H41" i="4"/>
  <c r="H40" i="4"/>
  <c r="F39" i="4"/>
  <c r="E39" i="4"/>
  <c r="D39" i="4"/>
  <c r="H38" i="4"/>
  <c r="H37" i="4"/>
  <c r="H36" i="4"/>
  <c r="F35" i="4"/>
  <c r="E35" i="4"/>
  <c r="D35" i="4"/>
  <c r="H35" i="4" s="1"/>
  <c r="H34" i="4"/>
  <c r="H33" i="4"/>
  <c r="H32" i="4"/>
  <c r="H31" i="4"/>
  <c r="F30" i="4"/>
  <c r="E30" i="4"/>
  <c r="D30" i="4"/>
  <c r="H29" i="4"/>
  <c r="H28" i="4"/>
  <c r="H27" i="4"/>
  <c r="H26" i="4"/>
  <c r="H25" i="4"/>
  <c r="H24" i="4"/>
  <c r="F23" i="4"/>
  <c r="E23" i="4"/>
  <c r="D23" i="4"/>
  <c r="H22" i="4"/>
  <c r="H21" i="4"/>
  <c r="H20" i="4"/>
  <c r="H19" i="4"/>
  <c r="H18" i="4"/>
  <c r="H17" i="4"/>
  <c r="F16" i="4"/>
  <c r="E16" i="4"/>
  <c r="D16" i="4"/>
  <c r="H15" i="4"/>
  <c r="H14" i="4"/>
  <c r="H13" i="4"/>
  <c r="H12" i="4"/>
  <c r="H11" i="4"/>
  <c r="H10" i="4"/>
  <c r="F9" i="4"/>
  <c r="E9" i="4"/>
  <c r="D9" i="4"/>
  <c r="H8" i="4"/>
  <c r="H7" i="4"/>
  <c r="H6" i="4"/>
  <c r="H5" i="4"/>
  <c r="H4" i="4"/>
  <c r="H3" i="4"/>
  <c r="F2" i="4"/>
  <c r="E2" i="4"/>
  <c r="D2" i="4"/>
  <c r="H39" i="4" l="1"/>
  <c r="H9" i="4"/>
  <c r="H2" i="4"/>
  <c r="H42" i="4"/>
  <c r="H50" i="4"/>
  <c r="D67" i="4"/>
  <c r="H23" i="4"/>
  <c r="E67" i="4"/>
  <c r="H45" i="4"/>
  <c r="H16" i="4"/>
  <c r="H30" i="4"/>
  <c r="H64" i="4"/>
  <c r="H54" i="4"/>
  <c r="F67" i="4"/>
  <c r="D12" i="3"/>
  <c r="C12" i="3"/>
  <c r="D33" i="2"/>
  <c r="D29" i="2"/>
  <c r="D24" i="2"/>
  <c r="D20" i="2"/>
  <c r="D14" i="2"/>
  <c r="D8" i="2"/>
  <c r="D34" i="2" l="1"/>
  <c r="D25" i="2"/>
  <c r="D35" i="2" s="1"/>
  <c r="C36" i="2" s="1"/>
  <c r="D15" i="2"/>
  <c r="H67" i="4"/>
  <c r="D40" i="3"/>
  <c r="C40" i="3"/>
  <c r="D21" i="1"/>
  <c r="AE22" i="1"/>
  <c r="AE23" i="1"/>
  <c r="AE24" i="1"/>
  <c r="AE25" i="1"/>
  <c r="AE26" i="1"/>
  <c r="AE27" i="1"/>
  <c r="AE21" i="1"/>
  <c r="K21" i="1"/>
  <c r="M21" i="1"/>
  <c r="O21" i="1"/>
  <c r="R21" i="1"/>
  <c r="T21" i="1"/>
  <c r="V21" i="1"/>
  <c r="AC21" i="1"/>
  <c r="AA21" i="1"/>
  <c r="Y21" i="1"/>
  <c r="F21" i="1"/>
  <c r="H21" i="1"/>
  <c r="J21" i="1"/>
  <c r="D14" i="1"/>
  <c r="D7" i="1"/>
  <c r="AE8" i="1"/>
  <c r="AE7" i="1" s="1"/>
  <c r="AE9" i="1"/>
  <c r="AE10" i="1"/>
  <c r="AE11" i="1"/>
  <c r="AE12" i="1"/>
  <c r="AE13" i="1"/>
  <c r="AE29" i="1"/>
  <c r="AE30" i="1"/>
  <c r="AE31" i="1"/>
  <c r="AE32" i="1"/>
  <c r="AE28" i="1" s="1"/>
  <c r="AE33" i="1"/>
  <c r="AE34" i="1"/>
  <c r="AE51" i="1"/>
  <c r="AE50" i="1" s="1"/>
  <c r="AE52" i="1"/>
  <c r="AE53" i="1"/>
  <c r="AE54" i="1"/>
  <c r="AE56" i="1"/>
  <c r="AE55" i="1" s="1"/>
  <c r="AE57" i="1"/>
  <c r="AE58" i="1"/>
  <c r="AE15" i="1"/>
  <c r="AE14" i="1" s="1"/>
  <c r="AE17" i="1"/>
  <c r="AE16" i="1"/>
  <c r="AE18" i="1"/>
  <c r="AE19" i="1"/>
  <c r="AE70" i="1"/>
  <c r="AE71" i="1"/>
  <c r="AE69" i="1"/>
  <c r="AE60" i="1"/>
  <c r="AE61" i="1"/>
  <c r="AE62" i="1"/>
  <c r="AE63" i="1"/>
  <c r="AE64" i="1"/>
  <c r="AE65" i="1"/>
  <c r="AE66" i="1"/>
  <c r="AE67" i="1"/>
  <c r="AE68" i="1"/>
  <c r="AE48" i="1"/>
  <c r="AE47" i="1" s="1"/>
  <c r="AE49" i="1"/>
  <c r="AE45" i="1"/>
  <c r="AE46" i="1"/>
  <c r="AE44" i="1"/>
  <c r="AE41" i="1"/>
  <c r="AE42" i="1"/>
  <c r="AE43" i="1"/>
  <c r="AE40" i="1"/>
  <c r="AE36" i="1"/>
  <c r="AE37" i="1"/>
  <c r="AE35" i="1" s="1"/>
  <c r="AE38" i="1"/>
  <c r="AE39" i="1"/>
  <c r="AE20" i="1"/>
  <c r="AC69" i="1"/>
  <c r="AA69" i="1"/>
  <c r="Y69" i="1"/>
  <c r="AD72" i="1"/>
  <c r="AB72" i="1"/>
  <c r="Z72" i="1"/>
  <c r="AC59" i="1"/>
  <c r="AA59" i="1"/>
  <c r="Y59" i="1"/>
  <c r="Y55" i="1"/>
  <c r="AA55" i="1"/>
  <c r="AC55" i="1"/>
  <c r="Y47" i="1"/>
  <c r="AA47" i="1"/>
  <c r="AC47" i="1"/>
  <c r="AC44" i="1"/>
  <c r="AA44" i="1"/>
  <c r="Y44" i="1"/>
  <c r="AA40" i="1"/>
  <c r="Y40" i="1"/>
  <c r="AC28" i="1"/>
  <c r="AA28" i="1"/>
  <c r="Y28" i="1"/>
  <c r="AC14" i="1"/>
  <c r="AA14" i="1"/>
  <c r="Y14" i="1"/>
  <c r="AC7" i="1"/>
  <c r="AA7" i="1"/>
  <c r="Y7" i="1"/>
  <c r="X71" i="1"/>
  <c r="X70" i="1"/>
  <c r="R69" i="1"/>
  <c r="T69" i="1"/>
  <c r="X69" i="1" s="1"/>
  <c r="V69" i="1"/>
  <c r="V59" i="1"/>
  <c r="T59" i="1"/>
  <c r="X59" i="1" s="1"/>
  <c r="R59" i="1"/>
  <c r="R55" i="1"/>
  <c r="X68" i="1"/>
  <c r="X67" i="1"/>
  <c r="X66" i="1"/>
  <c r="X65" i="1"/>
  <c r="X64" i="1"/>
  <c r="X63" i="1"/>
  <c r="X62" i="1"/>
  <c r="X61" i="1"/>
  <c r="X60" i="1"/>
  <c r="T55" i="1"/>
  <c r="X55" i="1" s="1"/>
  <c r="V55" i="1"/>
  <c r="X58" i="1"/>
  <c r="X57" i="1"/>
  <c r="X56" i="1"/>
  <c r="X54" i="1"/>
  <c r="X53" i="1"/>
  <c r="R47" i="1"/>
  <c r="T47" i="1"/>
  <c r="V47" i="1"/>
  <c r="X47" i="1"/>
  <c r="V44" i="1"/>
  <c r="T44" i="1"/>
  <c r="R44" i="1"/>
  <c r="X44" i="1" s="1"/>
  <c r="X38" i="1"/>
  <c r="X37" i="1"/>
  <c r="V28" i="1"/>
  <c r="T28" i="1"/>
  <c r="R28" i="1"/>
  <c r="X28" i="1" s="1"/>
  <c r="X34" i="1"/>
  <c r="X33" i="1"/>
  <c r="X32" i="1"/>
  <c r="X31" i="1"/>
  <c r="X20" i="1"/>
  <c r="X19" i="1"/>
  <c r="V14" i="1"/>
  <c r="V72" i="1" s="1"/>
  <c r="T14" i="1"/>
  <c r="R14" i="1"/>
  <c r="X13" i="1"/>
  <c r="V7" i="1"/>
  <c r="T7" i="1"/>
  <c r="R7" i="1"/>
  <c r="E72" i="1"/>
  <c r="G72" i="1"/>
  <c r="I72" i="1"/>
  <c r="L72" i="1"/>
  <c r="N72" i="1"/>
  <c r="P72" i="1"/>
  <c r="S72" i="1"/>
  <c r="U72" i="1"/>
  <c r="W72" i="1"/>
  <c r="Q21" i="1"/>
  <c r="O69" i="1"/>
  <c r="M69" i="1"/>
  <c r="K69" i="1"/>
  <c r="K72" i="1" s="1"/>
  <c r="Q69" i="1"/>
  <c r="O59" i="1"/>
  <c r="M59" i="1"/>
  <c r="K59" i="1"/>
  <c r="Q59" i="1" s="1"/>
  <c r="O55" i="1"/>
  <c r="M55" i="1"/>
  <c r="K55" i="1"/>
  <c r="Q55" i="1"/>
  <c r="Q54" i="1"/>
  <c r="Q53" i="1"/>
  <c r="Q52" i="1"/>
  <c r="O50" i="1"/>
  <c r="Q50" i="1" s="1"/>
  <c r="M50" i="1"/>
  <c r="K50" i="1"/>
  <c r="O47" i="1"/>
  <c r="Q47" i="1" s="1"/>
  <c r="M47" i="1"/>
  <c r="K47" i="1"/>
  <c r="O44" i="1"/>
  <c r="Q44" i="1" s="1"/>
  <c r="M44" i="1"/>
  <c r="K44" i="1"/>
  <c r="O40" i="1"/>
  <c r="Q40" i="1" s="1"/>
  <c r="M40" i="1"/>
  <c r="K40" i="1"/>
  <c r="O35" i="1"/>
  <c r="Q35" i="1" s="1"/>
  <c r="M35" i="1"/>
  <c r="K35" i="1"/>
  <c r="O28" i="1"/>
  <c r="Q28" i="1" s="1"/>
  <c r="M28" i="1"/>
  <c r="K28" i="1"/>
  <c r="Q20" i="1"/>
  <c r="K14" i="1"/>
  <c r="M14" i="1"/>
  <c r="O14" i="1"/>
  <c r="Q14" i="1"/>
  <c r="K7" i="1"/>
  <c r="M7" i="1"/>
  <c r="O7" i="1"/>
  <c r="Q7" i="1"/>
  <c r="Q71" i="1"/>
  <c r="Q70" i="1"/>
  <c r="Q68" i="1"/>
  <c r="Q67" i="1"/>
  <c r="Q66" i="1"/>
  <c r="Q65" i="1"/>
  <c r="Q64" i="1"/>
  <c r="Q63" i="1"/>
  <c r="Q62" i="1"/>
  <c r="Q61" i="1"/>
  <c r="Q60" i="1"/>
  <c r="Q58" i="1"/>
  <c r="Q57" i="1"/>
  <c r="Q56" i="1"/>
  <c r="Q38" i="1"/>
  <c r="Q37" i="1"/>
  <c r="Q34" i="1"/>
  <c r="Q33" i="1"/>
  <c r="Q32" i="1"/>
  <c r="Q31" i="1"/>
  <c r="Q19" i="1"/>
  <c r="M72" i="1"/>
  <c r="F50" i="1"/>
  <c r="H50" i="1"/>
  <c r="J50" i="1" s="1"/>
  <c r="D50" i="1"/>
  <c r="J52" i="1"/>
  <c r="J53" i="1"/>
  <c r="J54" i="1"/>
  <c r="F55" i="1"/>
  <c r="H55" i="1"/>
  <c r="D55" i="1"/>
  <c r="J55" i="1"/>
  <c r="F7" i="1"/>
  <c r="H7" i="1"/>
  <c r="J7" i="1"/>
  <c r="H14" i="1"/>
  <c r="J14" i="1" s="1"/>
  <c r="F14" i="1"/>
  <c r="J20" i="1"/>
  <c r="H28" i="1"/>
  <c r="J28" i="1" s="1"/>
  <c r="F28" i="1"/>
  <c r="D28" i="1"/>
  <c r="H35" i="1"/>
  <c r="J35" i="1" s="1"/>
  <c r="F35" i="1"/>
  <c r="D35" i="1"/>
  <c r="H40" i="1"/>
  <c r="J40" i="1" s="1"/>
  <c r="F40" i="1"/>
  <c r="D40" i="1"/>
  <c r="H44" i="1"/>
  <c r="J44" i="1" s="1"/>
  <c r="F44" i="1"/>
  <c r="D44" i="1"/>
  <c r="H47" i="1"/>
  <c r="J47" i="1" s="1"/>
  <c r="F47" i="1"/>
  <c r="D47" i="1"/>
  <c r="H59" i="1"/>
  <c r="J59" i="1" s="1"/>
  <c r="F59" i="1"/>
  <c r="D59" i="1"/>
  <c r="H69" i="1"/>
  <c r="J69" i="1" s="1"/>
  <c r="F69" i="1"/>
  <c r="D69" i="1"/>
  <c r="D72" i="1" s="1"/>
  <c r="J71" i="1"/>
  <c r="J70" i="1"/>
  <c r="J68" i="1"/>
  <c r="J67" i="1"/>
  <c r="J66" i="1"/>
  <c r="J65" i="1"/>
  <c r="J64" i="1"/>
  <c r="J63" i="1"/>
  <c r="J62" i="1"/>
  <c r="J61" i="1"/>
  <c r="J60" i="1"/>
  <c r="J58" i="1"/>
  <c r="J57" i="1"/>
  <c r="J56" i="1"/>
  <c r="F72" i="1"/>
  <c r="J38" i="1"/>
  <c r="J37" i="1"/>
  <c r="J34" i="1"/>
  <c r="J33" i="1"/>
  <c r="J32" i="1"/>
  <c r="J31" i="1"/>
  <c r="J19" i="1"/>
  <c r="Q13" i="1"/>
  <c r="J13" i="1"/>
  <c r="AC50" i="1"/>
  <c r="AC72" i="1" s="1"/>
  <c r="AC40" i="1"/>
  <c r="AC35" i="1"/>
  <c r="AA50" i="1"/>
  <c r="AA72" i="1" s="1"/>
  <c r="AA35" i="1"/>
  <c r="Y35" i="1"/>
  <c r="Y50" i="1"/>
  <c r="Y72" i="1"/>
  <c r="V50" i="1"/>
  <c r="T50" i="1"/>
  <c r="R50" i="1"/>
  <c r="X50" i="1"/>
  <c r="V40" i="1"/>
  <c r="X40" i="1" s="1"/>
  <c r="T40" i="1"/>
  <c r="R40" i="1"/>
  <c r="V35" i="1"/>
  <c r="X35" i="1" s="1"/>
  <c r="T35" i="1"/>
  <c r="R35" i="1"/>
  <c r="X21" i="1"/>
  <c r="X7" i="1"/>
  <c r="T72" i="1"/>
  <c r="R72" i="1"/>
  <c r="X52" i="1"/>
  <c r="X51" i="1"/>
  <c r="X49" i="1"/>
  <c r="X48" i="1"/>
  <c r="X46" i="1"/>
  <c r="X45" i="1"/>
  <c r="X43" i="1"/>
  <c r="X42" i="1"/>
  <c r="X41" i="1"/>
  <c r="X39" i="1"/>
  <c r="X36" i="1"/>
  <c r="X30" i="1"/>
  <c r="X29" i="1"/>
  <c r="Q51" i="1"/>
  <c r="Q49" i="1"/>
  <c r="Q48" i="1"/>
  <c r="Q46" i="1"/>
  <c r="Q45" i="1"/>
  <c r="Q43" i="1"/>
  <c r="Q42" i="1"/>
  <c r="Q41" i="1"/>
  <c r="Q39" i="1"/>
  <c r="Q36" i="1"/>
  <c r="Q29" i="1"/>
  <c r="Q30" i="1"/>
  <c r="J51" i="1"/>
  <c r="J49" i="1"/>
  <c r="J48" i="1"/>
  <c r="J46" i="1"/>
  <c r="J45" i="1"/>
  <c r="J43" i="1"/>
  <c r="J42" i="1"/>
  <c r="J41" i="1"/>
  <c r="J12" i="1"/>
  <c r="J11" i="1"/>
  <c r="J10" i="1"/>
  <c r="J9" i="1"/>
  <c r="J8" i="1"/>
  <c r="J39" i="1"/>
  <c r="J36" i="1"/>
  <c r="J30" i="1"/>
  <c r="J29" i="1"/>
  <c r="X12" i="1"/>
  <c r="Q12" i="1"/>
  <c r="X11" i="1"/>
  <c r="Q11" i="1"/>
  <c r="X10" i="1"/>
  <c r="Q10" i="1"/>
  <c r="X9" i="1"/>
  <c r="Q9" i="1"/>
  <c r="X8" i="1"/>
  <c r="Q8" i="1"/>
  <c r="X27" i="1"/>
  <c r="X26" i="1"/>
  <c r="X25" i="1"/>
  <c r="X24" i="1"/>
  <c r="X23" i="1"/>
  <c r="X22" i="1"/>
  <c r="X18" i="1"/>
  <c r="X17" i="1"/>
  <c r="X16" i="1"/>
  <c r="X15" i="1"/>
  <c r="Q27" i="1"/>
  <c r="Q26" i="1"/>
  <c r="Q25" i="1"/>
  <c r="Q24" i="1"/>
  <c r="Q23" i="1"/>
  <c r="Q22" i="1"/>
  <c r="Q18" i="1"/>
  <c r="Q17" i="1"/>
  <c r="Q16" i="1"/>
  <c r="Q15" i="1"/>
  <c r="J27" i="1"/>
  <c r="J26" i="1"/>
  <c r="J25" i="1"/>
  <c r="J24" i="1"/>
  <c r="J23" i="1"/>
  <c r="J22" i="1"/>
  <c r="J18" i="1"/>
  <c r="J17" i="1"/>
  <c r="J16" i="1"/>
  <c r="J15" i="1"/>
  <c r="AE59" i="1" l="1"/>
  <c r="J72" i="1"/>
  <c r="X72" i="1"/>
  <c r="Q72" i="1"/>
  <c r="AE72" i="1"/>
  <c r="X14" i="1"/>
  <c r="H72" i="1"/>
  <c r="O72" i="1"/>
</calcChain>
</file>

<file path=xl/sharedStrings.xml><?xml version="1.0" encoding="utf-8"?>
<sst xmlns="http://schemas.openxmlformats.org/spreadsheetml/2006/main" count="239" uniqueCount="150">
  <si>
    <t>Category</t>
  </si>
  <si>
    <t>% Of Budget</t>
  </si>
  <si>
    <t>Total Budget</t>
  </si>
  <si>
    <t>Total</t>
  </si>
  <si>
    <t>May</t>
  </si>
  <si>
    <t>June</t>
  </si>
  <si>
    <t>March</t>
  </si>
  <si>
    <t>February</t>
  </si>
  <si>
    <t>January</t>
  </si>
  <si>
    <t>July</t>
  </si>
  <si>
    <t>August</t>
  </si>
  <si>
    <t>September</t>
  </si>
  <si>
    <t>October</t>
  </si>
  <si>
    <t>April</t>
  </si>
  <si>
    <t>November</t>
  </si>
  <si>
    <t>December</t>
  </si>
  <si>
    <t>Q4</t>
  </si>
  <si>
    <t>Total Spent</t>
  </si>
  <si>
    <t>Video</t>
  </si>
  <si>
    <t>Production</t>
  </si>
  <si>
    <t>Promotion</t>
  </si>
  <si>
    <t>Blog Posts</t>
  </si>
  <si>
    <t>Landing Pages</t>
  </si>
  <si>
    <t>Reports</t>
  </si>
  <si>
    <t>Agency Fees</t>
  </si>
  <si>
    <t>Email Marketing</t>
  </si>
  <si>
    <t>Content Strategy</t>
  </si>
  <si>
    <t>SEO</t>
  </si>
  <si>
    <t>Site Maintenance</t>
  </si>
  <si>
    <t>Research</t>
  </si>
  <si>
    <t>Surveys</t>
  </si>
  <si>
    <t>Case Studies</t>
  </si>
  <si>
    <t>Annual Marketing Budget Template</t>
  </si>
  <si>
    <t>Social Media</t>
  </si>
  <si>
    <t>Facebook</t>
  </si>
  <si>
    <t>Twitter</t>
  </si>
  <si>
    <t>Instagram</t>
  </si>
  <si>
    <t>Pinterest</t>
  </si>
  <si>
    <t>LinkedIn</t>
  </si>
  <si>
    <t>Google+</t>
  </si>
  <si>
    <t>Ads</t>
  </si>
  <si>
    <t>Online</t>
  </si>
  <si>
    <t>Print</t>
  </si>
  <si>
    <t>Posters</t>
  </si>
  <si>
    <t>Billboards</t>
  </si>
  <si>
    <t>Radio</t>
  </si>
  <si>
    <t>TV</t>
  </si>
  <si>
    <t>PR</t>
  </si>
  <si>
    <t>Events</t>
  </si>
  <si>
    <t>Conferences</t>
  </si>
  <si>
    <t>Press Outreach</t>
  </si>
  <si>
    <t>Sponsorships / Partnerships</t>
  </si>
  <si>
    <t>Webinars</t>
  </si>
  <si>
    <t>Sponsorships</t>
  </si>
  <si>
    <t>Content Marketing</t>
  </si>
  <si>
    <t>Sponsored Content</t>
  </si>
  <si>
    <t>White Papers / eBooks</t>
  </si>
  <si>
    <t>Website</t>
  </si>
  <si>
    <t xml:space="preserve">Development </t>
  </si>
  <si>
    <t>Maintenance</t>
  </si>
  <si>
    <t>Search Engine Optimization</t>
  </si>
  <si>
    <t>PPC</t>
  </si>
  <si>
    <t>Focus Groups</t>
  </si>
  <si>
    <t>Mobile Marketing</t>
  </si>
  <si>
    <t>App Development</t>
  </si>
  <si>
    <t>Mobile Advertising</t>
  </si>
  <si>
    <t>Graphics</t>
  </si>
  <si>
    <t>Design</t>
  </si>
  <si>
    <t>Philanthropy</t>
  </si>
  <si>
    <t>Website Design Budget</t>
  </si>
  <si>
    <t>Preparation</t>
  </si>
  <si>
    <t>Tools (Software/Hardware)</t>
  </si>
  <si>
    <t>Meetings</t>
  </si>
  <si>
    <t>Planning</t>
  </si>
  <si>
    <t>UX</t>
  </si>
  <si>
    <t>Advertising</t>
  </si>
  <si>
    <t>Domain Registration</t>
  </si>
  <si>
    <t>Web Hosting</t>
  </si>
  <si>
    <t>Agency</t>
  </si>
  <si>
    <t>Fees</t>
  </si>
  <si>
    <t>Consulting</t>
  </si>
  <si>
    <t>CASH FLOW STATEMENT</t>
  </si>
  <si>
    <t>CASH FLOW STATEMENT AS ON</t>
  </si>
  <si>
    <t>OPENING BALANCE OF CASH AT BEGINNING OF THE YEAR</t>
  </si>
  <si>
    <t>CASH FLOW OPERATIONS</t>
  </si>
  <si>
    <t>CASH RECEIVED FROM</t>
  </si>
  <si>
    <t>CLIENTS OR CUSTOMERS</t>
  </si>
  <si>
    <t>OTHER MISCELLANEOUS OPERATION</t>
  </si>
  <si>
    <t>CASH PAID FOR</t>
  </si>
  <si>
    <t>PURCHASE OF INVENTORY</t>
  </si>
  <si>
    <t>GENERAL AND ADMINISTRATIVE EXPENSE</t>
  </si>
  <si>
    <t>SALARY/WAGES EXPENSES</t>
  </si>
  <si>
    <t>INTEREST PAID BORROWINGS</t>
  </si>
  <si>
    <t>INCOME TAX PAID</t>
  </si>
  <si>
    <t>NET CASH FLOW OPERATIONS</t>
  </si>
  <si>
    <t>CASH FLOW INVESTMENT ACTIVITY</t>
  </si>
  <si>
    <t>PROPERTY OR EQUIPMENT SOLD</t>
  </si>
  <si>
    <t>PRINCIPAL OF LOANS</t>
  </si>
  <si>
    <t>INVESTMENT SECURITIES SOLD</t>
  </si>
  <si>
    <t>PROPERTY OR EQUIPMENT PURCHASED</t>
  </si>
  <si>
    <t>LOANS GIVEN TO OTHERS</t>
  </si>
  <si>
    <t>INVESTMENT SECURITIES PURCHASED</t>
  </si>
  <si>
    <t>NET CASH FLOW INVESTING ACTIVITY</t>
  </si>
  <si>
    <t>CASH FLOW FINANCIAL ACTIVITY</t>
  </si>
  <si>
    <t>STOCK ISSUANCE</t>
  </si>
  <si>
    <t>BORROWINGS</t>
  </si>
  <si>
    <t>REPURCHASE OF TREASURY STOCK</t>
  </si>
  <si>
    <t>LOANS REPAYMENTS</t>
  </si>
  <si>
    <t>DIVIDENDS FROM SECURITIES</t>
  </si>
  <si>
    <t>NET CASH FLOW FINANCIAL ACTIVITIES</t>
  </si>
  <si>
    <t>NET CASH FLOW</t>
  </si>
  <si>
    <t>CLOSING BALANCE OF CASH AT THE END OF THE YEAR</t>
  </si>
  <si>
    <t>Company Name</t>
  </si>
  <si>
    <t>Profit and Loss Statement</t>
  </si>
  <si>
    <t>Years Ending: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</si>
  <si>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</si>
  <si>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</si>
  <si>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</si>
  <si>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</si>
  <si>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</si>
  <si>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</si>
  <si>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</si>
  <si>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</si>
  <si>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</si>
  <si>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</si>
  <si>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</si>
  <si>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</si>
  <si>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</si>
  <si>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</si>
  <si>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</si>
  <si>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</si>
  <si>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</si>
  <si>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</si>
  <si>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</si>
  <si>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</si>
  <si>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</si>
  <si>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</si>
  <si>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</si>
  <si>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</si>
  <si>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</si>
  <si>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</si>
  <si>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</si>
  <si>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</si>
  <si>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</si>
  <si>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</si>
  <si>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</si>
  <si>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Year 1</t>
  </si>
  <si>
    <t>Year2</t>
  </si>
  <si>
    <t>Year 3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</si>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</sst>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(* #,##0_);_(* \(#,##0\);_(* &quot;-&quot;??_);_(@_)"/>
    <numFmt numFmtId="168" formatCode="[$₹-4009]\ #,##0;[Red][$₹-4009]\ \-#,##0"/>
    <numFmt numFmtId="169" formatCode="[$₹-4009]\ #,##0;[$₹-4009]\ \-#,##0"/>
    <numFmt numFmtId="170" formatCode="_(&quot;$&quot;* #,##0_);_(&quot;$&quot;* \(#,##0\);_(&quot;$&quot;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"/>
    </font>
    <font>
      <b/>
      <sz val="26"/>
      <color theme="4" tint="-0.249977111117893"/>
      <name val="Calibri"/>
      <family val="2"/>
      <scheme val="minor"/>
    </font>
    <font>
      <b/>
      <sz val="12"/>
      <color theme="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theme="5" tint="0.59996337778862885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3" tint="0.59999389629810485"/>
        <bgColor theme="5" tint="0.59996337778862885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57">
    <xf numFmtId="0" fontId="0" fillId="0" borderId="0" xfId="0"/>
    <xf numFmtId="0" fontId="0" fillId="8" borderId="13" xfId="0" applyFill="1" applyBorder="1"/>
    <xf numFmtId="0" fontId="0" fillId="9" borderId="13" xfId="0" applyFill="1" applyBorder="1"/>
    <xf numFmtId="0" fontId="0" fillId="3" borderId="13" xfId="0" applyFill="1" applyBorder="1"/>
    <xf numFmtId="0" fontId="4" fillId="6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0" fillId="2" borderId="13" xfId="0" applyFill="1" applyBorder="1"/>
    <xf numFmtId="165" fontId="0" fillId="8" borderId="13" xfId="1" applyFont="1" applyFill="1" applyBorder="1"/>
    <xf numFmtId="165" fontId="0" fillId="9" borderId="13" xfId="1" applyFont="1" applyFill="1" applyBorder="1"/>
    <xf numFmtId="165" fontId="0" fillId="8" borderId="13" xfId="0" applyNumberFormat="1" applyFill="1" applyBorder="1"/>
    <xf numFmtId="165" fontId="0" fillId="0" borderId="0" xfId="1" applyFont="1"/>
    <xf numFmtId="0" fontId="6" fillId="0" borderId="0" xfId="0" applyFont="1" applyAlignment="1"/>
    <xf numFmtId="0" fontId="4" fillId="10" borderId="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0" fillId="3" borderId="13" xfId="1" applyFont="1" applyFill="1" applyBorder="1"/>
    <xf numFmtId="165" fontId="0" fillId="2" borderId="13" xfId="1" applyFont="1" applyFill="1" applyBorder="1"/>
    <xf numFmtId="0" fontId="0" fillId="7" borderId="0" xfId="0" applyFill="1"/>
    <xf numFmtId="0" fontId="7" fillId="10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165" fontId="3" fillId="8" borderId="13" xfId="1" applyFont="1" applyFill="1" applyBorder="1"/>
    <xf numFmtId="0" fontId="0" fillId="8" borderId="13" xfId="0" applyFont="1" applyFill="1" applyBorder="1"/>
    <xf numFmtId="0" fontId="0" fillId="9" borderId="13" xfId="0" applyFont="1" applyFill="1" applyBorder="1"/>
    <xf numFmtId="0" fontId="0" fillId="3" borderId="13" xfId="0" applyFont="1" applyFill="1" applyBorder="1"/>
    <xf numFmtId="0" fontId="0" fillId="2" borderId="13" xfId="0" applyFont="1" applyFill="1" applyBorder="1"/>
    <xf numFmtId="165" fontId="1" fillId="8" borderId="13" xfId="1" applyFont="1" applyFill="1" applyBorder="1"/>
    <xf numFmtId="0" fontId="0" fillId="0" borderId="0" xfId="0" applyFont="1"/>
    <xf numFmtId="0" fontId="3" fillId="8" borderId="13" xfId="0" applyFont="1" applyFill="1" applyBorder="1"/>
    <xf numFmtId="0" fontId="3" fillId="9" borderId="13" xfId="0" applyFont="1" applyFill="1" applyBorder="1"/>
    <xf numFmtId="0" fontId="3" fillId="3" borderId="13" xfId="0" applyFont="1" applyFill="1" applyBorder="1"/>
    <xf numFmtId="0" fontId="3" fillId="2" borderId="13" xfId="0" applyFont="1" applyFill="1" applyBorder="1"/>
    <xf numFmtId="0" fontId="3" fillId="0" borderId="0" xfId="0" applyFont="1"/>
    <xf numFmtId="165" fontId="4" fillId="7" borderId="13" xfId="1" applyFont="1" applyFill="1" applyBorder="1" applyAlignment="1">
      <alignment horizontal="center"/>
    </xf>
    <xf numFmtId="165" fontId="0" fillId="8" borderId="14" xfId="1" applyFont="1" applyFill="1" applyBorder="1"/>
    <xf numFmtId="165" fontId="3" fillId="8" borderId="14" xfId="1" applyFont="1" applyFill="1" applyBorder="1"/>
    <xf numFmtId="165" fontId="3" fillId="9" borderId="13" xfId="1" applyFont="1" applyFill="1" applyBorder="1"/>
    <xf numFmtId="165" fontId="1" fillId="8" borderId="14" xfId="1" applyFont="1" applyFill="1" applyBorder="1"/>
    <xf numFmtId="165" fontId="1" fillId="9" borderId="13" xfId="1" applyFont="1" applyFill="1" applyBorder="1"/>
    <xf numFmtId="165" fontId="0" fillId="8" borderId="13" xfId="0" applyNumberFormat="1" applyFont="1" applyFill="1" applyBorder="1"/>
    <xf numFmtId="9" fontId="3" fillId="8" borderId="13" xfId="0" applyNumberFormat="1" applyFont="1" applyFill="1" applyBorder="1"/>
    <xf numFmtId="9" fontId="3" fillId="9" borderId="13" xfId="0" applyNumberFormat="1" applyFont="1" applyFill="1" applyBorder="1"/>
    <xf numFmtId="9" fontId="3" fillId="8" borderId="13" xfId="2" applyFont="1" applyFill="1" applyBorder="1"/>
    <xf numFmtId="165" fontId="3" fillId="8" borderId="13" xfId="2" applyNumberFormat="1" applyFont="1" applyFill="1" applyBorder="1"/>
    <xf numFmtId="165" fontId="3" fillId="3" borderId="13" xfId="1" applyFont="1" applyFill="1" applyBorder="1"/>
    <xf numFmtId="9" fontId="3" fillId="3" borderId="13" xfId="0" applyNumberFormat="1" applyFont="1" applyFill="1" applyBorder="1"/>
    <xf numFmtId="165" fontId="3" fillId="2" borderId="13" xfId="1" applyFont="1" applyFill="1" applyBorder="1"/>
    <xf numFmtId="9" fontId="3" fillId="2" borderId="13" xfId="0" applyNumberFormat="1" applyFont="1" applyFill="1" applyBorder="1"/>
    <xf numFmtId="165" fontId="3" fillId="3" borderId="13" xfId="0" applyNumberFormat="1" applyFont="1" applyFill="1" applyBorder="1"/>
    <xf numFmtId="165" fontId="3" fillId="8" borderId="13" xfId="0" applyNumberFormat="1" applyFont="1" applyFill="1" applyBorder="1"/>
    <xf numFmtId="165" fontId="0" fillId="3" borderId="14" xfId="1" applyFont="1" applyFill="1" applyBorder="1"/>
    <xf numFmtId="165" fontId="3" fillId="3" borderId="14" xfId="0" applyNumberFormat="1" applyFont="1" applyFill="1" applyBorder="1"/>
    <xf numFmtId="165" fontId="3" fillId="3" borderId="14" xfId="1" applyFont="1" applyFill="1" applyBorder="1"/>
    <xf numFmtId="165" fontId="4" fillId="7" borderId="14" xfId="1" applyFont="1" applyFill="1" applyBorder="1" applyAlignment="1">
      <alignment horizontal="center"/>
    </xf>
    <xf numFmtId="165" fontId="1" fillId="3" borderId="14" xfId="1" applyFont="1" applyFill="1" applyBorder="1"/>
    <xf numFmtId="165" fontId="4" fillId="6" borderId="13" xfId="1" applyFont="1" applyFill="1" applyBorder="1" applyAlignment="1">
      <alignment horizontal="center"/>
    </xf>
    <xf numFmtId="165" fontId="1" fillId="8" borderId="16" xfId="1" applyFont="1" applyFill="1" applyBorder="1"/>
    <xf numFmtId="0" fontId="0" fillId="8" borderId="17" xfId="0" applyFont="1" applyFill="1" applyBorder="1"/>
    <xf numFmtId="165" fontId="1" fillId="9" borderId="17" xfId="1" applyFont="1" applyFill="1" applyBorder="1"/>
    <xf numFmtId="0" fontId="0" fillId="9" borderId="17" xfId="0" applyFont="1" applyFill="1" applyBorder="1"/>
    <xf numFmtId="165" fontId="0" fillId="8" borderId="17" xfId="1" applyFont="1" applyFill="1" applyBorder="1"/>
    <xf numFmtId="165" fontId="0" fillId="8" borderId="17" xfId="0" applyNumberFormat="1" applyFont="1" applyFill="1" applyBorder="1"/>
    <xf numFmtId="0" fontId="0" fillId="3" borderId="17" xfId="0" applyFont="1" applyFill="1" applyBorder="1"/>
    <xf numFmtId="0" fontId="0" fillId="2" borderId="17" xfId="0" applyFont="1" applyFill="1" applyBorder="1"/>
    <xf numFmtId="165" fontId="1" fillId="3" borderId="16" xfId="1" applyFont="1" applyFill="1" applyBorder="1"/>
    <xf numFmtId="165" fontId="0" fillId="8" borderId="16" xfId="1" applyFont="1" applyFill="1" applyBorder="1"/>
    <xf numFmtId="165" fontId="0" fillId="9" borderId="17" xfId="1" applyFont="1" applyFill="1" applyBorder="1"/>
    <xf numFmtId="165" fontId="1" fillId="8" borderId="17" xfId="1" applyFont="1" applyFill="1" applyBorder="1"/>
    <xf numFmtId="165" fontId="0" fillId="3" borderId="17" xfId="1" applyFont="1" applyFill="1" applyBorder="1"/>
    <xf numFmtId="165" fontId="0" fillId="2" borderId="17" xfId="1" applyFont="1" applyFill="1" applyBorder="1"/>
    <xf numFmtId="165" fontId="1" fillId="8" borderId="18" xfId="1" applyFont="1" applyFill="1" applyBorder="1"/>
    <xf numFmtId="0" fontId="0" fillId="8" borderId="19" xfId="0" applyFont="1" applyFill="1" applyBorder="1"/>
    <xf numFmtId="165" fontId="1" fillId="9" borderId="19" xfId="1" applyFont="1" applyFill="1" applyBorder="1"/>
    <xf numFmtId="0" fontId="0" fillId="9" borderId="19" xfId="0" applyFont="1" applyFill="1" applyBorder="1"/>
    <xf numFmtId="165" fontId="0" fillId="8" borderId="19" xfId="1" applyFont="1" applyFill="1" applyBorder="1"/>
    <xf numFmtId="165" fontId="0" fillId="8" borderId="19" xfId="0" applyNumberFormat="1" applyFont="1" applyFill="1" applyBorder="1"/>
    <xf numFmtId="0" fontId="0" fillId="3" borderId="19" xfId="0" applyFont="1" applyFill="1" applyBorder="1"/>
    <xf numFmtId="0" fontId="0" fillId="2" borderId="19" xfId="0" applyFont="1" applyFill="1" applyBorder="1"/>
    <xf numFmtId="165" fontId="1" fillId="3" borderId="18" xfId="1" applyFont="1" applyFill="1" applyBorder="1"/>
    <xf numFmtId="165" fontId="0" fillId="8" borderId="18" xfId="1" applyFont="1" applyFill="1" applyBorder="1"/>
    <xf numFmtId="165" fontId="0" fillId="9" borderId="19" xfId="1" applyFont="1" applyFill="1" applyBorder="1"/>
    <xf numFmtId="165" fontId="1" fillId="8" borderId="19" xfId="1" applyFont="1" applyFill="1" applyBorder="1"/>
    <xf numFmtId="165" fontId="0" fillId="3" borderId="19" xfId="1" applyFont="1" applyFill="1" applyBorder="1"/>
    <xf numFmtId="165" fontId="0" fillId="2" borderId="19" xfId="1" applyFont="1" applyFill="1" applyBorder="1"/>
    <xf numFmtId="0" fontId="3" fillId="0" borderId="21" xfId="0" applyFont="1" applyBorder="1"/>
    <xf numFmtId="14" fontId="3" fillId="11" borderId="34" xfId="0" applyNumberFormat="1" applyFont="1" applyFill="1" applyBorder="1"/>
    <xf numFmtId="14" fontId="3" fillId="11" borderId="35" xfId="0" applyNumberFormat="1" applyFont="1" applyFill="1" applyBorder="1"/>
    <xf numFmtId="166" fontId="11" fillId="11" borderId="37" xfId="5" applyNumberFormat="1" applyFont="1" applyFill="1" applyBorder="1"/>
    <xf numFmtId="0" fontId="1" fillId="11" borderId="38" xfId="0" applyFont="1" applyFill="1" applyBorder="1"/>
    <xf numFmtId="167" fontId="1" fillId="8" borderId="31" xfId="5" applyNumberFormat="1" applyFont="1" applyFill="1" applyBorder="1"/>
    <xf numFmtId="0" fontId="1" fillId="8" borderId="32" xfId="0" applyFont="1" applyFill="1" applyBorder="1"/>
    <xf numFmtId="0" fontId="1" fillId="11" borderId="33" xfId="0" applyFont="1" applyFill="1" applyBorder="1"/>
    <xf numFmtId="0" fontId="1" fillId="11" borderId="35" xfId="0" applyFont="1" applyFill="1" applyBorder="1"/>
    <xf numFmtId="166" fontId="12" fillId="11" borderId="39" xfId="5" applyNumberFormat="1" applyFont="1" applyFill="1" applyBorder="1"/>
    <xf numFmtId="0" fontId="1" fillId="11" borderId="36" xfId="0" applyFont="1" applyFill="1" applyBorder="1"/>
    <xf numFmtId="166" fontId="12" fillId="11" borderId="40" xfId="5" applyNumberFormat="1" applyFont="1" applyFill="1" applyBorder="1"/>
    <xf numFmtId="168" fontId="11" fillId="13" borderId="40" xfId="5" applyNumberFormat="1" applyFont="1" applyFill="1" applyBorder="1"/>
    <xf numFmtId="166" fontId="12" fillId="8" borderId="31" xfId="5" applyNumberFormat="1" applyFont="1" applyFill="1" applyBorder="1"/>
    <xf numFmtId="166" fontId="12" fillId="8" borderId="32" xfId="5" applyNumberFormat="1" applyFont="1" applyFill="1" applyBorder="1"/>
    <xf numFmtId="0" fontId="12" fillId="11" borderId="33" xfId="0" applyFont="1" applyFill="1" applyBorder="1"/>
    <xf numFmtId="0" fontId="12" fillId="11" borderId="35" xfId="0" applyFont="1" applyFill="1" applyBorder="1"/>
    <xf numFmtId="166" fontId="12" fillId="11" borderId="35" xfId="5" applyNumberFormat="1" applyFont="1" applyFill="1" applyBorder="1"/>
    <xf numFmtId="0" fontId="12" fillId="11" borderId="41" xfId="0" applyFont="1" applyFill="1" applyBorder="1"/>
    <xf numFmtId="0" fontId="1" fillId="11" borderId="42" xfId="0" applyFont="1" applyFill="1" applyBorder="1"/>
    <xf numFmtId="166" fontId="12" fillId="11" borderId="43" xfId="5" applyNumberFormat="1" applyFont="1" applyFill="1" applyBorder="1"/>
    <xf numFmtId="166" fontId="12" fillId="11" borderId="42" xfId="5" applyNumberFormat="1" applyFont="1" applyFill="1" applyBorder="1"/>
    <xf numFmtId="0" fontId="12" fillId="11" borderId="42" xfId="0" applyFont="1" applyFill="1" applyBorder="1"/>
    <xf numFmtId="0" fontId="12" fillId="11" borderId="36" xfId="0" applyFont="1" applyFill="1" applyBorder="1"/>
    <xf numFmtId="0" fontId="12" fillId="11" borderId="38" xfId="0" applyFont="1" applyFill="1" applyBorder="1"/>
    <xf numFmtId="168" fontId="11" fillId="13" borderId="38" xfId="5" applyNumberFormat="1" applyFont="1" applyFill="1" applyBorder="1"/>
    <xf numFmtId="169" fontId="12" fillId="8" borderId="31" xfId="5" applyNumberFormat="1" applyFont="1" applyFill="1" applyBorder="1"/>
    <xf numFmtId="168" fontId="11" fillId="14" borderId="44" xfId="5" applyNumberFormat="1" applyFont="1" applyFill="1" applyBorder="1"/>
    <xf numFmtId="167" fontId="12" fillId="8" borderId="31" xfId="5" applyNumberFormat="1" applyFont="1" applyFill="1" applyBorder="1"/>
    <xf numFmtId="0" fontId="1" fillId="11" borderId="34" xfId="0" applyFont="1" applyFill="1" applyBorder="1"/>
    <xf numFmtId="0" fontId="1" fillId="11" borderId="0" xfId="0" applyFont="1" applyFill="1"/>
    <xf numFmtId="0" fontId="1" fillId="11" borderId="37" xfId="0" applyFont="1" applyFill="1" applyBorder="1"/>
    <xf numFmtId="166" fontId="1" fillId="11" borderId="39" xfId="5" applyNumberFormat="1" applyFont="1" applyFill="1" applyBorder="1"/>
    <xf numFmtId="166" fontId="1" fillId="8" borderId="31" xfId="5" applyNumberFormat="1" applyFont="1" applyFill="1" applyBorder="1"/>
    <xf numFmtId="166" fontId="12" fillId="13" borderId="42" xfId="5" applyNumberFormat="1" applyFont="1" applyFill="1" applyBorder="1"/>
    <xf numFmtId="166" fontId="3" fillId="8" borderId="31" xfId="5" applyNumberFormat="1" applyFont="1" applyFill="1" applyBorder="1"/>
    <xf numFmtId="0" fontId="13" fillId="8" borderId="39" xfId="0" applyFont="1" applyFill="1" applyBorder="1" applyAlignment="1">
      <alignment vertical="center"/>
    </xf>
    <xf numFmtId="0" fontId="13" fillId="8" borderId="40" xfId="0" applyFont="1" applyFill="1" applyBorder="1" applyAlignment="1">
      <alignment vertical="center"/>
    </xf>
    <xf numFmtId="0" fontId="0" fillId="8" borderId="39" xfId="0" applyFill="1" applyBorder="1"/>
    <xf numFmtId="0" fontId="0" fillId="8" borderId="43" xfId="0" applyFill="1" applyBorder="1"/>
    <xf numFmtId="0" fontId="0" fillId="8" borderId="31" xfId="0" applyFill="1" applyBorder="1"/>
    <xf numFmtId="0" fontId="15" fillId="16" borderId="44" xfId="0" applyFont="1" applyFill="1" applyBorder="1"/>
    <xf numFmtId="0" fontId="15" fillId="16" borderId="30" xfId="0" applyFont="1" applyFill="1" applyBorder="1"/>
    <xf numFmtId="0" fontId="0" fillId="8" borderId="35" xfId="0" applyFill="1" applyBorder="1"/>
    <xf numFmtId="0" fontId="16" fillId="8" borderId="39" xfId="0" applyFont="1" applyFill="1" applyBorder="1" applyAlignment="1" applyProtection="1">
      <alignment vertical="center"/>
      <protection locked="0"/>
    </xf>
    <xf numFmtId="166" fontId="0" fillId="11" borderId="39" xfId="1" applyNumberFormat="1" applyFont="1" applyFill="1" applyBorder="1"/>
    <xf numFmtId="166" fontId="0" fillId="11" borderId="33" xfId="1" applyNumberFormat="1" applyFont="1" applyFill="1" applyBorder="1"/>
    <xf numFmtId="0" fontId="0" fillId="8" borderId="42" xfId="0" applyFill="1" applyBorder="1"/>
    <xf numFmtId="0" fontId="16" fillId="8" borderId="43" xfId="0" applyFont="1" applyFill="1" applyBorder="1" applyAlignment="1" applyProtection="1">
      <alignment vertical="center"/>
      <protection locked="0"/>
    </xf>
    <xf numFmtId="166" fontId="0" fillId="11" borderId="43" xfId="1" applyNumberFormat="1" applyFont="1" applyFill="1" applyBorder="1"/>
    <xf numFmtId="166" fontId="0" fillId="11" borderId="41" xfId="1" applyNumberFormat="1" applyFont="1" applyFill="1" applyBorder="1"/>
    <xf numFmtId="0" fontId="0" fillId="8" borderId="38" xfId="0" applyFill="1" applyBorder="1"/>
    <xf numFmtId="0" fontId="16" fillId="8" borderId="40" xfId="0" applyFont="1" applyFill="1" applyBorder="1" applyAlignment="1" applyProtection="1">
      <alignment vertical="center"/>
      <protection locked="0"/>
    </xf>
    <xf numFmtId="166" fontId="0" fillId="11" borderId="40" xfId="1" applyNumberFormat="1" applyFont="1" applyFill="1" applyBorder="1"/>
    <xf numFmtId="166" fontId="0" fillId="11" borderId="36" xfId="1" applyNumberFormat="1" applyFont="1" applyFill="1" applyBorder="1"/>
    <xf numFmtId="166" fontId="14" fillId="16" borderId="44" xfId="1" applyNumberFormat="1" applyFont="1" applyFill="1" applyBorder="1"/>
    <xf numFmtId="166" fontId="14" fillId="16" borderId="30" xfId="1" applyNumberFormat="1" applyFont="1" applyFill="1" applyBorder="1"/>
    <xf numFmtId="170" fontId="0" fillId="8" borderId="31" xfId="0" applyNumberFormat="1" applyFill="1" applyBorder="1"/>
    <xf numFmtId="166" fontId="17" fillId="16" borderId="44" xfId="1" applyNumberFormat="1" applyFont="1" applyFill="1" applyBorder="1"/>
    <xf numFmtId="166" fontId="17" fillId="16" borderId="30" xfId="1" applyNumberFormat="1" applyFont="1" applyFill="1" applyBorder="1"/>
    <xf numFmtId="170" fontId="0" fillId="11" borderId="39" xfId="0" applyNumberFormat="1" applyFill="1" applyBorder="1"/>
    <xf numFmtId="166" fontId="0" fillId="11" borderId="33" xfId="0" applyNumberFormat="1" applyFill="1" applyBorder="1"/>
    <xf numFmtId="0" fontId="18" fillId="8" borderId="43" xfId="0" applyFont="1" applyFill="1" applyBorder="1" applyAlignment="1" applyProtection="1">
      <alignment vertical="center"/>
      <protection locked="0"/>
    </xf>
    <xf numFmtId="166" fontId="19" fillId="11" borderId="43" xfId="1" applyNumberFormat="1" applyFont="1" applyFill="1" applyBorder="1"/>
    <xf numFmtId="166" fontId="19" fillId="11" borderId="41" xfId="1" applyNumberFormat="1" applyFont="1" applyFill="1" applyBorder="1"/>
    <xf numFmtId="0" fontId="0" fillId="8" borderId="40" xfId="0" applyFill="1" applyBorder="1"/>
    <xf numFmtId="170" fontId="0" fillId="11" borderId="40" xfId="0" applyNumberFormat="1" applyFill="1" applyBorder="1"/>
    <xf numFmtId="166" fontId="0" fillId="11" borderId="36" xfId="0" applyNumberFormat="1" applyFill="1" applyBorder="1"/>
    <xf numFmtId="0" fontId="4" fillId="7" borderId="14" xfId="1" applyNumberFormat="1" applyFont="1" applyFill="1" applyBorder="1" applyAlignment="1">
      <alignment horizontal="center"/>
    </xf>
    <xf numFmtId="0" fontId="4" fillId="7" borderId="13" xfId="1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5" borderId="15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0" fillId="0" borderId="28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15" fillId="16" borderId="31" xfId="0" applyFont="1" applyFill="1" applyBorder="1" applyAlignment="1">
      <alignment horizontal="left"/>
    </xf>
    <xf numFmtId="0" fontId="15" fillId="16" borderId="32" xfId="0" applyFont="1" applyFill="1" applyBorder="1" applyAlignment="1">
      <alignment horizontal="left"/>
    </xf>
    <xf numFmtId="0" fontId="17" fillId="16" borderId="31" xfId="0" applyFont="1" applyFill="1" applyBorder="1" applyAlignment="1">
      <alignment horizontal="left"/>
    </xf>
    <xf numFmtId="0" fontId="17" fillId="16" borderId="32" xfId="0" applyFont="1" applyFill="1" applyBorder="1" applyAlignment="1">
      <alignment horizontal="left"/>
    </xf>
    <xf numFmtId="0" fontId="0" fillId="0" borderId="32" xfId="0" applyBorder="1"/>
    <xf numFmtId="0" fontId="13" fillId="8" borderId="33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4" fillId="8" borderId="31" xfId="0" applyFont="1" applyFill="1" applyBorder="1" applyAlignment="1">
      <alignment horizontal="right"/>
    </xf>
    <xf numFmtId="0" fontId="14" fillId="8" borderId="32" xfId="0" applyFont="1" applyFill="1" applyBorder="1" applyAlignment="1">
      <alignment horizontal="right"/>
    </xf>
    <xf numFmtId="0" fontId="0" fillId="11" borderId="30" xfId="0" applyFill="1" applyBorder="1" applyAlignment="1">
      <alignment horizontal="right"/>
    </xf>
    <xf numFmtId="0" fontId="0" fillId="11" borderId="31" xfId="0" applyFill="1" applyBorder="1" applyAlignment="1">
      <alignment horizontal="right"/>
    </xf>
    <xf numFmtId="0" fontId="14" fillId="16" borderId="31" xfId="0" applyFont="1" applyFill="1" applyBorder="1" applyAlignment="1">
      <alignment horizontal="left"/>
    </xf>
    <xf numFmtId="0" fontId="14" fillId="16" borderId="32" xfId="0" applyFont="1" applyFill="1" applyBorder="1" applyAlignment="1">
      <alignment horizontal="left"/>
    </xf>
    <xf numFmtId="0" fontId="3" fillId="8" borderId="30" xfId="0" applyFont="1" applyFill="1" applyBorder="1"/>
    <xf numFmtId="0" fontId="3" fillId="8" borderId="31" xfId="0" applyFont="1" applyFill="1" applyBorder="1"/>
    <xf numFmtId="0" fontId="10" fillId="8" borderId="30" xfId="0" applyFont="1" applyFill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3" fillId="11" borderId="33" xfId="0" applyFont="1" applyFill="1" applyBorder="1" applyAlignment="1">
      <alignment horizontal="right"/>
    </xf>
    <xf numFmtId="0" fontId="3" fillId="11" borderId="34" xfId="0" applyFont="1" applyFill="1" applyBorder="1" applyAlignment="1">
      <alignment horizontal="right"/>
    </xf>
    <xf numFmtId="0" fontId="3" fillId="11" borderId="36" xfId="0" applyFont="1" applyFill="1" applyBorder="1" applyAlignment="1">
      <alignment horizontal="right"/>
    </xf>
    <xf numFmtId="0" fontId="3" fillId="11" borderId="37" xfId="0" applyFont="1" applyFill="1" applyBorder="1" applyAlignment="1">
      <alignment horizontal="right"/>
    </xf>
    <xf numFmtId="0" fontId="3" fillId="12" borderId="30" xfId="0" applyFont="1" applyFill="1" applyBorder="1" applyAlignment="1">
      <alignment horizontal="left"/>
    </xf>
    <xf numFmtId="0" fontId="3" fillId="12" borderId="31" xfId="0" applyFont="1" applyFill="1" applyBorder="1" applyAlignment="1">
      <alignment horizontal="left"/>
    </xf>
    <xf numFmtId="0" fontId="3" fillId="12" borderId="32" xfId="0" applyFont="1" applyFill="1" applyBorder="1" applyAlignment="1">
      <alignment horizontal="left"/>
    </xf>
    <xf numFmtId="0" fontId="3" fillId="12" borderId="30" xfId="0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168" fontId="11" fillId="15" borderId="30" xfId="5" applyNumberFormat="1" applyFont="1" applyFill="1" applyBorder="1" applyAlignment="1">
      <alignment horizontal="center"/>
    </xf>
    <xf numFmtId="168" fontId="11" fillId="15" borderId="32" xfId="5" applyNumberFormat="1" applyFont="1" applyFill="1" applyBorder="1" applyAlignment="1">
      <alignment horizontal="center"/>
    </xf>
    <xf numFmtId="0" fontId="3" fillId="8" borderId="30" xfId="0" applyFont="1" applyFill="1" applyBorder="1" applyAlignment="1">
      <alignment horizontal="left"/>
    </xf>
    <xf numFmtId="0" fontId="3" fillId="8" borderId="31" xfId="0" applyFont="1" applyFill="1" applyBorder="1" applyAlignment="1">
      <alignment horizontal="left"/>
    </xf>
    <xf numFmtId="0" fontId="12" fillId="8" borderId="30" xfId="0" applyFont="1" applyFill="1" applyBorder="1"/>
    <xf numFmtId="0" fontId="12" fillId="8" borderId="32" xfId="0" applyFont="1" applyFill="1" applyBorder="1"/>
    <xf numFmtId="0" fontId="11" fillId="12" borderId="30" xfId="0" applyFont="1" applyFill="1" applyBorder="1" applyAlignment="1">
      <alignment horizontal="left"/>
    </xf>
    <xf numFmtId="0" fontId="11" fillId="12" borderId="31" xfId="0" applyFont="1" applyFill="1" applyBorder="1" applyAlignment="1">
      <alignment horizontal="left"/>
    </xf>
    <xf numFmtId="0" fontId="11" fillId="12" borderId="32" xfId="0" applyFont="1" applyFill="1" applyBorder="1" applyAlignment="1">
      <alignment horizontal="left"/>
    </xf>
    <xf numFmtId="0" fontId="1" fillId="8" borderId="30" xfId="0" applyFont="1" applyFill="1" applyBorder="1"/>
    <xf numFmtId="0" fontId="1" fillId="8" borderId="31" xfId="0" applyFont="1" applyFill="1" applyBorder="1"/>
    <xf numFmtId="0" fontId="11" fillId="4" borderId="30" xfId="0" applyFont="1" applyFill="1" applyBorder="1" applyAlignment="1">
      <alignment horizontal="left"/>
    </xf>
    <xf numFmtId="0" fontId="11" fillId="4" borderId="31" xfId="0" applyFont="1" applyFill="1" applyBorder="1" applyAlignment="1">
      <alignment horizontal="left"/>
    </xf>
    <xf numFmtId="0" fontId="11" fillId="4" borderId="32" xfId="0" applyFont="1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2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One Budget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plan'!$D$72</c:f>
              <c:numCache>
                <c:formatCode>_("$"* #,##0.00_);_("$"* \(#,##0.00\);_("$"* "-"??_);_(@_)</c:formatCode>
                <c:ptCount val="1"/>
                <c:pt idx="0">
                  <c:v>22839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A-904C-B043-F07E60E4FEE6}"/>
            </c:ext>
          </c:extLst>
        </c:ser>
        <c:ser>
          <c:idx val="1"/>
          <c:order val="1"/>
          <c:tx>
            <c:v>Feb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plan'!$F$72</c:f>
              <c:numCache>
                <c:formatCode>_("$"* #,##0.00_);_("$"* \(#,##0.00\);_("$"* "-"??_);_(@_)</c:formatCode>
                <c:ptCount val="1"/>
                <c:pt idx="0">
                  <c:v>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A-904C-B043-F07E60E4FEE6}"/>
            </c:ext>
          </c:extLst>
        </c:ser>
        <c:ser>
          <c:idx val="2"/>
          <c:order val="2"/>
          <c:tx>
            <c:v>Mar Budget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plan'!$H$72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A-904C-B043-F07E60E4FE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71864800"/>
        <c:axId val="-203997984"/>
      </c:barChart>
      <c:catAx>
        <c:axId val="-1718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7984"/>
        <c:crosses val="autoZero"/>
        <c:auto val="1"/>
        <c:lblAlgn val="ctr"/>
        <c:lblOffset val="100"/>
        <c:noMultiLvlLbl val="0"/>
      </c:catAx>
      <c:valAx>
        <c:axId val="-2039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Two Budget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April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plan'!$K$72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6241-BC7B-5003AAF7F7A2}"/>
            </c:ext>
          </c:extLst>
        </c:ser>
        <c:ser>
          <c:idx val="1"/>
          <c:order val="1"/>
          <c:tx>
            <c:v>May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plan'!$M$72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2-6241-BC7B-5003AAF7F7A2}"/>
            </c:ext>
          </c:extLst>
        </c:ser>
        <c:ser>
          <c:idx val="2"/>
          <c:order val="2"/>
          <c:tx>
            <c:v>June Budget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plan'!$O$72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2-6241-BC7B-5003AAF7F7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1379408"/>
        <c:axId val="-171376848"/>
      </c:barChart>
      <c:catAx>
        <c:axId val="-1713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76848"/>
        <c:crosses val="autoZero"/>
        <c:auto val="1"/>
        <c:lblAlgn val="ctr"/>
        <c:lblOffset val="100"/>
        <c:noMultiLvlLbl val="0"/>
      </c:catAx>
      <c:valAx>
        <c:axId val="-1713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Three Budget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July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plan'!$R$72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F-BA4F-998E-256515E40147}"/>
            </c:ext>
          </c:extLst>
        </c:ser>
        <c:ser>
          <c:idx val="1"/>
          <c:order val="1"/>
          <c:tx>
            <c:v>August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plan'!$T$72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F-BA4F-998E-256515E40147}"/>
            </c:ext>
          </c:extLst>
        </c:ser>
        <c:ser>
          <c:idx val="2"/>
          <c:order val="2"/>
          <c:tx>
            <c:v>September Budget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plan'!$V$72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F-BA4F-998E-256515E401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1640208"/>
        <c:axId val="-204447936"/>
      </c:barChart>
      <c:catAx>
        <c:axId val="-1716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7936"/>
        <c:crosses val="autoZero"/>
        <c:auto val="1"/>
        <c:lblAlgn val="ctr"/>
        <c:lblOffset val="100"/>
        <c:noMultiLvlLbl val="0"/>
      </c:catAx>
      <c:valAx>
        <c:axId val="-204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Four Budget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October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plan'!$Y$72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8-F546-BA8A-6C6A1115D57D}"/>
            </c:ext>
          </c:extLst>
        </c:ser>
        <c:ser>
          <c:idx val="1"/>
          <c:order val="1"/>
          <c:tx>
            <c:v>November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plan'!$AA$72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8-F546-BA8A-6C6A1115D57D}"/>
            </c:ext>
          </c:extLst>
        </c:ser>
        <c:ser>
          <c:idx val="2"/>
          <c:order val="2"/>
          <c:tx>
            <c:v>December Budget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Money Spent</c:v>
              </c:pt>
            </c:strLit>
          </c:cat>
          <c:val>
            <c:numRef>
              <c:f>'Marketing plan'!$AC$72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8-F546-BA8A-6C6A1115D5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1431168"/>
        <c:axId val="-164487040"/>
      </c:barChart>
      <c:catAx>
        <c:axId val="-1714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87040"/>
        <c:crosses val="autoZero"/>
        <c:auto val="1"/>
        <c:lblAlgn val="ctr"/>
        <c:lblOffset val="100"/>
        <c:noMultiLvlLbl val="0"/>
      </c:catAx>
      <c:valAx>
        <c:axId val="-164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Budget</a:t>
            </a:r>
            <a:r>
              <a:rPr lang="en-US" baseline="0"/>
              <a:t> Spend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CE-F64C-9CC4-95B16F2ED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CE-F64C-9CC4-95B16F2ED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CE-F64C-9CC4-95B16F2ED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CE-F64C-9CC4-95B16F2ED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CE-F64C-9CC4-95B16F2ED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CE-F64C-9CC4-95B16F2EDF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CE-F64C-9CC4-95B16F2EDF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CE-F64C-9CC4-95B16F2EDF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CE-F64C-9CC4-95B16F2EDF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CE-F64C-9CC4-95B16F2EDF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CE-F64C-9CC4-95B16F2EDF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CE-F64C-9CC4-95B16F2EDF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CE-F64C-9CC4-95B16F2EDF0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CE-F64C-9CC4-95B16F2EDF0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CE-F64C-9CC4-95B16F2EDF0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CE-F64C-9CC4-95B16F2EDF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Ads</c:v>
              </c:pt>
              <c:pt idx="1">
                <c:v> PR</c:v>
              </c:pt>
              <c:pt idx="2">
                <c:v> Sponsorships</c:v>
              </c:pt>
              <c:pt idx="3">
                <c:v> Social Media</c:v>
              </c:pt>
              <c:pt idx="4">
                <c:v> Content Marketing</c:v>
              </c:pt>
              <c:pt idx="5">
                <c:v> Website</c:v>
              </c:pt>
              <c:pt idx="6">
                <c:v> Research</c:v>
              </c:pt>
              <c:pt idx="7">
                <c:v> Mobile Marketing</c:v>
              </c:pt>
              <c:pt idx="8">
                <c:v> Video</c:v>
              </c:pt>
              <c:pt idx="9">
                <c:v> Graphics</c:v>
              </c:pt>
              <c:pt idx="10">
                <c:v> Philanthropy</c:v>
              </c:pt>
              <c:pt idx="11">
                <c:v> Agency Fees</c:v>
              </c:pt>
              <c:pt idx="12">
                <c:v> Website Design Budget</c:v>
              </c:pt>
              <c:pt idx="13">
                <c:v> Preparation</c:v>
              </c:pt>
              <c:pt idx="14">
                <c:v> Development</c:v>
              </c:pt>
              <c:pt idx="15">
                <c:v> Agency</c:v>
              </c:pt>
            </c:strLit>
          </c:cat>
          <c:val>
            <c:numRef>
              <c:f>('Marketing plan'!$AE$7,'Marketing plan'!$AE$14,'Marketing plan'!$AE$20:$AE$21,'Marketing plan'!$AE$28,'Marketing plan'!$AE$35,'Marketing plan'!$AE$40,'Marketing plan'!$AE$44,'Marketing plan'!$AE$47,'Marketing plan'!$AE$50,'Marketing plan'!$AE$52:$AE$55,'Marketing plan'!$AE$59,'Marketing plan'!$AE$69)</c:f>
              <c:numCache>
                <c:formatCode>_("$"* #,##0.00_);_("$"* \(#,##0.00\);_("$"* "-"??_);_(@_)</c:formatCode>
                <c:ptCount val="16"/>
                <c:pt idx="0">
                  <c:v>3884</c:v>
                </c:pt>
                <c:pt idx="1">
                  <c:v>2670</c:v>
                </c:pt>
                <c:pt idx="2">
                  <c:v>345</c:v>
                </c:pt>
                <c:pt idx="3">
                  <c:v>2932</c:v>
                </c:pt>
                <c:pt idx="4">
                  <c:v>2314</c:v>
                </c:pt>
                <c:pt idx="5">
                  <c:v>1010</c:v>
                </c:pt>
                <c:pt idx="6">
                  <c:v>1254</c:v>
                </c:pt>
                <c:pt idx="7">
                  <c:v>967</c:v>
                </c:pt>
                <c:pt idx="8">
                  <c:v>288</c:v>
                </c:pt>
                <c:pt idx="9">
                  <c:v>485</c:v>
                </c:pt>
                <c:pt idx="10">
                  <c:v>1484</c:v>
                </c:pt>
                <c:pt idx="11">
                  <c:v>1085</c:v>
                </c:pt>
                <c:pt idx="12">
                  <c:v>781</c:v>
                </c:pt>
                <c:pt idx="13">
                  <c:v>4838</c:v>
                </c:pt>
                <c:pt idx="14">
                  <c:v>3569</c:v>
                </c:pt>
                <c:pt idx="15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4CE-F64C-9CC4-95B16F2ED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73</xdr:row>
      <xdr:rowOff>76200</xdr:rowOff>
    </xdr:from>
    <xdr:to>
      <xdr:col>9</xdr:col>
      <xdr:colOff>482600</xdr:colOff>
      <xdr:row>87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73</xdr:row>
      <xdr:rowOff>44450</xdr:rowOff>
    </xdr:from>
    <xdr:to>
      <xdr:col>16</xdr:col>
      <xdr:colOff>647700</xdr:colOff>
      <xdr:row>87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120650</xdr:colOff>
      <xdr:row>73</xdr:row>
      <xdr:rowOff>31750</xdr:rowOff>
    </xdr:from>
    <xdr:to>
      <xdr:col>23</xdr:col>
      <xdr:colOff>774700</xdr:colOff>
      <xdr:row>87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69850</xdr:colOff>
      <xdr:row>73</xdr:row>
      <xdr:rowOff>31750</xdr:rowOff>
    </xdr:from>
    <xdr:to>
      <xdr:col>30</xdr:col>
      <xdr:colOff>876300</xdr:colOff>
      <xdr:row>87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341312</xdr:colOff>
      <xdr:row>5</xdr:row>
      <xdr:rowOff>207962</xdr:rowOff>
    </xdr:from>
    <xdr:to>
      <xdr:col>39</xdr:col>
      <xdr:colOff>412749</xdr:colOff>
      <xdr:row>29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3322447</xdr:colOff>
      <xdr:row>8</xdr:row>
      <xdr:rowOff>76739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CEC8B4-021B-AD48-A3BD-BA2B3ECD997C}"/>
            </a:ext>
          </a:extLst>
        </xdr:cNvPr>
        <xdr:cNvSpPr/>
      </xdr:nvSpPr>
      <xdr:spPr>
        <a:xfrm>
          <a:off x="3995547" y="20325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10160">
              <a:solidFill>
                <a:schemeClr val="accent1"/>
              </a:solidFill>
              <a:prstDash val="solid"/>
            </a:ln>
            <a:solidFill>
              <a:srgbClr val="FFFFFF"/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2"/>
  <sheetViews>
    <sheetView tabSelected="1" zoomScale="90" zoomScaleNormal="90" zoomScalePageLayoutView="90" workbookViewId="0">
      <selection activeCell="D6" sqref="D6"/>
    </sheetView>
  </sheetViews>
  <sheetFormatPr defaultColWidth="11" defaultRowHeight="15.75"/>
  <cols>
    <col min="4" max="4" width="13.375" style="10" bestFit="1" customWidth="1"/>
    <col min="5" max="5" width="13" customWidth="1"/>
    <col min="6" max="6" width="11" style="10" bestFit="1" customWidth="1"/>
    <col min="7" max="7" width="12.375" customWidth="1"/>
    <col min="8" max="8" width="10.875" style="10"/>
    <col min="9" max="9" width="11.625" customWidth="1"/>
    <col min="10" max="10" width="14.875" customWidth="1"/>
    <col min="11" max="11" width="10.875" style="10"/>
    <col min="12" max="12" width="11.5" customWidth="1"/>
    <col min="14" max="14" width="12.125" customWidth="1"/>
    <col min="15" max="15" width="10.875" style="10"/>
    <col min="16" max="17" width="11.5" customWidth="1"/>
    <col min="18" max="18" width="10.875" style="10"/>
    <col min="19" max="19" width="12.625" customWidth="1"/>
    <col min="21" max="21" width="12.5" customWidth="1"/>
    <col min="23" max="24" width="11.875" customWidth="1"/>
    <col min="25" max="25" width="10.875" style="10"/>
    <col min="26" max="26" width="12.125" customWidth="1"/>
    <col min="27" max="27" width="11.625" style="10" bestFit="1" customWidth="1"/>
    <col min="28" max="28" width="13" customWidth="1"/>
    <col min="29" max="29" width="10.875" style="10"/>
    <col min="30" max="30" width="12.125" customWidth="1"/>
    <col min="31" max="31" width="13.5" customWidth="1"/>
  </cols>
  <sheetData>
    <row r="1" spans="1:46" ht="15.95" customHeight="1">
      <c r="A1" s="175" t="s">
        <v>32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spans="1:46" ht="15.95" customHeight="1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5.95" customHeight="1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6" ht="17.100000000000001" customHeight="1" thickBot="1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>
      <c r="A5" s="176" t="s">
        <v>0</v>
      </c>
      <c r="B5" s="177"/>
      <c r="C5" s="178"/>
      <c r="D5" s="187" t="s">
        <v>146</v>
      </c>
      <c r="E5" s="187"/>
      <c r="F5" s="187"/>
      <c r="G5" s="187"/>
      <c r="H5" s="187"/>
      <c r="I5" s="187"/>
      <c r="J5" s="13"/>
      <c r="K5" s="173" t="s">
        <v>147</v>
      </c>
      <c r="L5" s="174"/>
      <c r="M5" s="174"/>
      <c r="N5" s="174"/>
      <c r="O5" s="174"/>
      <c r="P5" s="174"/>
      <c r="Q5" s="18"/>
      <c r="R5" s="185" t="s">
        <v>148</v>
      </c>
      <c r="S5" s="186"/>
      <c r="T5" s="186"/>
      <c r="U5" s="186"/>
      <c r="V5" s="186"/>
      <c r="W5" s="186"/>
      <c r="X5" s="12"/>
      <c r="Y5" s="173" t="s">
        <v>16</v>
      </c>
      <c r="Z5" s="174"/>
      <c r="AA5" s="174"/>
      <c r="AB5" s="174"/>
      <c r="AC5" s="174"/>
      <c r="AD5" s="174"/>
      <c r="AE5" s="17" t="s">
        <v>2</v>
      </c>
    </row>
    <row r="6" spans="1:46" ht="16.5" thickBot="1">
      <c r="A6" s="179"/>
      <c r="B6" s="180"/>
      <c r="C6" s="181"/>
      <c r="D6" s="51" t="s">
        <v>8</v>
      </c>
      <c r="E6" s="5" t="s">
        <v>1</v>
      </c>
      <c r="F6" s="31" t="s">
        <v>7</v>
      </c>
      <c r="G6" s="5" t="s">
        <v>1</v>
      </c>
      <c r="H6" s="31" t="s">
        <v>6</v>
      </c>
      <c r="I6" s="5" t="s">
        <v>1</v>
      </c>
      <c r="J6" s="5" t="s">
        <v>17</v>
      </c>
      <c r="K6" s="53" t="s">
        <v>13</v>
      </c>
      <c r="L6" s="4" t="s">
        <v>1</v>
      </c>
      <c r="M6" s="4" t="s">
        <v>4</v>
      </c>
      <c r="N6" s="4" t="s">
        <v>1</v>
      </c>
      <c r="O6" s="53" t="s">
        <v>5</v>
      </c>
      <c r="P6" s="4" t="s">
        <v>1</v>
      </c>
      <c r="Q6" s="4" t="s">
        <v>17</v>
      </c>
      <c r="R6" s="31" t="s">
        <v>9</v>
      </c>
      <c r="S6" s="5" t="s">
        <v>1</v>
      </c>
      <c r="T6" s="5" t="s">
        <v>10</v>
      </c>
      <c r="U6" s="5" t="s">
        <v>1</v>
      </c>
      <c r="V6" s="5" t="s">
        <v>11</v>
      </c>
      <c r="W6" s="5" t="s">
        <v>1</v>
      </c>
      <c r="X6" s="5" t="s">
        <v>2</v>
      </c>
      <c r="Y6" s="53" t="s">
        <v>12</v>
      </c>
      <c r="Z6" s="4" t="s">
        <v>1</v>
      </c>
      <c r="AA6" s="53" t="s">
        <v>14</v>
      </c>
      <c r="AB6" s="4" t="s">
        <v>1</v>
      </c>
      <c r="AC6" s="53" t="s">
        <v>15</v>
      </c>
      <c r="AD6" s="4" t="s">
        <v>1</v>
      </c>
      <c r="AE6" s="16"/>
    </row>
    <row r="7" spans="1:46" s="30" customFormat="1" ht="16.5" thickBot="1">
      <c r="A7" s="164" t="s">
        <v>40</v>
      </c>
      <c r="B7" s="165"/>
      <c r="C7" s="166"/>
      <c r="D7" s="33">
        <f>SUM(D8:D13)</f>
        <v>3884</v>
      </c>
      <c r="E7" s="26"/>
      <c r="F7" s="34">
        <f>SUM(F8:F13)</f>
        <v>0</v>
      </c>
      <c r="G7" s="27"/>
      <c r="H7" s="19">
        <f>SUM(H8:H13)</f>
        <v>0</v>
      </c>
      <c r="I7" s="26"/>
      <c r="J7" s="47">
        <f>SUM(D7,F7,H7)</f>
        <v>3884</v>
      </c>
      <c r="K7" s="42">
        <f>SUM(K8:K13)</f>
        <v>0</v>
      </c>
      <c r="L7" s="28"/>
      <c r="M7" s="44">
        <f>SUM(M8:M13)</f>
        <v>0</v>
      </c>
      <c r="N7" s="29"/>
      <c r="O7" s="42">
        <f>SUM(O8:O13)</f>
        <v>0</v>
      </c>
      <c r="P7" s="28"/>
      <c r="Q7" s="46">
        <f>SUM(K7,M7,O7)</f>
        <v>0</v>
      </c>
      <c r="R7" s="19">
        <f>SUM(R8:R13)</f>
        <v>0</v>
      </c>
      <c r="S7" s="26"/>
      <c r="T7" s="34">
        <f>SUM(T8:T13)</f>
        <v>0</v>
      </c>
      <c r="U7" s="27"/>
      <c r="V7" s="19">
        <f>SUM(V8:V13)</f>
        <v>0</v>
      </c>
      <c r="W7" s="26"/>
      <c r="X7" s="19">
        <f t="shared" ref="X7:X18" si="0">SUM(V7,T7,R7)</f>
        <v>0</v>
      </c>
      <c r="Y7" s="42">
        <f>SUM(Y8:Y13)</f>
        <v>0</v>
      </c>
      <c r="Z7" s="28"/>
      <c r="AA7" s="44">
        <f>SUM(AA8:AA13)</f>
        <v>0</v>
      </c>
      <c r="AB7" s="29"/>
      <c r="AC7" s="42">
        <f>SUM(AC8:AC13)</f>
        <v>0</v>
      </c>
      <c r="AD7" s="28"/>
      <c r="AE7" s="19">
        <f>SUM(AE8:AE13)</f>
        <v>3884</v>
      </c>
    </row>
    <row r="8" spans="1:46">
      <c r="A8" s="167" t="s">
        <v>41</v>
      </c>
      <c r="B8" s="168"/>
      <c r="C8" s="169"/>
      <c r="D8" s="32">
        <v>572</v>
      </c>
      <c r="E8" s="1"/>
      <c r="F8" s="8"/>
      <c r="G8" s="2"/>
      <c r="H8" s="7"/>
      <c r="I8" s="1"/>
      <c r="J8" s="9">
        <f t="shared" ref="J8:J14" si="1">SUM(H8,F8,D8)</f>
        <v>572</v>
      </c>
      <c r="K8" s="14"/>
      <c r="L8" s="3"/>
      <c r="M8" s="6"/>
      <c r="N8" s="6"/>
      <c r="O8" s="14"/>
      <c r="P8" s="3"/>
      <c r="Q8" s="48">
        <f>SUM(K8,M8,O8)</f>
        <v>0</v>
      </c>
      <c r="R8" s="32"/>
      <c r="S8" s="1"/>
      <c r="T8" s="2"/>
      <c r="U8" s="2"/>
      <c r="V8" s="1"/>
      <c r="W8" s="1"/>
      <c r="X8" s="7">
        <f t="shared" si="0"/>
        <v>0</v>
      </c>
      <c r="Y8" s="14"/>
      <c r="Z8" s="3"/>
      <c r="AA8" s="15"/>
      <c r="AB8" s="6"/>
      <c r="AC8" s="14"/>
      <c r="AD8" s="3"/>
      <c r="AE8" s="7">
        <f t="shared" ref="AE8:AE13" si="2">SUM(AC8,AA8,Y8,V8,T8,R8,O8,M8,K8,H8,F8,D8)</f>
        <v>572</v>
      </c>
    </row>
    <row r="9" spans="1:46">
      <c r="A9" s="170" t="s">
        <v>42</v>
      </c>
      <c r="B9" s="171"/>
      <c r="C9" s="172"/>
      <c r="D9" s="32">
        <v>347</v>
      </c>
      <c r="E9" s="1"/>
      <c r="F9" s="8"/>
      <c r="G9" s="2"/>
      <c r="H9" s="7"/>
      <c r="I9" s="1"/>
      <c r="J9" s="9">
        <f t="shared" si="1"/>
        <v>347</v>
      </c>
      <c r="K9" s="14"/>
      <c r="L9" s="3"/>
      <c r="M9" s="6"/>
      <c r="N9" s="6"/>
      <c r="O9" s="14"/>
      <c r="P9" s="3"/>
      <c r="Q9" s="48">
        <f>SUM(K9,M9,O9)</f>
        <v>0</v>
      </c>
      <c r="R9" s="32"/>
      <c r="S9" s="1"/>
      <c r="T9" s="2"/>
      <c r="U9" s="2"/>
      <c r="V9" s="1"/>
      <c r="W9" s="1"/>
      <c r="X9" s="7">
        <f t="shared" si="0"/>
        <v>0</v>
      </c>
      <c r="Y9" s="14"/>
      <c r="Z9" s="3"/>
      <c r="AA9" s="15"/>
      <c r="AB9" s="6"/>
      <c r="AC9" s="14"/>
      <c r="AD9" s="3"/>
      <c r="AE9" s="7">
        <f t="shared" si="2"/>
        <v>347</v>
      </c>
    </row>
    <row r="10" spans="1:46">
      <c r="A10" s="170" t="s">
        <v>43</v>
      </c>
      <c r="B10" s="171"/>
      <c r="C10" s="172"/>
      <c r="D10" s="32">
        <v>839</v>
      </c>
      <c r="E10" s="1"/>
      <c r="F10" s="8"/>
      <c r="G10" s="2"/>
      <c r="H10" s="7"/>
      <c r="I10" s="1"/>
      <c r="J10" s="9">
        <f t="shared" si="1"/>
        <v>839</v>
      </c>
      <c r="K10" s="14"/>
      <c r="L10" s="3"/>
      <c r="M10" s="6"/>
      <c r="N10" s="6"/>
      <c r="O10" s="14"/>
      <c r="P10" s="3"/>
      <c r="Q10" s="48">
        <f>SUM(O10,M10,K10)</f>
        <v>0</v>
      </c>
      <c r="R10" s="32"/>
      <c r="S10" s="1"/>
      <c r="T10" s="2"/>
      <c r="U10" s="2"/>
      <c r="V10" s="1"/>
      <c r="W10" s="1"/>
      <c r="X10" s="7">
        <f t="shared" si="0"/>
        <v>0</v>
      </c>
      <c r="Y10" s="14"/>
      <c r="Z10" s="3"/>
      <c r="AA10" s="15"/>
      <c r="AB10" s="6"/>
      <c r="AC10" s="14"/>
      <c r="AD10" s="3"/>
      <c r="AE10" s="7">
        <f t="shared" si="2"/>
        <v>839</v>
      </c>
    </row>
    <row r="11" spans="1:46">
      <c r="A11" s="170" t="s">
        <v>44</v>
      </c>
      <c r="B11" s="171"/>
      <c r="C11" s="172"/>
      <c r="D11" s="32">
        <v>836</v>
      </c>
      <c r="E11" s="1"/>
      <c r="F11" s="8"/>
      <c r="G11" s="2"/>
      <c r="H11" s="7"/>
      <c r="I11" s="1"/>
      <c r="J11" s="9">
        <f t="shared" si="1"/>
        <v>836</v>
      </c>
      <c r="K11" s="14"/>
      <c r="L11" s="3"/>
      <c r="M11" s="6"/>
      <c r="N11" s="6"/>
      <c r="O11" s="14"/>
      <c r="P11" s="3"/>
      <c r="Q11" s="48">
        <f>SUM(O11,M11,K11)</f>
        <v>0</v>
      </c>
      <c r="R11" s="32"/>
      <c r="S11" s="1"/>
      <c r="T11" s="2"/>
      <c r="U11" s="2"/>
      <c r="V11" s="1"/>
      <c r="W11" s="1"/>
      <c r="X11" s="7">
        <f t="shared" si="0"/>
        <v>0</v>
      </c>
      <c r="Y11" s="14"/>
      <c r="Z11" s="3"/>
      <c r="AA11" s="15"/>
      <c r="AB11" s="6"/>
      <c r="AC11" s="14"/>
      <c r="AD11" s="3"/>
      <c r="AE11" s="7">
        <f t="shared" si="2"/>
        <v>836</v>
      </c>
    </row>
    <row r="12" spans="1:46">
      <c r="A12" s="170" t="s">
        <v>45</v>
      </c>
      <c r="B12" s="171"/>
      <c r="C12" s="172"/>
      <c r="D12" s="32">
        <v>356</v>
      </c>
      <c r="E12" s="1"/>
      <c r="F12" s="8"/>
      <c r="G12" s="2"/>
      <c r="H12" s="7"/>
      <c r="I12" s="1"/>
      <c r="J12" s="9">
        <f t="shared" si="1"/>
        <v>356</v>
      </c>
      <c r="K12" s="14"/>
      <c r="L12" s="3"/>
      <c r="M12" s="6"/>
      <c r="N12" s="6"/>
      <c r="O12" s="14"/>
      <c r="P12" s="3"/>
      <c r="Q12" s="48">
        <f>SUM(K12,M12,O12)</f>
        <v>0</v>
      </c>
      <c r="R12" s="32"/>
      <c r="S12" s="1"/>
      <c r="T12" s="2"/>
      <c r="U12" s="2"/>
      <c r="V12" s="1"/>
      <c r="W12" s="1"/>
      <c r="X12" s="7">
        <f t="shared" si="0"/>
        <v>0</v>
      </c>
      <c r="Y12" s="14"/>
      <c r="Z12" s="3"/>
      <c r="AA12" s="15"/>
      <c r="AB12" s="6"/>
      <c r="AC12" s="14"/>
      <c r="AD12" s="3"/>
      <c r="AE12" s="7">
        <f t="shared" si="2"/>
        <v>356</v>
      </c>
    </row>
    <row r="13" spans="1:46" ht="16.5" thickBot="1">
      <c r="A13" s="170" t="s">
        <v>46</v>
      </c>
      <c r="B13" s="171"/>
      <c r="C13" s="172"/>
      <c r="D13" s="32">
        <v>934</v>
      </c>
      <c r="E13" s="1"/>
      <c r="F13" s="8"/>
      <c r="G13" s="2"/>
      <c r="H13" s="7"/>
      <c r="I13" s="1"/>
      <c r="J13" s="9">
        <f>SUM(D13,F13,H13)</f>
        <v>934</v>
      </c>
      <c r="K13" s="14"/>
      <c r="L13" s="3"/>
      <c r="M13" s="6"/>
      <c r="N13" s="6"/>
      <c r="O13" s="14"/>
      <c r="P13" s="3"/>
      <c r="Q13" s="48">
        <f>SUM(K13,M13,O13)</f>
        <v>0</v>
      </c>
      <c r="R13" s="32"/>
      <c r="S13" s="1"/>
      <c r="T13" s="2"/>
      <c r="U13" s="2"/>
      <c r="V13" s="1"/>
      <c r="W13" s="1"/>
      <c r="X13" s="7">
        <f>SUM(V13,T13,R13)</f>
        <v>0</v>
      </c>
      <c r="Y13" s="14"/>
      <c r="Z13" s="3"/>
      <c r="AA13" s="15"/>
      <c r="AB13" s="6"/>
      <c r="AC13" s="14"/>
      <c r="AD13" s="3"/>
      <c r="AE13" s="7">
        <f t="shared" si="2"/>
        <v>934</v>
      </c>
    </row>
    <row r="14" spans="1:46" s="30" customFormat="1" ht="16.5" thickBot="1">
      <c r="A14" s="152" t="s">
        <v>47</v>
      </c>
      <c r="B14" s="153"/>
      <c r="C14" s="154"/>
      <c r="D14" s="33">
        <f>SUM(D15:D19)</f>
        <v>2670</v>
      </c>
      <c r="E14" s="26"/>
      <c r="F14" s="34">
        <f>SUM(F15:F19)</f>
        <v>0</v>
      </c>
      <c r="G14" s="27"/>
      <c r="H14" s="19">
        <f>SUM(H15:H19)</f>
        <v>0</v>
      </c>
      <c r="I14" s="26"/>
      <c r="J14" s="47">
        <f t="shared" si="1"/>
        <v>2670</v>
      </c>
      <c r="K14" s="42">
        <f>SUM(K15:K19)</f>
        <v>0</v>
      </c>
      <c r="L14" s="42"/>
      <c r="M14" s="44">
        <f>SUM(M15:M19)</f>
        <v>0</v>
      </c>
      <c r="N14" s="44"/>
      <c r="O14" s="42">
        <f>SUM(O15:O19)</f>
        <v>0</v>
      </c>
      <c r="P14" s="28"/>
      <c r="Q14" s="50">
        <f>SUM(K14,M14,O14)</f>
        <v>0</v>
      </c>
      <c r="R14" s="33">
        <f>SUM(R15:R19)</f>
        <v>0</v>
      </c>
      <c r="S14" s="26"/>
      <c r="T14" s="34">
        <f>SUM(T15:T19)</f>
        <v>0</v>
      </c>
      <c r="U14" s="27"/>
      <c r="V14" s="19">
        <f>SUM(V15:V19)</f>
        <v>0</v>
      </c>
      <c r="W14" s="26"/>
      <c r="X14" s="19">
        <f t="shared" si="0"/>
        <v>0</v>
      </c>
      <c r="Y14" s="42">
        <f>SUM(Y15:Y19)</f>
        <v>0</v>
      </c>
      <c r="Z14" s="28"/>
      <c r="AA14" s="44">
        <f>SUM(AA15:AA19)</f>
        <v>0</v>
      </c>
      <c r="AB14" s="29"/>
      <c r="AC14" s="42">
        <f>SUM(AC15:AC19)</f>
        <v>0</v>
      </c>
      <c r="AD14" s="28"/>
      <c r="AE14" s="19">
        <f>SUM(AE15:AE19)</f>
        <v>2670</v>
      </c>
    </row>
    <row r="15" spans="1:46">
      <c r="A15" s="170" t="s">
        <v>48</v>
      </c>
      <c r="B15" s="171"/>
      <c r="C15" s="172"/>
      <c r="D15" s="32">
        <v>839</v>
      </c>
      <c r="E15" s="1"/>
      <c r="F15" s="8"/>
      <c r="G15" s="2"/>
      <c r="H15" s="7"/>
      <c r="I15" s="1"/>
      <c r="J15" s="9">
        <f t="shared" ref="J15:J22" si="3">SUM(D15,F15,H15)</f>
        <v>839</v>
      </c>
      <c r="K15" s="14"/>
      <c r="L15" s="3"/>
      <c r="M15" s="6"/>
      <c r="N15" s="6"/>
      <c r="O15" s="14"/>
      <c r="P15" s="3"/>
      <c r="Q15" s="48">
        <f>SUM(O15,M15,K15)</f>
        <v>0</v>
      </c>
      <c r="R15" s="32"/>
      <c r="S15" s="1"/>
      <c r="T15" s="2"/>
      <c r="U15" s="2"/>
      <c r="V15" s="1"/>
      <c r="W15" s="1"/>
      <c r="X15" s="7">
        <f t="shared" si="0"/>
        <v>0</v>
      </c>
      <c r="Y15" s="14"/>
      <c r="Z15" s="3"/>
      <c r="AA15" s="15"/>
      <c r="AB15" s="6"/>
      <c r="AC15" s="14"/>
      <c r="AD15" s="3"/>
      <c r="AE15" s="7">
        <f t="shared" ref="AE15:AE20" si="4">SUM(AC15,AA15,Y15,V15,T15,R15,O15,M15,K15,H15,F15,D15)</f>
        <v>839</v>
      </c>
    </row>
    <row r="16" spans="1:46">
      <c r="A16" s="170" t="s">
        <v>49</v>
      </c>
      <c r="B16" s="171"/>
      <c r="C16" s="172"/>
      <c r="D16" s="32">
        <v>836</v>
      </c>
      <c r="E16" s="1"/>
      <c r="F16" s="8"/>
      <c r="G16" s="2"/>
      <c r="H16" s="7"/>
      <c r="I16" s="1"/>
      <c r="J16" s="9">
        <f t="shared" si="3"/>
        <v>836</v>
      </c>
      <c r="K16" s="14"/>
      <c r="L16" s="3"/>
      <c r="M16" s="6"/>
      <c r="N16" s="6"/>
      <c r="O16" s="14"/>
      <c r="P16" s="3"/>
      <c r="Q16" s="48">
        <f>SUM(O16,M16,K16)</f>
        <v>0</v>
      </c>
      <c r="R16" s="32"/>
      <c r="S16" s="1"/>
      <c r="T16" s="2"/>
      <c r="U16" s="2"/>
      <c r="V16" s="1"/>
      <c r="W16" s="1"/>
      <c r="X16" s="7">
        <f t="shared" si="0"/>
        <v>0</v>
      </c>
      <c r="Y16" s="14"/>
      <c r="Z16" s="3"/>
      <c r="AA16" s="15"/>
      <c r="AB16" s="6"/>
      <c r="AC16" s="14"/>
      <c r="AD16" s="3"/>
      <c r="AE16" s="7">
        <f t="shared" si="4"/>
        <v>836</v>
      </c>
    </row>
    <row r="17" spans="1:31">
      <c r="A17" s="170" t="s">
        <v>50</v>
      </c>
      <c r="B17" s="171"/>
      <c r="C17" s="172"/>
      <c r="D17" s="32">
        <v>356</v>
      </c>
      <c r="E17" s="1"/>
      <c r="F17" s="8"/>
      <c r="G17" s="2"/>
      <c r="H17" s="7"/>
      <c r="I17" s="1"/>
      <c r="J17" s="9">
        <f t="shared" si="3"/>
        <v>356</v>
      </c>
      <c r="K17" s="14"/>
      <c r="L17" s="3"/>
      <c r="M17" s="6"/>
      <c r="N17" s="6"/>
      <c r="O17" s="14"/>
      <c r="P17" s="3"/>
      <c r="Q17" s="48">
        <f>SUM(K17,M17,O17)</f>
        <v>0</v>
      </c>
      <c r="R17" s="32"/>
      <c r="S17" s="1"/>
      <c r="T17" s="2"/>
      <c r="U17" s="2"/>
      <c r="V17" s="1"/>
      <c r="W17" s="1"/>
      <c r="X17" s="7">
        <f t="shared" si="0"/>
        <v>0</v>
      </c>
      <c r="Y17" s="14"/>
      <c r="Z17" s="3"/>
      <c r="AA17" s="15"/>
      <c r="AB17" s="6"/>
      <c r="AC17" s="14"/>
      <c r="AD17" s="3"/>
      <c r="AE17" s="7">
        <f t="shared" si="4"/>
        <v>356</v>
      </c>
    </row>
    <row r="18" spans="1:31">
      <c r="A18" s="170" t="s">
        <v>51</v>
      </c>
      <c r="B18" s="171"/>
      <c r="C18" s="172"/>
      <c r="D18" s="32">
        <v>294</v>
      </c>
      <c r="E18" s="1"/>
      <c r="F18" s="8"/>
      <c r="G18" s="2"/>
      <c r="H18" s="7"/>
      <c r="I18" s="1"/>
      <c r="J18" s="9">
        <f t="shared" si="3"/>
        <v>294</v>
      </c>
      <c r="K18" s="14"/>
      <c r="L18" s="3"/>
      <c r="M18" s="6"/>
      <c r="N18" s="6"/>
      <c r="O18" s="14"/>
      <c r="P18" s="3"/>
      <c r="Q18" s="48">
        <f>SUM(K18,M18,O18)</f>
        <v>0</v>
      </c>
      <c r="R18" s="32"/>
      <c r="S18" s="1"/>
      <c r="T18" s="2"/>
      <c r="U18" s="2"/>
      <c r="V18" s="1"/>
      <c r="W18" s="1"/>
      <c r="X18" s="7">
        <f t="shared" si="0"/>
        <v>0</v>
      </c>
      <c r="Y18" s="14"/>
      <c r="Z18" s="3"/>
      <c r="AA18" s="15"/>
      <c r="AB18" s="6"/>
      <c r="AC18" s="14"/>
      <c r="AD18" s="3"/>
      <c r="AE18" s="7">
        <f t="shared" si="4"/>
        <v>294</v>
      </c>
    </row>
    <row r="19" spans="1:31" ht="16.5" thickBot="1">
      <c r="A19" s="170" t="s">
        <v>52</v>
      </c>
      <c r="B19" s="171"/>
      <c r="C19" s="172"/>
      <c r="D19" s="32">
        <v>345</v>
      </c>
      <c r="E19" s="1"/>
      <c r="F19" s="8"/>
      <c r="G19" s="2"/>
      <c r="H19" s="7"/>
      <c r="I19" s="1"/>
      <c r="J19" s="9">
        <f t="shared" si="3"/>
        <v>345</v>
      </c>
      <c r="K19" s="14"/>
      <c r="L19" s="3"/>
      <c r="M19" s="6"/>
      <c r="N19" s="6"/>
      <c r="O19" s="14"/>
      <c r="P19" s="3"/>
      <c r="Q19" s="48">
        <f>SUM(O19,M19,K19)</f>
        <v>0</v>
      </c>
      <c r="R19" s="32"/>
      <c r="S19" s="1"/>
      <c r="T19" s="2"/>
      <c r="U19" s="2"/>
      <c r="V19" s="1"/>
      <c r="W19" s="1"/>
      <c r="X19" s="7">
        <f>SUM(V19,T19,R19)</f>
        <v>0</v>
      </c>
      <c r="Y19" s="14"/>
      <c r="Z19" s="3"/>
      <c r="AA19" s="15"/>
      <c r="AB19" s="6"/>
      <c r="AC19" s="14"/>
      <c r="AD19" s="3"/>
      <c r="AE19" s="7">
        <f t="shared" si="4"/>
        <v>345</v>
      </c>
    </row>
    <row r="20" spans="1:31" s="30" customFormat="1" ht="16.5" thickBot="1">
      <c r="A20" s="164" t="s">
        <v>53</v>
      </c>
      <c r="B20" s="165"/>
      <c r="C20" s="166"/>
      <c r="D20" s="33">
        <v>345</v>
      </c>
      <c r="E20" s="26"/>
      <c r="F20" s="34"/>
      <c r="G20" s="27"/>
      <c r="H20" s="19"/>
      <c r="I20" s="26"/>
      <c r="J20" s="47">
        <f t="shared" si="3"/>
        <v>345</v>
      </c>
      <c r="K20" s="42"/>
      <c r="L20" s="28"/>
      <c r="M20" s="29"/>
      <c r="N20" s="29"/>
      <c r="O20" s="42"/>
      <c r="P20" s="28"/>
      <c r="Q20" s="50">
        <f>SUM(O20,M20,K20)</f>
        <v>0</v>
      </c>
      <c r="R20" s="33"/>
      <c r="S20" s="26"/>
      <c r="T20" s="27"/>
      <c r="U20" s="27"/>
      <c r="V20" s="26"/>
      <c r="W20" s="26"/>
      <c r="X20" s="19">
        <f>SUM(V20,T20,R20)</f>
        <v>0</v>
      </c>
      <c r="Y20" s="42"/>
      <c r="Z20" s="28"/>
      <c r="AA20" s="44"/>
      <c r="AB20" s="29"/>
      <c r="AC20" s="42"/>
      <c r="AD20" s="28"/>
      <c r="AE20" s="19">
        <f t="shared" si="4"/>
        <v>345</v>
      </c>
    </row>
    <row r="21" spans="1:31" s="30" customFormat="1" ht="16.5" thickBot="1">
      <c r="A21" s="152" t="s">
        <v>33</v>
      </c>
      <c r="B21" s="153"/>
      <c r="C21" s="154"/>
      <c r="D21" s="33">
        <f>SUM(D22:D27)</f>
        <v>2932</v>
      </c>
      <c r="E21" s="26"/>
      <c r="F21" s="34">
        <f>SUM(F22:F27)</f>
        <v>0</v>
      </c>
      <c r="G21" s="27"/>
      <c r="H21" s="19">
        <f>SUM(H22:H27)</f>
        <v>0</v>
      </c>
      <c r="I21" s="26"/>
      <c r="J21" s="47">
        <f>SUM(D21,F21,H21)</f>
        <v>2932</v>
      </c>
      <c r="K21" s="42">
        <f>SUM(K22:K27)</f>
        <v>0</v>
      </c>
      <c r="L21" s="28"/>
      <c r="M21" s="44">
        <f>SUM(M22:M27)</f>
        <v>0</v>
      </c>
      <c r="N21" s="29"/>
      <c r="O21" s="42">
        <f>SUM(O22:O27)</f>
        <v>0</v>
      </c>
      <c r="P21" s="28"/>
      <c r="Q21" s="49">
        <f>SUM(K21,M21,O21)</f>
        <v>0</v>
      </c>
      <c r="R21" s="33">
        <f>SUM(R22:R27)</f>
        <v>0</v>
      </c>
      <c r="S21" s="26"/>
      <c r="T21" s="34">
        <f>SUM(T22:T27)</f>
        <v>0</v>
      </c>
      <c r="U21" s="27"/>
      <c r="V21" s="19">
        <f>SUM(V22:V27)</f>
        <v>0</v>
      </c>
      <c r="W21" s="26"/>
      <c r="X21" s="19">
        <f>SUM(R21,T21,V21)</f>
        <v>0</v>
      </c>
      <c r="Y21" s="42">
        <f>SUM(Y22:Y27)</f>
        <v>0</v>
      </c>
      <c r="Z21" s="28"/>
      <c r="AA21" s="44">
        <f>SUM(AA22:AA27)</f>
        <v>0</v>
      </c>
      <c r="AB21" s="29"/>
      <c r="AC21" s="42">
        <f>SUM(AC22:AC27)</f>
        <v>0</v>
      </c>
      <c r="AD21" s="28"/>
      <c r="AE21" s="19">
        <f>SUM(AE22:AE27)</f>
        <v>2932</v>
      </c>
    </row>
    <row r="22" spans="1:31">
      <c r="A22" s="167" t="s">
        <v>34</v>
      </c>
      <c r="B22" s="168"/>
      <c r="C22" s="169"/>
      <c r="D22" s="32">
        <v>983</v>
      </c>
      <c r="E22" s="1"/>
      <c r="F22" s="8"/>
      <c r="G22" s="2"/>
      <c r="H22" s="7"/>
      <c r="I22" s="1"/>
      <c r="J22" s="9">
        <f t="shared" si="3"/>
        <v>983</v>
      </c>
      <c r="K22" s="14"/>
      <c r="L22" s="3"/>
      <c r="M22" s="6"/>
      <c r="N22" s="6"/>
      <c r="O22" s="14"/>
      <c r="P22" s="3"/>
      <c r="Q22" s="48">
        <f t="shared" ref="Q22:Q28" si="5">SUM(O22,M22,K22)</f>
        <v>0</v>
      </c>
      <c r="R22" s="32"/>
      <c r="S22" s="1"/>
      <c r="T22" s="2"/>
      <c r="U22" s="2"/>
      <c r="V22" s="1"/>
      <c r="W22" s="1"/>
      <c r="X22" s="7">
        <f>SUM(R22,T22,V22)</f>
        <v>0</v>
      </c>
      <c r="Y22" s="14"/>
      <c r="Z22" s="3"/>
      <c r="AA22" s="15"/>
      <c r="AB22" s="6"/>
      <c r="AC22" s="14"/>
      <c r="AD22" s="3"/>
      <c r="AE22" s="7">
        <f t="shared" ref="AE22:AE27" si="6">SUM(AC22,AA22,Y22,V22,T22,R22,O22,M22,K22,H22,F22,D22)</f>
        <v>983</v>
      </c>
    </row>
    <row r="23" spans="1:31">
      <c r="A23" s="170" t="s">
        <v>35</v>
      </c>
      <c r="B23" s="171"/>
      <c r="C23" s="172"/>
      <c r="D23" s="32">
        <v>346</v>
      </c>
      <c r="E23" s="1"/>
      <c r="F23" s="8"/>
      <c r="G23" s="2"/>
      <c r="H23" s="7"/>
      <c r="I23" s="1"/>
      <c r="J23" s="9">
        <f t="shared" ref="J23:J55" si="7">SUM(H23,F23,D23)</f>
        <v>346</v>
      </c>
      <c r="K23" s="14"/>
      <c r="L23" s="3"/>
      <c r="M23" s="6"/>
      <c r="N23" s="6"/>
      <c r="O23" s="14"/>
      <c r="P23" s="3"/>
      <c r="Q23" s="48">
        <f t="shared" si="5"/>
        <v>0</v>
      </c>
      <c r="R23" s="32"/>
      <c r="S23" s="1"/>
      <c r="T23" s="2"/>
      <c r="U23" s="2"/>
      <c r="V23" s="1"/>
      <c r="W23" s="1"/>
      <c r="X23" s="7">
        <f>SUM(R23,T23,V23)</f>
        <v>0</v>
      </c>
      <c r="Y23" s="14"/>
      <c r="Z23" s="3"/>
      <c r="AA23" s="15"/>
      <c r="AB23" s="6"/>
      <c r="AC23" s="14"/>
      <c r="AD23" s="3"/>
      <c r="AE23" s="7">
        <f t="shared" si="6"/>
        <v>346</v>
      </c>
    </row>
    <row r="24" spans="1:31">
      <c r="A24" s="170" t="s">
        <v>36</v>
      </c>
      <c r="B24" s="171"/>
      <c r="C24" s="172"/>
      <c r="D24" s="32">
        <v>643</v>
      </c>
      <c r="E24" s="1"/>
      <c r="F24" s="8"/>
      <c r="G24" s="2"/>
      <c r="H24" s="7"/>
      <c r="I24" s="1"/>
      <c r="J24" s="9">
        <f t="shared" si="7"/>
        <v>643</v>
      </c>
      <c r="K24" s="14"/>
      <c r="L24" s="3"/>
      <c r="M24" s="6"/>
      <c r="N24" s="6"/>
      <c r="O24" s="14"/>
      <c r="P24" s="3"/>
      <c r="Q24" s="48">
        <f t="shared" si="5"/>
        <v>0</v>
      </c>
      <c r="R24" s="32"/>
      <c r="S24" s="1"/>
      <c r="T24" s="2"/>
      <c r="U24" s="2"/>
      <c r="V24" s="1"/>
      <c r="W24" s="1"/>
      <c r="X24" s="7">
        <f>SUM(V24,T24,R24)</f>
        <v>0</v>
      </c>
      <c r="Y24" s="14"/>
      <c r="Z24" s="3"/>
      <c r="AA24" s="15"/>
      <c r="AB24" s="6"/>
      <c r="AC24" s="14"/>
      <c r="AD24" s="3"/>
      <c r="AE24" s="7">
        <f t="shared" si="6"/>
        <v>643</v>
      </c>
    </row>
    <row r="25" spans="1:31">
      <c r="A25" s="170" t="s">
        <v>37</v>
      </c>
      <c r="B25" s="171"/>
      <c r="C25" s="172"/>
      <c r="D25" s="32">
        <v>345</v>
      </c>
      <c r="E25" s="1"/>
      <c r="F25" s="8"/>
      <c r="G25" s="2"/>
      <c r="H25" s="7"/>
      <c r="I25" s="1"/>
      <c r="J25" s="9">
        <f t="shared" si="7"/>
        <v>345</v>
      </c>
      <c r="K25" s="14"/>
      <c r="L25" s="3"/>
      <c r="M25" s="6"/>
      <c r="N25" s="6"/>
      <c r="O25" s="14"/>
      <c r="P25" s="3"/>
      <c r="Q25" s="48">
        <f t="shared" si="5"/>
        <v>0</v>
      </c>
      <c r="R25" s="32"/>
      <c r="S25" s="1"/>
      <c r="T25" s="2"/>
      <c r="U25" s="2"/>
      <c r="V25" s="1"/>
      <c r="W25" s="1"/>
      <c r="X25" s="7">
        <f>SUM(V25,T25,R25)</f>
        <v>0</v>
      </c>
      <c r="Y25" s="14"/>
      <c r="Z25" s="3"/>
      <c r="AA25" s="15"/>
      <c r="AB25" s="6"/>
      <c r="AC25" s="14"/>
      <c r="AD25" s="3"/>
      <c r="AE25" s="7">
        <f t="shared" si="6"/>
        <v>345</v>
      </c>
    </row>
    <row r="26" spans="1:31">
      <c r="A26" s="170" t="s">
        <v>38</v>
      </c>
      <c r="B26" s="171"/>
      <c r="C26" s="172"/>
      <c r="D26" s="32">
        <v>379</v>
      </c>
      <c r="E26" s="1"/>
      <c r="F26" s="8"/>
      <c r="G26" s="2"/>
      <c r="H26" s="7"/>
      <c r="I26" s="1"/>
      <c r="J26" s="9">
        <f t="shared" si="7"/>
        <v>379</v>
      </c>
      <c r="K26" s="14"/>
      <c r="L26" s="3"/>
      <c r="M26" s="6"/>
      <c r="N26" s="6"/>
      <c r="O26" s="14"/>
      <c r="P26" s="3"/>
      <c r="Q26" s="48">
        <f t="shared" si="5"/>
        <v>0</v>
      </c>
      <c r="R26" s="32"/>
      <c r="S26" s="1"/>
      <c r="T26" s="2"/>
      <c r="U26" s="2"/>
      <c r="V26" s="1"/>
      <c r="W26" s="1"/>
      <c r="X26" s="7">
        <f>SUM(V26,T26,R26)</f>
        <v>0</v>
      </c>
      <c r="Y26" s="14"/>
      <c r="Z26" s="3"/>
      <c r="AA26" s="15"/>
      <c r="AB26" s="6"/>
      <c r="AC26" s="14"/>
      <c r="AD26" s="3"/>
      <c r="AE26" s="7">
        <f t="shared" si="6"/>
        <v>379</v>
      </c>
    </row>
    <row r="27" spans="1:31" ht="16.5" thickBot="1">
      <c r="A27" s="188" t="s">
        <v>39</v>
      </c>
      <c r="B27" s="189"/>
      <c r="C27" s="190"/>
      <c r="D27" s="32">
        <v>236</v>
      </c>
      <c r="E27" s="1"/>
      <c r="F27" s="8"/>
      <c r="G27" s="2"/>
      <c r="H27" s="7"/>
      <c r="I27" s="1"/>
      <c r="J27" s="9">
        <f t="shared" si="7"/>
        <v>236</v>
      </c>
      <c r="K27" s="14"/>
      <c r="L27" s="3"/>
      <c r="M27" s="6"/>
      <c r="N27" s="6"/>
      <c r="O27" s="14"/>
      <c r="P27" s="3"/>
      <c r="Q27" s="48">
        <f t="shared" si="5"/>
        <v>0</v>
      </c>
      <c r="R27" s="32"/>
      <c r="S27" s="1"/>
      <c r="T27" s="2"/>
      <c r="U27" s="2"/>
      <c r="V27" s="1"/>
      <c r="W27" s="1"/>
      <c r="X27" s="7">
        <f>SUM(V27,T27,R27)</f>
        <v>0</v>
      </c>
      <c r="Y27" s="14"/>
      <c r="Z27" s="3"/>
      <c r="AA27" s="15"/>
      <c r="AB27" s="6"/>
      <c r="AC27" s="14"/>
      <c r="AD27" s="3"/>
      <c r="AE27" s="7">
        <f t="shared" si="6"/>
        <v>236</v>
      </c>
    </row>
    <row r="28" spans="1:31" s="30" customFormat="1" ht="16.5" thickBot="1">
      <c r="A28" s="164" t="s">
        <v>54</v>
      </c>
      <c r="B28" s="165"/>
      <c r="C28" s="166"/>
      <c r="D28" s="33">
        <f>SUM(D29:D34)</f>
        <v>2314</v>
      </c>
      <c r="E28" s="26"/>
      <c r="F28" s="34">
        <f>SUM(F29:F34)</f>
        <v>0</v>
      </c>
      <c r="G28" s="27"/>
      <c r="H28" s="19">
        <f>SUM(H29:H34)</f>
        <v>0</v>
      </c>
      <c r="I28" s="26"/>
      <c r="J28" s="47">
        <f t="shared" si="7"/>
        <v>2314</v>
      </c>
      <c r="K28" s="42">
        <f>SUM(K29:K34)</f>
        <v>0</v>
      </c>
      <c r="L28" s="28"/>
      <c r="M28" s="44">
        <f>SUM(M29:M34)</f>
        <v>0</v>
      </c>
      <c r="N28" s="29"/>
      <c r="O28" s="42">
        <f>SUM(O29:O34)</f>
        <v>0</v>
      </c>
      <c r="P28" s="28"/>
      <c r="Q28" s="50">
        <f t="shared" si="5"/>
        <v>0</v>
      </c>
      <c r="R28" s="33">
        <f>SUM(R29:R34)</f>
        <v>0</v>
      </c>
      <c r="S28" s="26"/>
      <c r="T28" s="34">
        <f>SUM(T29:T34)</f>
        <v>0</v>
      </c>
      <c r="U28" s="27"/>
      <c r="V28" s="19">
        <f>SUM(V29:V34)</f>
        <v>0</v>
      </c>
      <c r="W28" s="26"/>
      <c r="X28" s="19">
        <f>SUM(R28,T28,V28)</f>
        <v>0</v>
      </c>
      <c r="Y28" s="42">
        <f>SUM(Y29:Y34)</f>
        <v>0</v>
      </c>
      <c r="Z28" s="28"/>
      <c r="AA28" s="44">
        <f>SUM(AA29:AA34)</f>
        <v>0</v>
      </c>
      <c r="AB28" s="29"/>
      <c r="AC28" s="42">
        <f>SUM(AC29:AC34)</f>
        <v>0</v>
      </c>
      <c r="AD28" s="28"/>
      <c r="AE28" s="19">
        <f>SUM(AE29:AE34)</f>
        <v>2314</v>
      </c>
    </row>
    <row r="29" spans="1:31" s="25" customFormat="1">
      <c r="A29" s="155" t="s">
        <v>55</v>
      </c>
      <c r="B29" s="156"/>
      <c r="C29" s="157"/>
      <c r="D29" s="35">
        <v>125</v>
      </c>
      <c r="E29" s="20"/>
      <c r="F29" s="36"/>
      <c r="G29" s="21"/>
      <c r="H29" s="7"/>
      <c r="I29" s="20"/>
      <c r="J29" s="37">
        <f t="shared" si="7"/>
        <v>125</v>
      </c>
      <c r="K29" s="14"/>
      <c r="L29" s="22"/>
      <c r="M29" s="15"/>
      <c r="N29" s="23"/>
      <c r="O29" s="14"/>
      <c r="P29" s="22"/>
      <c r="Q29" s="52">
        <f>SUM(K29,M29,O29)</f>
        <v>0</v>
      </c>
      <c r="R29" s="32"/>
      <c r="S29" s="20"/>
      <c r="T29" s="21"/>
      <c r="U29" s="21"/>
      <c r="V29" s="20"/>
      <c r="W29" s="20"/>
      <c r="X29" s="24">
        <f>SUM(R29,T29,V29)</f>
        <v>0</v>
      </c>
      <c r="Y29" s="14"/>
      <c r="Z29" s="22"/>
      <c r="AA29" s="15"/>
      <c r="AB29" s="23"/>
      <c r="AC29" s="14"/>
      <c r="AD29" s="22"/>
      <c r="AE29" s="24">
        <f t="shared" ref="AE29:AE34" si="8">SUM(AC29,AA29,Y29,V29,T29,R29,O29,M29,K29,H29,F29,D29)</f>
        <v>125</v>
      </c>
    </row>
    <row r="30" spans="1:31" s="25" customFormat="1">
      <c r="A30" s="161" t="s">
        <v>22</v>
      </c>
      <c r="B30" s="162"/>
      <c r="C30" s="163"/>
      <c r="D30" s="35">
        <v>258</v>
      </c>
      <c r="E30" s="20"/>
      <c r="F30" s="36"/>
      <c r="G30" s="21"/>
      <c r="H30" s="7"/>
      <c r="I30" s="20"/>
      <c r="J30" s="37">
        <f t="shared" si="7"/>
        <v>258</v>
      </c>
      <c r="K30" s="14"/>
      <c r="L30" s="22"/>
      <c r="M30" s="15"/>
      <c r="N30" s="23"/>
      <c r="O30" s="14"/>
      <c r="P30" s="22"/>
      <c r="Q30" s="52">
        <f>SUM(K30,M30,O30)</f>
        <v>0</v>
      </c>
      <c r="R30" s="32"/>
      <c r="S30" s="20"/>
      <c r="T30" s="21"/>
      <c r="U30" s="21"/>
      <c r="V30" s="20"/>
      <c r="W30" s="20"/>
      <c r="X30" s="24">
        <f t="shared" ref="X30:X52" si="9">SUM(V30,T30,R30)</f>
        <v>0</v>
      </c>
      <c r="Y30" s="14"/>
      <c r="Z30" s="22"/>
      <c r="AA30" s="15"/>
      <c r="AB30" s="23"/>
      <c r="AC30" s="14"/>
      <c r="AD30" s="22"/>
      <c r="AE30" s="24">
        <f t="shared" si="8"/>
        <v>258</v>
      </c>
    </row>
    <row r="31" spans="1:31" s="25" customFormat="1">
      <c r="A31" s="161" t="s">
        <v>21</v>
      </c>
      <c r="B31" s="162"/>
      <c r="C31" s="163"/>
      <c r="D31" s="35">
        <v>374</v>
      </c>
      <c r="E31" s="20"/>
      <c r="F31" s="36"/>
      <c r="G31" s="21"/>
      <c r="H31" s="7"/>
      <c r="I31" s="20"/>
      <c r="J31" s="37">
        <f t="shared" si="7"/>
        <v>374</v>
      </c>
      <c r="K31" s="14"/>
      <c r="L31" s="22"/>
      <c r="M31" s="15"/>
      <c r="N31" s="23"/>
      <c r="O31" s="14"/>
      <c r="P31" s="22"/>
      <c r="Q31" s="52">
        <f>SUM(O31,M31,K31)</f>
        <v>0</v>
      </c>
      <c r="R31" s="32"/>
      <c r="S31" s="20"/>
      <c r="T31" s="21"/>
      <c r="U31" s="21"/>
      <c r="V31" s="20"/>
      <c r="W31" s="20"/>
      <c r="X31" s="24">
        <f>SUM(V31,T31,R31)</f>
        <v>0</v>
      </c>
      <c r="Y31" s="14"/>
      <c r="Z31" s="22"/>
      <c r="AA31" s="15"/>
      <c r="AB31" s="23"/>
      <c r="AC31" s="14"/>
      <c r="AD31" s="22"/>
      <c r="AE31" s="24">
        <f t="shared" si="8"/>
        <v>374</v>
      </c>
    </row>
    <row r="32" spans="1:31" s="25" customFormat="1">
      <c r="A32" s="161" t="s">
        <v>25</v>
      </c>
      <c r="B32" s="162"/>
      <c r="C32" s="163"/>
      <c r="D32" s="35">
        <v>287</v>
      </c>
      <c r="E32" s="20"/>
      <c r="F32" s="36"/>
      <c r="G32" s="21"/>
      <c r="H32" s="7"/>
      <c r="I32" s="20"/>
      <c r="J32" s="37">
        <f t="shared" si="7"/>
        <v>287</v>
      </c>
      <c r="K32" s="14"/>
      <c r="L32" s="22"/>
      <c r="M32" s="15"/>
      <c r="N32" s="23"/>
      <c r="O32" s="14"/>
      <c r="P32" s="22"/>
      <c r="Q32" s="52">
        <f>SUM(O32,M32,K32)</f>
        <v>0</v>
      </c>
      <c r="R32" s="32"/>
      <c r="S32" s="20"/>
      <c r="T32" s="21"/>
      <c r="U32" s="21"/>
      <c r="V32" s="20"/>
      <c r="W32" s="20"/>
      <c r="X32" s="24">
        <f>SUM(V32,T32,R32)</f>
        <v>0</v>
      </c>
      <c r="Y32" s="14"/>
      <c r="Z32" s="22"/>
      <c r="AA32" s="15"/>
      <c r="AB32" s="23"/>
      <c r="AC32" s="14"/>
      <c r="AD32" s="22"/>
      <c r="AE32" s="24">
        <f t="shared" si="8"/>
        <v>287</v>
      </c>
    </row>
    <row r="33" spans="1:31" s="25" customFormat="1">
      <c r="A33" s="161" t="s">
        <v>56</v>
      </c>
      <c r="B33" s="162"/>
      <c r="C33" s="163"/>
      <c r="D33" s="35">
        <v>983</v>
      </c>
      <c r="E33" s="20"/>
      <c r="F33" s="36"/>
      <c r="G33" s="21"/>
      <c r="H33" s="7"/>
      <c r="I33" s="20"/>
      <c r="J33" s="37">
        <f t="shared" si="7"/>
        <v>983</v>
      </c>
      <c r="K33" s="14"/>
      <c r="L33" s="22"/>
      <c r="M33" s="15"/>
      <c r="N33" s="23"/>
      <c r="O33" s="14"/>
      <c r="P33" s="22"/>
      <c r="Q33" s="52">
        <f>SUM(O33,M33,K33)</f>
        <v>0</v>
      </c>
      <c r="R33" s="32"/>
      <c r="S33" s="20"/>
      <c r="T33" s="21"/>
      <c r="U33" s="21"/>
      <c r="V33" s="20"/>
      <c r="W33" s="20"/>
      <c r="X33" s="24">
        <f>SUM(V33,T33,R33)</f>
        <v>0</v>
      </c>
      <c r="Y33" s="14"/>
      <c r="Z33" s="22"/>
      <c r="AA33" s="15"/>
      <c r="AB33" s="23"/>
      <c r="AC33" s="14"/>
      <c r="AD33" s="22"/>
      <c r="AE33" s="24">
        <f t="shared" si="8"/>
        <v>983</v>
      </c>
    </row>
    <row r="34" spans="1:31" s="25" customFormat="1" ht="16.5" thickBot="1">
      <c r="A34" s="191" t="s">
        <v>23</v>
      </c>
      <c r="B34" s="192"/>
      <c r="C34" s="193"/>
      <c r="D34" s="35">
        <v>287</v>
      </c>
      <c r="E34" s="20"/>
      <c r="F34" s="36"/>
      <c r="G34" s="21"/>
      <c r="H34" s="7"/>
      <c r="I34" s="20"/>
      <c r="J34" s="37">
        <f t="shared" si="7"/>
        <v>287</v>
      </c>
      <c r="K34" s="14"/>
      <c r="L34" s="22"/>
      <c r="M34" s="15"/>
      <c r="N34" s="23"/>
      <c r="O34" s="14"/>
      <c r="P34" s="22"/>
      <c r="Q34" s="52">
        <f>SUM(O34,M34,K34)</f>
        <v>0</v>
      </c>
      <c r="R34" s="32"/>
      <c r="S34" s="20"/>
      <c r="T34" s="21"/>
      <c r="U34" s="21"/>
      <c r="V34" s="20"/>
      <c r="W34" s="20"/>
      <c r="X34" s="24">
        <f>SUM(V34,T34,R34)</f>
        <v>0</v>
      </c>
      <c r="Y34" s="14"/>
      <c r="Z34" s="22"/>
      <c r="AA34" s="15"/>
      <c r="AB34" s="23"/>
      <c r="AC34" s="14"/>
      <c r="AD34" s="22"/>
      <c r="AE34" s="24">
        <f t="shared" si="8"/>
        <v>287</v>
      </c>
    </row>
    <row r="35" spans="1:31" s="30" customFormat="1" ht="16.5" thickBot="1">
      <c r="A35" s="152" t="s">
        <v>57</v>
      </c>
      <c r="B35" s="153"/>
      <c r="C35" s="154"/>
      <c r="D35" s="33">
        <f>SUM(D36:D39)</f>
        <v>1010</v>
      </c>
      <c r="E35" s="26"/>
      <c r="F35" s="34">
        <f>SUM(F36:F39)</f>
        <v>0</v>
      </c>
      <c r="G35" s="27"/>
      <c r="H35" s="19">
        <f>SUM(H36:H39)</f>
        <v>0</v>
      </c>
      <c r="I35" s="26"/>
      <c r="J35" s="47">
        <f t="shared" si="7"/>
        <v>1010</v>
      </c>
      <c r="K35" s="42">
        <f>SUM(K36:K39)</f>
        <v>0</v>
      </c>
      <c r="L35" s="28"/>
      <c r="M35" s="44">
        <f>SUM(M36:M39)</f>
        <v>0</v>
      </c>
      <c r="N35" s="29"/>
      <c r="O35" s="42">
        <f>SUM(O36:O39)</f>
        <v>0</v>
      </c>
      <c r="P35" s="28"/>
      <c r="Q35" s="50">
        <f t="shared" ref="Q35:Q52" si="10">SUM(O35,M35,K35)</f>
        <v>0</v>
      </c>
      <c r="R35" s="33">
        <f>SUM(R36:R39)</f>
        <v>0</v>
      </c>
      <c r="S35" s="26"/>
      <c r="T35" s="34">
        <f>SUM(T36:T39)</f>
        <v>0</v>
      </c>
      <c r="U35" s="27"/>
      <c r="V35" s="19">
        <f>SUM(V36:V39)</f>
        <v>0</v>
      </c>
      <c r="W35" s="26"/>
      <c r="X35" s="19">
        <f t="shared" si="9"/>
        <v>0</v>
      </c>
      <c r="Y35" s="42">
        <f>SUM(Y36:Y39)</f>
        <v>0</v>
      </c>
      <c r="Z35" s="28"/>
      <c r="AA35" s="44">
        <f>SUM(AA36:AA39)</f>
        <v>0</v>
      </c>
      <c r="AB35" s="29"/>
      <c r="AC35" s="42">
        <f>SUM(AC36:AC39)</f>
        <v>0</v>
      </c>
      <c r="AD35" s="28"/>
      <c r="AE35" s="19">
        <f>SUM(AE36:AE39)</f>
        <v>1010</v>
      </c>
    </row>
    <row r="36" spans="1:31" s="25" customFormat="1">
      <c r="A36" s="155" t="s">
        <v>58</v>
      </c>
      <c r="B36" s="156"/>
      <c r="C36" s="157"/>
      <c r="D36" s="35">
        <v>236</v>
      </c>
      <c r="E36" s="20"/>
      <c r="F36" s="36"/>
      <c r="G36" s="21"/>
      <c r="H36" s="7"/>
      <c r="I36" s="20"/>
      <c r="J36" s="37">
        <f t="shared" si="7"/>
        <v>236</v>
      </c>
      <c r="K36" s="14"/>
      <c r="L36" s="22"/>
      <c r="M36" s="23"/>
      <c r="N36" s="23"/>
      <c r="O36" s="14"/>
      <c r="P36" s="22"/>
      <c r="Q36" s="52">
        <f t="shared" si="10"/>
        <v>0</v>
      </c>
      <c r="R36" s="32"/>
      <c r="S36" s="20"/>
      <c r="T36" s="21"/>
      <c r="U36" s="21"/>
      <c r="V36" s="20"/>
      <c r="W36" s="20"/>
      <c r="X36" s="24">
        <f t="shared" si="9"/>
        <v>0</v>
      </c>
      <c r="Y36" s="14"/>
      <c r="Z36" s="22"/>
      <c r="AA36" s="15"/>
      <c r="AB36" s="23"/>
      <c r="AC36" s="14"/>
      <c r="AD36" s="22"/>
      <c r="AE36" s="24">
        <f>SUM(AC36,AA36,Y36,V36,T36,R36,O36,M36,K36,H36,F36,D36)</f>
        <v>236</v>
      </c>
    </row>
    <row r="37" spans="1:31" s="25" customFormat="1">
      <c r="A37" s="161" t="s">
        <v>60</v>
      </c>
      <c r="B37" s="162"/>
      <c r="C37" s="163"/>
      <c r="D37" s="35">
        <v>234</v>
      </c>
      <c r="E37" s="20"/>
      <c r="F37" s="36"/>
      <c r="G37" s="21"/>
      <c r="H37" s="7"/>
      <c r="I37" s="20"/>
      <c r="J37" s="37">
        <f t="shared" si="7"/>
        <v>234</v>
      </c>
      <c r="K37" s="14"/>
      <c r="L37" s="22"/>
      <c r="M37" s="23"/>
      <c r="N37" s="23"/>
      <c r="O37" s="14"/>
      <c r="P37" s="22"/>
      <c r="Q37" s="52">
        <f>SUM(O37,M37,K37)</f>
        <v>0</v>
      </c>
      <c r="R37" s="32"/>
      <c r="S37" s="20"/>
      <c r="T37" s="21"/>
      <c r="U37" s="21"/>
      <c r="V37" s="20"/>
      <c r="W37" s="20"/>
      <c r="X37" s="24">
        <f>SUM(V37,T37,R37)</f>
        <v>0</v>
      </c>
      <c r="Y37" s="14"/>
      <c r="Z37" s="22"/>
      <c r="AA37" s="15"/>
      <c r="AB37" s="23"/>
      <c r="AC37" s="14"/>
      <c r="AD37" s="22"/>
      <c r="AE37" s="24">
        <f>SUM(AC37,AA37,Y37,V37,T37,R37,O37,M37,K37,H37,F37,D37)</f>
        <v>234</v>
      </c>
    </row>
    <row r="38" spans="1:31" s="25" customFormat="1">
      <c r="A38" s="161" t="s">
        <v>61</v>
      </c>
      <c r="B38" s="162"/>
      <c r="C38" s="163"/>
      <c r="D38" s="35">
        <v>345</v>
      </c>
      <c r="E38" s="20"/>
      <c r="F38" s="36"/>
      <c r="G38" s="21"/>
      <c r="H38" s="7"/>
      <c r="I38" s="20"/>
      <c r="J38" s="37">
        <f t="shared" si="7"/>
        <v>345</v>
      </c>
      <c r="K38" s="14"/>
      <c r="L38" s="22"/>
      <c r="M38" s="23"/>
      <c r="N38" s="23"/>
      <c r="O38" s="14"/>
      <c r="P38" s="22"/>
      <c r="Q38" s="52">
        <f>SUM(O38,M38,K38)</f>
        <v>0</v>
      </c>
      <c r="R38" s="32"/>
      <c r="S38" s="20"/>
      <c r="T38" s="21"/>
      <c r="U38" s="21"/>
      <c r="V38" s="20"/>
      <c r="W38" s="20"/>
      <c r="X38" s="24">
        <f>SUM(V38,T38,R38)</f>
        <v>0</v>
      </c>
      <c r="Y38" s="14"/>
      <c r="Z38" s="22"/>
      <c r="AA38" s="15"/>
      <c r="AB38" s="23"/>
      <c r="AC38" s="14"/>
      <c r="AD38" s="22"/>
      <c r="AE38" s="24">
        <f>SUM(AC38,AA38,Y38,V38,T38,R38,O38,M38,K38,H38,F38,D38)</f>
        <v>345</v>
      </c>
    </row>
    <row r="39" spans="1:31" s="25" customFormat="1" ht="16.5" thickBot="1">
      <c r="A39" s="161" t="s">
        <v>59</v>
      </c>
      <c r="B39" s="162"/>
      <c r="C39" s="163"/>
      <c r="D39" s="35">
        <v>195</v>
      </c>
      <c r="E39" s="20"/>
      <c r="F39" s="36"/>
      <c r="G39" s="21"/>
      <c r="H39" s="7"/>
      <c r="I39" s="20"/>
      <c r="J39" s="37">
        <f t="shared" si="7"/>
        <v>195</v>
      </c>
      <c r="K39" s="14"/>
      <c r="L39" s="22"/>
      <c r="M39" s="23"/>
      <c r="N39" s="23"/>
      <c r="O39" s="14"/>
      <c r="P39" s="22"/>
      <c r="Q39" s="52">
        <f t="shared" si="10"/>
        <v>0</v>
      </c>
      <c r="R39" s="32"/>
      <c r="S39" s="20"/>
      <c r="T39" s="21"/>
      <c r="U39" s="21"/>
      <c r="V39" s="20"/>
      <c r="W39" s="20"/>
      <c r="X39" s="24">
        <f t="shared" si="9"/>
        <v>0</v>
      </c>
      <c r="Y39" s="14"/>
      <c r="Z39" s="22"/>
      <c r="AA39" s="15"/>
      <c r="AB39" s="23"/>
      <c r="AC39" s="14"/>
      <c r="AD39" s="22"/>
      <c r="AE39" s="24">
        <f>SUM(AC39,AA39,Y39,V39,T39,R39,O39,M39,K39,H39,F39,D39)</f>
        <v>195</v>
      </c>
    </row>
    <row r="40" spans="1:31" s="30" customFormat="1" ht="16.5" thickBot="1">
      <c r="A40" s="164" t="s">
        <v>29</v>
      </c>
      <c r="B40" s="165"/>
      <c r="C40" s="166"/>
      <c r="D40" s="33">
        <f>SUM(D41:D43)</f>
        <v>1254</v>
      </c>
      <c r="E40" s="26"/>
      <c r="F40" s="34">
        <f>SUM(F41:F43)</f>
        <v>0</v>
      </c>
      <c r="G40" s="27"/>
      <c r="H40" s="19">
        <f>SUM(H41:H43)</f>
        <v>0</v>
      </c>
      <c r="I40" s="26"/>
      <c r="J40" s="47">
        <f t="shared" si="7"/>
        <v>1254</v>
      </c>
      <c r="K40" s="42">
        <f>SUM(K41:K43)</f>
        <v>0</v>
      </c>
      <c r="L40" s="28"/>
      <c r="M40" s="44">
        <f>SUM(M41:M43)</f>
        <v>0</v>
      </c>
      <c r="N40" s="29"/>
      <c r="O40" s="42">
        <f>SUM(O41:O43)</f>
        <v>0</v>
      </c>
      <c r="P40" s="28"/>
      <c r="Q40" s="50">
        <f t="shared" si="10"/>
        <v>0</v>
      </c>
      <c r="R40" s="33">
        <f>SUM(R41:R43)</f>
        <v>0</v>
      </c>
      <c r="S40" s="26"/>
      <c r="T40" s="34">
        <f>SUM(T41:T43)</f>
        <v>0</v>
      </c>
      <c r="U40" s="27"/>
      <c r="V40" s="19">
        <f>SUM(V41:V43)</f>
        <v>0</v>
      </c>
      <c r="W40" s="26"/>
      <c r="X40" s="19">
        <f t="shared" si="9"/>
        <v>0</v>
      </c>
      <c r="Y40" s="42">
        <f>SUM(Y41:Y43)</f>
        <v>0</v>
      </c>
      <c r="Z40" s="28"/>
      <c r="AA40" s="44">
        <f>SUM(AA41:AA43)</f>
        <v>0</v>
      </c>
      <c r="AB40" s="29"/>
      <c r="AC40" s="42">
        <f>SUM(AC41:AC43)</f>
        <v>0</v>
      </c>
      <c r="AD40" s="28"/>
      <c r="AE40" s="19">
        <f>SUM(AE41:AE43)</f>
        <v>1254</v>
      </c>
    </row>
    <row r="41" spans="1:31" s="25" customFormat="1">
      <c r="A41" s="155" t="s">
        <v>30</v>
      </c>
      <c r="B41" s="156"/>
      <c r="C41" s="157"/>
      <c r="D41" s="35">
        <v>753</v>
      </c>
      <c r="E41" s="20"/>
      <c r="F41" s="36"/>
      <c r="G41" s="21"/>
      <c r="H41" s="7"/>
      <c r="I41" s="20"/>
      <c r="J41" s="37">
        <f t="shared" si="7"/>
        <v>753</v>
      </c>
      <c r="K41" s="14"/>
      <c r="L41" s="22"/>
      <c r="M41" s="15"/>
      <c r="N41" s="23"/>
      <c r="O41" s="14"/>
      <c r="P41" s="22"/>
      <c r="Q41" s="52">
        <f t="shared" si="10"/>
        <v>0</v>
      </c>
      <c r="R41" s="32"/>
      <c r="S41" s="20"/>
      <c r="T41" s="8"/>
      <c r="U41" s="21"/>
      <c r="V41" s="7"/>
      <c r="W41" s="20"/>
      <c r="X41" s="24">
        <f t="shared" si="9"/>
        <v>0</v>
      </c>
      <c r="Y41" s="14"/>
      <c r="Z41" s="22"/>
      <c r="AA41" s="15"/>
      <c r="AB41" s="23"/>
      <c r="AC41" s="14"/>
      <c r="AD41" s="22"/>
      <c r="AE41" s="24">
        <f>SUM(AC41,AA41,Y41,V41,T41,R41,O41,M41,K41,H41,F41,D41)</f>
        <v>753</v>
      </c>
    </row>
    <row r="42" spans="1:31" s="25" customFormat="1">
      <c r="A42" s="161" t="s">
        <v>31</v>
      </c>
      <c r="B42" s="162"/>
      <c r="C42" s="163"/>
      <c r="D42" s="35">
        <v>266</v>
      </c>
      <c r="E42" s="20"/>
      <c r="F42" s="36"/>
      <c r="G42" s="21"/>
      <c r="H42" s="7"/>
      <c r="I42" s="20"/>
      <c r="J42" s="37">
        <f t="shared" si="7"/>
        <v>266</v>
      </c>
      <c r="K42" s="14"/>
      <c r="L42" s="22"/>
      <c r="M42" s="15"/>
      <c r="N42" s="23"/>
      <c r="O42" s="14"/>
      <c r="P42" s="22"/>
      <c r="Q42" s="52">
        <f t="shared" si="10"/>
        <v>0</v>
      </c>
      <c r="R42" s="32"/>
      <c r="S42" s="20"/>
      <c r="T42" s="8"/>
      <c r="U42" s="21"/>
      <c r="V42" s="7"/>
      <c r="W42" s="20"/>
      <c r="X42" s="24">
        <f t="shared" si="9"/>
        <v>0</v>
      </c>
      <c r="Y42" s="14"/>
      <c r="Z42" s="22"/>
      <c r="AA42" s="15"/>
      <c r="AB42" s="23"/>
      <c r="AC42" s="14"/>
      <c r="AD42" s="22"/>
      <c r="AE42" s="24">
        <f>SUM(AC42,AA42,Y42,V42,T42,R42,O42,M42,K42,H42,F42,D42)</f>
        <v>266</v>
      </c>
    </row>
    <row r="43" spans="1:31" s="25" customFormat="1" ht="16.5" thickBot="1">
      <c r="A43" s="161" t="s">
        <v>62</v>
      </c>
      <c r="B43" s="162"/>
      <c r="C43" s="163"/>
      <c r="D43" s="35">
        <v>235</v>
      </c>
      <c r="E43" s="20"/>
      <c r="F43" s="36"/>
      <c r="G43" s="21"/>
      <c r="H43" s="7"/>
      <c r="I43" s="20"/>
      <c r="J43" s="37">
        <f t="shared" si="7"/>
        <v>235</v>
      </c>
      <c r="K43" s="14"/>
      <c r="L43" s="22"/>
      <c r="M43" s="15"/>
      <c r="N43" s="23"/>
      <c r="O43" s="14"/>
      <c r="P43" s="22"/>
      <c r="Q43" s="52">
        <f t="shared" si="10"/>
        <v>0</v>
      </c>
      <c r="R43" s="32"/>
      <c r="S43" s="20"/>
      <c r="T43" s="8"/>
      <c r="U43" s="21"/>
      <c r="V43" s="7"/>
      <c r="W43" s="20"/>
      <c r="X43" s="24">
        <f t="shared" si="9"/>
        <v>0</v>
      </c>
      <c r="Y43" s="14"/>
      <c r="Z43" s="22"/>
      <c r="AA43" s="15"/>
      <c r="AB43" s="23"/>
      <c r="AC43" s="14"/>
      <c r="AD43" s="22"/>
      <c r="AE43" s="24">
        <f>SUM(AC43,AA43,Y43,V43,T43,R43,O43,M43,K43,H43,F43,D43)</f>
        <v>235</v>
      </c>
    </row>
    <row r="44" spans="1:31" s="30" customFormat="1" ht="16.5" thickBot="1">
      <c r="A44" s="152" t="s">
        <v>63</v>
      </c>
      <c r="B44" s="153"/>
      <c r="C44" s="154"/>
      <c r="D44" s="33">
        <f>SUM(D45:D46)</f>
        <v>967</v>
      </c>
      <c r="E44" s="26"/>
      <c r="F44" s="34">
        <f>SUM(F45:F46)</f>
        <v>0</v>
      </c>
      <c r="G44" s="27"/>
      <c r="H44" s="19">
        <f>SUM(H45:H46)</f>
        <v>0</v>
      </c>
      <c r="I44" s="26"/>
      <c r="J44" s="47">
        <f t="shared" si="7"/>
        <v>967</v>
      </c>
      <c r="K44" s="42">
        <f>SUM(K45:K46)</f>
        <v>0</v>
      </c>
      <c r="L44" s="28"/>
      <c r="M44" s="44">
        <f>SUM(M45:M46)</f>
        <v>0</v>
      </c>
      <c r="N44" s="29"/>
      <c r="O44" s="42">
        <f>SUM(O45:O46)</f>
        <v>0</v>
      </c>
      <c r="P44" s="28"/>
      <c r="Q44" s="50">
        <f t="shared" si="10"/>
        <v>0</v>
      </c>
      <c r="R44" s="33">
        <f>SUM(R45:R46)</f>
        <v>0</v>
      </c>
      <c r="S44" s="26"/>
      <c r="T44" s="34">
        <f>SUM(T45:T46)</f>
        <v>0</v>
      </c>
      <c r="U44" s="27"/>
      <c r="V44" s="19">
        <f>SUM(V45:V46)</f>
        <v>0</v>
      </c>
      <c r="W44" s="26"/>
      <c r="X44" s="19">
        <f t="shared" si="9"/>
        <v>0</v>
      </c>
      <c r="Y44" s="42">
        <f>SUM(Y45:Y46)</f>
        <v>0</v>
      </c>
      <c r="Z44" s="28"/>
      <c r="AA44" s="44">
        <f>SUM(AA45:AA46)</f>
        <v>0</v>
      </c>
      <c r="AB44" s="29"/>
      <c r="AC44" s="42">
        <f>SUM(AC45:AC46)</f>
        <v>0</v>
      </c>
      <c r="AD44" s="28"/>
      <c r="AE44" s="19">
        <f>SUM(AE45:AE46)</f>
        <v>967</v>
      </c>
    </row>
    <row r="45" spans="1:31" s="25" customFormat="1">
      <c r="A45" s="155" t="s">
        <v>64</v>
      </c>
      <c r="B45" s="156"/>
      <c r="C45" s="157"/>
      <c r="D45" s="35">
        <v>313</v>
      </c>
      <c r="E45" s="20"/>
      <c r="F45" s="36"/>
      <c r="G45" s="21"/>
      <c r="H45" s="7"/>
      <c r="I45" s="20"/>
      <c r="J45" s="37">
        <f t="shared" si="7"/>
        <v>313</v>
      </c>
      <c r="K45" s="14"/>
      <c r="L45" s="22"/>
      <c r="M45" s="23"/>
      <c r="N45" s="23"/>
      <c r="O45" s="14"/>
      <c r="P45" s="22"/>
      <c r="Q45" s="52">
        <f t="shared" si="10"/>
        <v>0</v>
      </c>
      <c r="R45" s="32"/>
      <c r="S45" s="20"/>
      <c r="T45" s="8"/>
      <c r="U45" s="21"/>
      <c r="V45" s="7"/>
      <c r="W45" s="20"/>
      <c r="X45" s="24">
        <f t="shared" si="9"/>
        <v>0</v>
      </c>
      <c r="Y45" s="14"/>
      <c r="Z45" s="22"/>
      <c r="AA45" s="15"/>
      <c r="AB45" s="23"/>
      <c r="AC45" s="14"/>
      <c r="AD45" s="22"/>
      <c r="AE45" s="24">
        <f>SUM(AC45,AA45,Y45,V45,T45,R45,O45,M45,K45,H45,F45,D45)</f>
        <v>313</v>
      </c>
    </row>
    <row r="46" spans="1:31" s="25" customFormat="1" ht="16.5" thickBot="1">
      <c r="A46" s="161" t="s">
        <v>65</v>
      </c>
      <c r="B46" s="162"/>
      <c r="C46" s="163"/>
      <c r="D46" s="54">
        <v>654</v>
      </c>
      <c r="E46" s="55"/>
      <c r="F46" s="56"/>
      <c r="G46" s="57"/>
      <c r="H46" s="58"/>
      <c r="I46" s="55"/>
      <c r="J46" s="59">
        <f t="shared" si="7"/>
        <v>654</v>
      </c>
      <c r="K46" s="66"/>
      <c r="L46" s="60"/>
      <c r="M46" s="61"/>
      <c r="N46" s="61"/>
      <c r="O46" s="66"/>
      <c r="P46" s="60"/>
      <c r="Q46" s="62">
        <f t="shared" si="10"/>
        <v>0</v>
      </c>
      <c r="R46" s="63"/>
      <c r="S46" s="55"/>
      <c r="T46" s="64"/>
      <c r="U46" s="57"/>
      <c r="V46" s="58"/>
      <c r="W46" s="55"/>
      <c r="X46" s="65">
        <f t="shared" si="9"/>
        <v>0</v>
      </c>
      <c r="Y46" s="66"/>
      <c r="Z46" s="60"/>
      <c r="AA46" s="67"/>
      <c r="AB46" s="61"/>
      <c r="AC46" s="66"/>
      <c r="AD46" s="60"/>
      <c r="AE46" s="65">
        <f>SUM(AC46,AA46,Y46,V46,T46,R46,O46,M46,K46,H46,F46,D46)</f>
        <v>654</v>
      </c>
    </row>
    <row r="47" spans="1:31" s="82" customFormat="1" ht="16.5" thickBot="1">
      <c r="A47" s="164" t="s">
        <v>18</v>
      </c>
      <c r="B47" s="165"/>
      <c r="C47" s="166"/>
      <c r="D47" s="33">
        <f>SUM(D48:D49)</f>
        <v>288</v>
      </c>
      <c r="E47" s="26"/>
      <c r="F47" s="34">
        <f>SUM(F48:F49)</f>
        <v>0</v>
      </c>
      <c r="G47" s="27"/>
      <c r="H47" s="19">
        <f>SUM(H48:H49)</f>
        <v>0</v>
      </c>
      <c r="I47" s="26"/>
      <c r="J47" s="47">
        <f>SUM(H47,F47,D47)</f>
        <v>288</v>
      </c>
      <c r="K47" s="42">
        <f>SUM(K48:K49)</f>
        <v>0</v>
      </c>
      <c r="L47" s="28"/>
      <c r="M47" s="44">
        <f>SUM(M48:M49)</f>
        <v>0</v>
      </c>
      <c r="N47" s="29"/>
      <c r="O47" s="42">
        <f>SUM(O48:O49)</f>
        <v>0</v>
      </c>
      <c r="P47" s="28"/>
      <c r="Q47" s="50">
        <f>SUM(O47,M47,K47)</f>
        <v>0</v>
      </c>
      <c r="R47" s="33">
        <f>SUM(R48:R49)</f>
        <v>0</v>
      </c>
      <c r="S47" s="26"/>
      <c r="T47" s="34">
        <f>SUM(T48:T49)</f>
        <v>0</v>
      </c>
      <c r="U47" s="27"/>
      <c r="V47" s="19">
        <f>SUM(V48:V49)</f>
        <v>0</v>
      </c>
      <c r="W47" s="26"/>
      <c r="X47" s="19">
        <f>SUM(R47,T47,V47)</f>
        <v>0</v>
      </c>
      <c r="Y47" s="42">
        <f>SUM(Y48:Y49)</f>
        <v>0</v>
      </c>
      <c r="Z47" s="28"/>
      <c r="AA47" s="44">
        <f>SUM(AA48:AA49)</f>
        <v>0</v>
      </c>
      <c r="AB47" s="29"/>
      <c r="AC47" s="42">
        <f>SUM(AC48:AC49)</f>
        <v>0</v>
      </c>
      <c r="AD47" s="28"/>
      <c r="AE47" s="19">
        <f>SUM(AE48:AE49)</f>
        <v>288</v>
      </c>
    </row>
    <row r="48" spans="1:31" s="25" customFormat="1">
      <c r="A48" s="161" t="s">
        <v>19</v>
      </c>
      <c r="B48" s="162"/>
      <c r="C48" s="163"/>
      <c r="D48" s="68">
        <v>132</v>
      </c>
      <c r="E48" s="69"/>
      <c r="F48" s="70"/>
      <c r="G48" s="71"/>
      <c r="H48" s="72"/>
      <c r="I48" s="69"/>
      <c r="J48" s="73">
        <f t="shared" si="7"/>
        <v>132</v>
      </c>
      <c r="K48" s="80"/>
      <c r="L48" s="74"/>
      <c r="M48" s="75"/>
      <c r="N48" s="75"/>
      <c r="O48" s="80"/>
      <c r="P48" s="74"/>
      <c r="Q48" s="76">
        <f t="shared" si="10"/>
        <v>0</v>
      </c>
      <c r="R48" s="77"/>
      <c r="S48" s="69"/>
      <c r="T48" s="78"/>
      <c r="U48" s="71"/>
      <c r="V48" s="72"/>
      <c r="W48" s="69"/>
      <c r="X48" s="79">
        <f t="shared" si="9"/>
        <v>0</v>
      </c>
      <c r="Y48" s="80"/>
      <c r="Z48" s="74"/>
      <c r="AA48" s="81"/>
      <c r="AB48" s="75"/>
      <c r="AC48" s="80"/>
      <c r="AD48" s="74"/>
      <c r="AE48" s="79">
        <f>SUM(AC48,AA48,Y48,V48,T48,R48,O48,M48,K48,H48,F48,D48)</f>
        <v>132</v>
      </c>
    </row>
    <row r="49" spans="1:31" s="25" customFormat="1" ht="16.5" thickBot="1">
      <c r="A49" s="161" t="s">
        <v>20</v>
      </c>
      <c r="B49" s="162"/>
      <c r="C49" s="163"/>
      <c r="D49" s="35">
        <v>156</v>
      </c>
      <c r="E49" s="20"/>
      <c r="F49" s="36"/>
      <c r="G49" s="21"/>
      <c r="H49" s="7"/>
      <c r="I49" s="20"/>
      <c r="J49" s="37">
        <f t="shared" si="7"/>
        <v>156</v>
      </c>
      <c r="K49" s="14"/>
      <c r="L49" s="22"/>
      <c r="M49" s="23"/>
      <c r="N49" s="23"/>
      <c r="O49" s="14"/>
      <c r="P49" s="22"/>
      <c r="Q49" s="52">
        <f t="shared" si="10"/>
        <v>0</v>
      </c>
      <c r="R49" s="32"/>
      <c r="S49" s="20"/>
      <c r="T49" s="8"/>
      <c r="U49" s="21"/>
      <c r="V49" s="7"/>
      <c r="W49" s="20"/>
      <c r="X49" s="24">
        <f t="shared" si="9"/>
        <v>0</v>
      </c>
      <c r="Y49" s="14"/>
      <c r="Z49" s="22"/>
      <c r="AA49" s="15"/>
      <c r="AB49" s="23"/>
      <c r="AC49" s="14"/>
      <c r="AD49" s="22"/>
      <c r="AE49" s="24">
        <f>SUM(AC49,AA49,Y49,V49,T49,R49,O49,M49,K49,H49,F49,D49)</f>
        <v>156</v>
      </c>
    </row>
    <row r="50" spans="1:31" s="30" customFormat="1" ht="16.5" thickBot="1">
      <c r="A50" s="152" t="s">
        <v>66</v>
      </c>
      <c r="B50" s="153"/>
      <c r="C50" s="154"/>
      <c r="D50" s="33">
        <f>SUM(D51)</f>
        <v>235</v>
      </c>
      <c r="E50" s="26"/>
      <c r="F50" s="34">
        <f>SUM(F51:F51)</f>
        <v>250</v>
      </c>
      <c r="G50" s="27"/>
      <c r="H50" s="19">
        <f>SUM(H51:H51)</f>
        <v>0</v>
      </c>
      <c r="I50" s="26"/>
      <c r="J50" s="47">
        <f t="shared" si="7"/>
        <v>485</v>
      </c>
      <c r="K50" s="42">
        <f>SUM(K51:K51)</f>
        <v>0</v>
      </c>
      <c r="L50" s="28"/>
      <c r="M50" s="44">
        <f>SUM(M51:M51)</f>
        <v>0</v>
      </c>
      <c r="N50" s="29"/>
      <c r="O50" s="42">
        <f>SUM(O51:O51)</f>
        <v>0</v>
      </c>
      <c r="P50" s="28"/>
      <c r="Q50" s="50">
        <f t="shared" si="10"/>
        <v>0</v>
      </c>
      <c r="R50" s="33">
        <f>SUM(R51:R52)</f>
        <v>0</v>
      </c>
      <c r="S50" s="26"/>
      <c r="T50" s="34">
        <f>SUM(T51:T52)</f>
        <v>0</v>
      </c>
      <c r="U50" s="27"/>
      <c r="V50" s="19">
        <f>SUM(V51:V52)</f>
        <v>0</v>
      </c>
      <c r="W50" s="26"/>
      <c r="X50" s="19">
        <f t="shared" si="9"/>
        <v>0</v>
      </c>
      <c r="Y50" s="42">
        <f>SUM(Y51:Y52)</f>
        <v>0</v>
      </c>
      <c r="Z50" s="28"/>
      <c r="AA50" s="44">
        <f>SUM(AA51:AA52)</f>
        <v>0</v>
      </c>
      <c r="AB50" s="29"/>
      <c r="AC50" s="42">
        <f>SUM(AC51:AC52)</f>
        <v>0</v>
      </c>
      <c r="AD50" s="28"/>
      <c r="AE50" s="19">
        <f>SUM(AE51)</f>
        <v>485</v>
      </c>
    </row>
    <row r="51" spans="1:31" s="25" customFormat="1" ht="16.5" thickBot="1">
      <c r="A51" s="155" t="s">
        <v>67</v>
      </c>
      <c r="B51" s="156"/>
      <c r="C51" s="157"/>
      <c r="D51" s="35">
        <v>235</v>
      </c>
      <c r="E51" s="20"/>
      <c r="F51" s="36">
        <v>250</v>
      </c>
      <c r="G51" s="21"/>
      <c r="H51" s="7"/>
      <c r="I51" s="20"/>
      <c r="J51" s="37">
        <f t="shared" si="7"/>
        <v>485</v>
      </c>
      <c r="K51" s="14"/>
      <c r="L51" s="22"/>
      <c r="M51" s="23"/>
      <c r="N51" s="23"/>
      <c r="O51" s="14"/>
      <c r="P51" s="22"/>
      <c r="Q51" s="52">
        <f t="shared" si="10"/>
        <v>0</v>
      </c>
      <c r="R51" s="32"/>
      <c r="S51" s="20"/>
      <c r="T51" s="8"/>
      <c r="U51" s="21"/>
      <c r="V51" s="7"/>
      <c r="W51" s="20"/>
      <c r="X51" s="24">
        <f t="shared" si="9"/>
        <v>0</v>
      </c>
      <c r="Y51" s="14"/>
      <c r="Z51" s="22"/>
      <c r="AA51" s="15"/>
      <c r="AB51" s="23"/>
      <c r="AC51" s="14"/>
      <c r="AD51" s="22"/>
      <c r="AE51" s="24">
        <f>SUM(AC51,AA51,Y51,V51,T51,R51,O51,M51,K51,H51,F51,D51)</f>
        <v>485</v>
      </c>
    </row>
    <row r="52" spans="1:31" s="30" customFormat="1" ht="16.5" thickBot="1">
      <c r="A52" s="158" t="s">
        <v>68</v>
      </c>
      <c r="B52" s="159"/>
      <c r="C52" s="160"/>
      <c r="D52" s="33">
        <v>786</v>
      </c>
      <c r="E52" s="26"/>
      <c r="F52" s="34">
        <v>698</v>
      </c>
      <c r="G52" s="27"/>
      <c r="H52" s="19"/>
      <c r="I52" s="26"/>
      <c r="J52" s="47">
        <f t="shared" si="7"/>
        <v>1484</v>
      </c>
      <c r="K52" s="42"/>
      <c r="L52" s="28"/>
      <c r="M52" s="29"/>
      <c r="N52" s="29"/>
      <c r="O52" s="42"/>
      <c r="P52" s="28"/>
      <c r="Q52" s="50">
        <f t="shared" si="10"/>
        <v>0</v>
      </c>
      <c r="R52" s="33"/>
      <c r="S52" s="26"/>
      <c r="T52" s="34"/>
      <c r="U52" s="27"/>
      <c r="V52" s="19"/>
      <c r="W52" s="26"/>
      <c r="X52" s="19">
        <f t="shared" si="9"/>
        <v>0</v>
      </c>
      <c r="Y52" s="42"/>
      <c r="Z52" s="28"/>
      <c r="AA52" s="44"/>
      <c r="AB52" s="29"/>
      <c r="AC52" s="42"/>
      <c r="AD52" s="28"/>
      <c r="AE52" s="19">
        <f>SUM(AC52,AA52,Y52,V52,T52,R52,O52,M52,K52,H52,F52,D52)</f>
        <v>1484</v>
      </c>
    </row>
    <row r="53" spans="1:31" s="30" customFormat="1" ht="16.5" thickBot="1">
      <c r="A53" s="194" t="s">
        <v>24</v>
      </c>
      <c r="B53" s="195"/>
      <c r="C53" s="196"/>
      <c r="D53" s="33">
        <v>234</v>
      </c>
      <c r="E53" s="26"/>
      <c r="F53" s="34">
        <v>851</v>
      </c>
      <c r="G53" s="27"/>
      <c r="H53" s="19"/>
      <c r="I53" s="26"/>
      <c r="J53" s="47">
        <f t="shared" si="7"/>
        <v>1085</v>
      </c>
      <c r="K53" s="42"/>
      <c r="L53" s="28"/>
      <c r="M53" s="29"/>
      <c r="N53" s="29"/>
      <c r="O53" s="42"/>
      <c r="P53" s="28"/>
      <c r="Q53" s="50">
        <f t="shared" ref="Q53:Q71" si="11">SUM(O53,M53,K53)</f>
        <v>0</v>
      </c>
      <c r="R53" s="33"/>
      <c r="S53" s="26"/>
      <c r="T53" s="34"/>
      <c r="U53" s="27"/>
      <c r="V53" s="19"/>
      <c r="W53" s="26"/>
      <c r="X53" s="19">
        <f t="shared" ref="X53:X71" si="12">SUM(V53,T53,R53)</f>
        <v>0</v>
      </c>
      <c r="Y53" s="42"/>
      <c r="Z53" s="28"/>
      <c r="AA53" s="44"/>
      <c r="AB53" s="29"/>
      <c r="AC53" s="42"/>
      <c r="AD53" s="28"/>
      <c r="AE53" s="19">
        <f>SUM(AC53,AA53,Y53,V53,T53,R53,O53,M53,K53,H53,F53,D53)</f>
        <v>1085</v>
      </c>
    </row>
    <row r="54" spans="1:31" s="30" customFormat="1" ht="16.5" thickBot="1">
      <c r="A54" s="197" t="s">
        <v>69</v>
      </c>
      <c r="B54" s="198"/>
      <c r="C54" s="199"/>
      <c r="D54" s="33">
        <v>534</v>
      </c>
      <c r="E54" s="26"/>
      <c r="F54" s="34">
        <v>247</v>
      </c>
      <c r="G54" s="27"/>
      <c r="H54" s="19"/>
      <c r="I54" s="26"/>
      <c r="J54" s="47">
        <f t="shared" si="7"/>
        <v>781</v>
      </c>
      <c r="K54" s="42"/>
      <c r="L54" s="28"/>
      <c r="M54" s="29"/>
      <c r="N54" s="29"/>
      <c r="O54" s="42"/>
      <c r="P54" s="28"/>
      <c r="Q54" s="50">
        <f t="shared" si="11"/>
        <v>0</v>
      </c>
      <c r="R54" s="33"/>
      <c r="S54" s="26"/>
      <c r="T54" s="34"/>
      <c r="U54" s="27"/>
      <c r="V54" s="19"/>
      <c r="W54" s="26"/>
      <c r="X54" s="19">
        <f t="shared" si="12"/>
        <v>0</v>
      </c>
      <c r="Y54" s="42"/>
      <c r="Z54" s="28"/>
      <c r="AA54" s="44"/>
      <c r="AB54" s="29"/>
      <c r="AC54" s="42"/>
      <c r="AD54" s="28"/>
      <c r="AE54" s="19">
        <f>SUM(AC54,AA54,Y54,V54,T54,R54,O54,M54,K54,H54,F54,D54)</f>
        <v>781</v>
      </c>
    </row>
    <row r="55" spans="1:31" s="30" customFormat="1" ht="16.5" thickBot="1">
      <c r="A55" s="194" t="s">
        <v>70</v>
      </c>
      <c r="B55" s="195"/>
      <c r="C55" s="196"/>
      <c r="D55" s="33">
        <f>SUM(D56:D58)</f>
        <v>1234</v>
      </c>
      <c r="E55" s="26"/>
      <c r="F55" s="34">
        <f>SUM(F56:F58)</f>
        <v>3604</v>
      </c>
      <c r="G55" s="27"/>
      <c r="H55" s="19">
        <f>SUM(H56:H58)</f>
        <v>0</v>
      </c>
      <c r="I55" s="26"/>
      <c r="J55" s="47">
        <f t="shared" si="7"/>
        <v>4838</v>
      </c>
      <c r="K55" s="42">
        <f>SUM(K56:K58)</f>
        <v>0</v>
      </c>
      <c r="L55" s="28"/>
      <c r="M55" s="44">
        <f>SUM(M56:M58)</f>
        <v>0</v>
      </c>
      <c r="N55" s="29"/>
      <c r="O55" s="42">
        <f>SUM(O56:O58)</f>
        <v>0</v>
      </c>
      <c r="P55" s="28"/>
      <c r="Q55" s="50">
        <f t="shared" si="11"/>
        <v>0</v>
      </c>
      <c r="R55" s="33">
        <f>SUM(R56:R58)</f>
        <v>0</v>
      </c>
      <c r="S55" s="26"/>
      <c r="T55" s="34">
        <f>SUM(T56:T58)</f>
        <v>0</v>
      </c>
      <c r="U55" s="27"/>
      <c r="V55" s="19">
        <f>SUM(V56:V58)</f>
        <v>0</v>
      </c>
      <c r="W55" s="26"/>
      <c r="X55" s="19">
        <f t="shared" si="12"/>
        <v>0</v>
      </c>
      <c r="Y55" s="42">
        <f>SUM(Y56:Y58)</f>
        <v>0</v>
      </c>
      <c r="Z55" s="28"/>
      <c r="AA55" s="44">
        <f>SUM(AA56:AA58)</f>
        <v>0</v>
      </c>
      <c r="AB55" s="29"/>
      <c r="AC55" s="42">
        <f>SUM(AC56:AC58)</f>
        <v>0</v>
      </c>
      <c r="AD55" s="28"/>
      <c r="AE55" s="19">
        <f>SUM(AE56:AE58)</f>
        <v>4838</v>
      </c>
    </row>
    <row r="56" spans="1:31" s="25" customFormat="1">
      <c r="A56" s="200" t="s">
        <v>71</v>
      </c>
      <c r="B56" s="201"/>
      <c r="C56" s="202"/>
      <c r="D56" s="35">
        <v>235</v>
      </c>
      <c r="E56" s="20"/>
      <c r="F56" s="36">
        <v>1235</v>
      </c>
      <c r="G56" s="21"/>
      <c r="H56" s="7"/>
      <c r="I56" s="20"/>
      <c r="J56" s="37">
        <f t="shared" ref="J56:J71" si="13">SUM(H56,F56,D56)</f>
        <v>1470</v>
      </c>
      <c r="K56" s="14"/>
      <c r="L56" s="22"/>
      <c r="M56" s="23"/>
      <c r="N56" s="23"/>
      <c r="O56" s="14"/>
      <c r="P56" s="22"/>
      <c r="Q56" s="52">
        <f t="shared" si="11"/>
        <v>0</v>
      </c>
      <c r="R56" s="32"/>
      <c r="S56" s="20"/>
      <c r="T56" s="8"/>
      <c r="U56" s="21"/>
      <c r="V56" s="7"/>
      <c r="W56" s="20"/>
      <c r="X56" s="24">
        <f t="shared" si="12"/>
        <v>0</v>
      </c>
      <c r="Y56" s="14"/>
      <c r="Z56" s="22"/>
      <c r="AA56" s="15"/>
      <c r="AB56" s="23"/>
      <c r="AC56" s="14"/>
      <c r="AD56" s="22"/>
      <c r="AE56" s="24">
        <f>SUM(AC56,AA56,Y56,V56,T56,R56,O56,M56,K56,H56,F56,D56)</f>
        <v>1470</v>
      </c>
    </row>
    <row r="57" spans="1:31" s="25" customFormat="1">
      <c r="A57" s="203" t="s">
        <v>72</v>
      </c>
      <c r="B57" s="204"/>
      <c r="C57" s="205"/>
      <c r="D57" s="35">
        <v>654</v>
      </c>
      <c r="E57" s="20"/>
      <c r="F57" s="36">
        <v>2369</v>
      </c>
      <c r="G57" s="21"/>
      <c r="H57" s="7"/>
      <c r="I57" s="20"/>
      <c r="J57" s="37">
        <f t="shared" si="13"/>
        <v>3023</v>
      </c>
      <c r="K57" s="14"/>
      <c r="L57" s="22"/>
      <c r="M57" s="23"/>
      <c r="N57" s="23"/>
      <c r="O57" s="14"/>
      <c r="P57" s="22"/>
      <c r="Q57" s="52">
        <f t="shared" si="11"/>
        <v>0</v>
      </c>
      <c r="R57" s="32"/>
      <c r="S57" s="20"/>
      <c r="T57" s="8"/>
      <c r="U57" s="21"/>
      <c r="V57" s="7"/>
      <c r="W57" s="20"/>
      <c r="X57" s="24">
        <f t="shared" si="12"/>
        <v>0</v>
      </c>
      <c r="Y57" s="14"/>
      <c r="Z57" s="22"/>
      <c r="AA57" s="15"/>
      <c r="AB57" s="23"/>
      <c r="AC57" s="14"/>
      <c r="AD57" s="22"/>
      <c r="AE57" s="24">
        <f>SUM(AC57,AA57,Y57,V57,T57,R57,O57,M57,K57,H57,F57,D57)</f>
        <v>3023</v>
      </c>
    </row>
    <row r="58" spans="1:31" s="25" customFormat="1" ht="16.5" thickBot="1">
      <c r="A58" s="206" t="s">
        <v>73</v>
      </c>
      <c r="B58" s="207"/>
      <c r="C58" s="208"/>
      <c r="D58" s="35">
        <v>345</v>
      </c>
      <c r="E58" s="20"/>
      <c r="F58" s="36"/>
      <c r="G58" s="21"/>
      <c r="H58" s="7"/>
      <c r="I58" s="20"/>
      <c r="J58" s="37">
        <f t="shared" si="13"/>
        <v>345</v>
      </c>
      <c r="K58" s="14"/>
      <c r="L58" s="22"/>
      <c r="M58" s="23"/>
      <c r="N58" s="23"/>
      <c r="O58" s="14"/>
      <c r="P58" s="22"/>
      <c r="Q58" s="52">
        <f t="shared" si="11"/>
        <v>0</v>
      </c>
      <c r="R58" s="32"/>
      <c r="S58" s="20"/>
      <c r="T58" s="8"/>
      <c r="U58" s="21"/>
      <c r="V58" s="7"/>
      <c r="W58" s="20"/>
      <c r="X58" s="24">
        <f t="shared" si="12"/>
        <v>0</v>
      </c>
      <c r="Y58" s="14"/>
      <c r="Z58" s="22"/>
      <c r="AA58" s="15"/>
      <c r="AB58" s="23"/>
      <c r="AC58" s="14"/>
      <c r="AD58" s="22"/>
      <c r="AE58" s="24">
        <f>SUM(AC58,AA58,Y58,V58,T58,R58,O58,M58,K58,H58,F58,D58)</f>
        <v>345</v>
      </c>
    </row>
    <row r="59" spans="1:31" s="30" customFormat="1" ht="16.5" thickBot="1">
      <c r="A59" s="197" t="s">
        <v>58</v>
      </c>
      <c r="B59" s="198"/>
      <c r="C59" s="199"/>
      <c r="D59" s="33">
        <f>SUM(D60:D68)</f>
        <v>3569</v>
      </c>
      <c r="E59" s="26"/>
      <c r="F59" s="34">
        <f>SUM(F60:F68)</f>
        <v>0</v>
      </c>
      <c r="G59" s="27"/>
      <c r="H59" s="19">
        <f>SUM(H60:H68)</f>
        <v>0</v>
      </c>
      <c r="I59" s="26"/>
      <c r="J59" s="47">
        <f t="shared" si="13"/>
        <v>3569</v>
      </c>
      <c r="K59" s="42">
        <f>SUM(K60:K68)</f>
        <v>0</v>
      </c>
      <c r="L59" s="28"/>
      <c r="M59" s="44">
        <f>SUM(M60:M68)</f>
        <v>0</v>
      </c>
      <c r="N59" s="29"/>
      <c r="O59" s="42">
        <f>SUM(O60:O68)</f>
        <v>0</v>
      </c>
      <c r="P59" s="28"/>
      <c r="Q59" s="50">
        <f t="shared" si="11"/>
        <v>0</v>
      </c>
      <c r="R59" s="33">
        <f>SUM(R60:R68)</f>
        <v>0</v>
      </c>
      <c r="S59" s="26"/>
      <c r="T59" s="34">
        <f>SUM(T60:T68)</f>
        <v>0</v>
      </c>
      <c r="U59" s="27"/>
      <c r="V59" s="19">
        <f>SUM(V60:V68)</f>
        <v>0</v>
      </c>
      <c r="W59" s="26"/>
      <c r="X59" s="19">
        <f t="shared" si="12"/>
        <v>0</v>
      </c>
      <c r="Y59" s="42">
        <f>SUM(Y60:Y68)</f>
        <v>0</v>
      </c>
      <c r="Z59" s="28"/>
      <c r="AA59" s="44">
        <f>SUM(AA60:AA68)</f>
        <v>0</v>
      </c>
      <c r="AB59" s="29"/>
      <c r="AC59" s="42">
        <f>SUM(AC60:AC68)</f>
        <v>0</v>
      </c>
      <c r="AD59" s="28"/>
      <c r="AE59" s="19">
        <f>SUM(AE60:AE68)</f>
        <v>3569</v>
      </c>
    </row>
    <row r="60" spans="1:31" s="25" customFormat="1">
      <c r="A60" s="161" t="s">
        <v>74</v>
      </c>
      <c r="B60" s="209"/>
      <c r="C60" s="210"/>
      <c r="D60" s="35">
        <v>435</v>
      </c>
      <c r="E60" s="20"/>
      <c r="F60" s="36"/>
      <c r="G60" s="21"/>
      <c r="H60" s="7"/>
      <c r="I60" s="20"/>
      <c r="J60" s="37">
        <f t="shared" si="13"/>
        <v>435</v>
      </c>
      <c r="K60" s="14"/>
      <c r="L60" s="22"/>
      <c r="M60" s="23"/>
      <c r="N60" s="23"/>
      <c r="O60" s="14"/>
      <c r="P60" s="22"/>
      <c r="Q60" s="52">
        <f t="shared" si="11"/>
        <v>0</v>
      </c>
      <c r="R60" s="32"/>
      <c r="S60" s="20"/>
      <c r="T60" s="8"/>
      <c r="U60" s="21"/>
      <c r="V60" s="7"/>
      <c r="W60" s="20"/>
      <c r="X60" s="24">
        <f t="shared" si="12"/>
        <v>0</v>
      </c>
      <c r="Y60" s="14"/>
      <c r="Z60" s="22"/>
      <c r="AA60" s="15"/>
      <c r="AB60" s="23"/>
      <c r="AC60" s="14"/>
      <c r="AD60" s="22"/>
      <c r="AE60" s="24">
        <f>SUM(AC60,AA60,Y60,V60,T60,R60,O60,M60,K60,H60,F60,D60)</f>
        <v>435</v>
      </c>
    </row>
    <row r="61" spans="1:31" s="25" customFormat="1">
      <c r="A61" s="161" t="s">
        <v>67</v>
      </c>
      <c r="B61" s="162"/>
      <c r="C61" s="163"/>
      <c r="D61" s="35">
        <v>248</v>
      </c>
      <c r="E61" s="20"/>
      <c r="F61" s="36"/>
      <c r="G61" s="21"/>
      <c r="H61" s="7"/>
      <c r="I61" s="20"/>
      <c r="J61" s="37">
        <f t="shared" si="13"/>
        <v>248</v>
      </c>
      <c r="K61" s="14"/>
      <c r="L61" s="22"/>
      <c r="M61" s="23"/>
      <c r="N61" s="23"/>
      <c r="O61" s="14"/>
      <c r="P61" s="22"/>
      <c r="Q61" s="52">
        <f t="shared" si="11"/>
        <v>0</v>
      </c>
      <c r="R61" s="32"/>
      <c r="S61" s="20"/>
      <c r="T61" s="8"/>
      <c r="U61" s="21"/>
      <c r="V61" s="7"/>
      <c r="W61" s="20"/>
      <c r="X61" s="24">
        <f t="shared" si="12"/>
        <v>0</v>
      </c>
      <c r="Y61" s="14"/>
      <c r="Z61" s="22"/>
      <c r="AA61" s="15"/>
      <c r="AB61" s="23"/>
      <c r="AC61" s="14"/>
      <c r="AD61" s="22"/>
      <c r="AE61" s="24">
        <f>SUM(AC61,AA61,Y61,V61,T61,R61,O61,M61,K61,H61,F61,D61)</f>
        <v>248</v>
      </c>
    </row>
    <row r="62" spans="1:31" s="25" customFormat="1">
      <c r="A62" s="161" t="s">
        <v>58</v>
      </c>
      <c r="B62" s="162"/>
      <c r="C62" s="163"/>
      <c r="D62" s="35">
        <v>653</v>
      </c>
      <c r="E62" s="20"/>
      <c r="F62" s="8"/>
      <c r="G62" s="21"/>
      <c r="H62" s="7"/>
      <c r="I62" s="20"/>
      <c r="J62" s="37">
        <f t="shared" si="13"/>
        <v>653</v>
      </c>
      <c r="K62" s="14"/>
      <c r="L62" s="22"/>
      <c r="M62" s="23"/>
      <c r="N62" s="23"/>
      <c r="O62" s="14"/>
      <c r="P62" s="22"/>
      <c r="Q62" s="52">
        <f t="shared" si="11"/>
        <v>0</v>
      </c>
      <c r="R62" s="32"/>
      <c r="S62" s="20"/>
      <c r="T62" s="8"/>
      <c r="U62" s="21"/>
      <c r="V62" s="7"/>
      <c r="W62" s="20"/>
      <c r="X62" s="24">
        <f t="shared" si="12"/>
        <v>0</v>
      </c>
      <c r="Y62" s="14"/>
      <c r="Z62" s="22"/>
      <c r="AA62" s="15"/>
      <c r="AB62" s="23"/>
      <c r="AC62" s="14"/>
      <c r="AD62" s="22"/>
      <c r="AE62" s="24">
        <f>SUM(AC62,AA62,Y62,V62,T62,R62,O62,M62,K62,H62,F62,D62)</f>
        <v>653</v>
      </c>
    </row>
    <row r="63" spans="1:31" s="25" customFormat="1">
      <c r="A63" s="161" t="s">
        <v>26</v>
      </c>
      <c r="B63" s="162"/>
      <c r="C63" s="163"/>
      <c r="D63" s="35">
        <v>348</v>
      </c>
      <c r="E63" s="20"/>
      <c r="F63" s="36"/>
      <c r="G63" s="21"/>
      <c r="H63" s="7"/>
      <c r="I63" s="20"/>
      <c r="J63" s="37">
        <f t="shared" si="13"/>
        <v>348</v>
      </c>
      <c r="K63" s="14"/>
      <c r="L63" s="22"/>
      <c r="M63" s="23"/>
      <c r="N63" s="23"/>
      <c r="O63" s="14"/>
      <c r="P63" s="22"/>
      <c r="Q63" s="52">
        <f t="shared" si="11"/>
        <v>0</v>
      </c>
      <c r="R63" s="32"/>
      <c r="S63" s="20"/>
      <c r="T63" s="8"/>
      <c r="U63" s="21"/>
      <c r="V63" s="7"/>
      <c r="W63" s="20"/>
      <c r="X63" s="24">
        <f t="shared" si="12"/>
        <v>0</v>
      </c>
      <c r="Y63" s="14"/>
      <c r="Z63" s="22"/>
      <c r="AA63" s="15"/>
      <c r="AB63" s="23"/>
      <c r="AC63" s="14"/>
      <c r="AD63" s="22"/>
      <c r="AE63" s="24">
        <f>SUM(AC63,AA63,Y63,V63,T63,R63,O63,M63,K63,H63,F63,D63)</f>
        <v>348</v>
      </c>
    </row>
    <row r="64" spans="1:31" s="25" customFormat="1">
      <c r="A64" s="161" t="s">
        <v>27</v>
      </c>
      <c r="B64" s="162"/>
      <c r="C64" s="163"/>
      <c r="D64" s="35">
        <v>332</v>
      </c>
      <c r="E64" s="20"/>
      <c r="F64" s="36"/>
      <c r="G64" s="21"/>
      <c r="H64" s="7"/>
      <c r="I64" s="20"/>
      <c r="J64" s="37">
        <f t="shared" si="13"/>
        <v>332</v>
      </c>
      <c r="K64" s="14"/>
      <c r="L64" s="22"/>
      <c r="M64" s="23"/>
      <c r="N64" s="23"/>
      <c r="O64" s="14"/>
      <c r="P64" s="22"/>
      <c r="Q64" s="52">
        <f t="shared" si="11"/>
        <v>0</v>
      </c>
      <c r="R64" s="32"/>
      <c r="S64" s="20"/>
      <c r="T64" s="8"/>
      <c r="U64" s="21"/>
      <c r="V64" s="7"/>
      <c r="W64" s="20"/>
      <c r="X64" s="24">
        <f t="shared" si="12"/>
        <v>0</v>
      </c>
      <c r="Y64" s="14"/>
      <c r="Z64" s="22"/>
      <c r="AA64" s="15"/>
      <c r="AB64" s="23"/>
      <c r="AC64" s="14"/>
      <c r="AD64" s="22"/>
      <c r="AE64" s="24">
        <f>SUM(V64,Y64,AA64,AC64,T64,R64,O64,M64,K64,H64,F64,D64)</f>
        <v>332</v>
      </c>
    </row>
    <row r="65" spans="1:31" s="25" customFormat="1">
      <c r="A65" s="161" t="s">
        <v>75</v>
      </c>
      <c r="B65" s="162"/>
      <c r="C65" s="163"/>
      <c r="D65" s="35">
        <v>753</v>
      </c>
      <c r="E65" s="20"/>
      <c r="F65" s="36"/>
      <c r="G65" s="21"/>
      <c r="H65" s="7"/>
      <c r="I65" s="20"/>
      <c r="J65" s="37">
        <f t="shared" si="13"/>
        <v>753</v>
      </c>
      <c r="K65" s="14"/>
      <c r="L65" s="22"/>
      <c r="M65" s="23"/>
      <c r="N65" s="23"/>
      <c r="O65" s="14"/>
      <c r="P65" s="22"/>
      <c r="Q65" s="52">
        <f t="shared" si="11"/>
        <v>0</v>
      </c>
      <c r="R65" s="32"/>
      <c r="S65" s="20"/>
      <c r="T65" s="8"/>
      <c r="U65" s="21"/>
      <c r="V65" s="7"/>
      <c r="W65" s="20"/>
      <c r="X65" s="24">
        <f t="shared" si="12"/>
        <v>0</v>
      </c>
      <c r="Y65" s="14"/>
      <c r="Z65" s="22"/>
      <c r="AA65" s="15"/>
      <c r="AB65" s="23"/>
      <c r="AC65" s="14"/>
      <c r="AD65" s="22"/>
      <c r="AE65" s="24">
        <f>SUM(M65,O65,R65,T65,V65,Y65,AA65,AC65,K65,H65,F65,D65)</f>
        <v>753</v>
      </c>
    </row>
    <row r="66" spans="1:31" s="25" customFormat="1">
      <c r="A66" s="161" t="s">
        <v>76</v>
      </c>
      <c r="B66" s="162"/>
      <c r="C66" s="163"/>
      <c r="D66" s="35">
        <v>326</v>
      </c>
      <c r="E66" s="20"/>
      <c r="F66" s="36"/>
      <c r="G66" s="21"/>
      <c r="H66" s="7"/>
      <c r="I66" s="20"/>
      <c r="J66" s="37">
        <f t="shared" si="13"/>
        <v>326</v>
      </c>
      <c r="K66" s="14"/>
      <c r="L66" s="22"/>
      <c r="M66" s="23"/>
      <c r="N66" s="23"/>
      <c r="O66" s="14"/>
      <c r="P66" s="22"/>
      <c r="Q66" s="52">
        <f t="shared" si="11"/>
        <v>0</v>
      </c>
      <c r="R66" s="32"/>
      <c r="S66" s="20"/>
      <c r="T66" s="8"/>
      <c r="U66" s="21"/>
      <c r="V66" s="7"/>
      <c r="W66" s="20"/>
      <c r="X66" s="24">
        <f t="shared" si="12"/>
        <v>0</v>
      </c>
      <c r="Y66" s="14"/>
      <c r="Z66" s="22"/>
      <c r="AA66" s="15"/>
      <c r="AB66" s="23"/>
      <c r="AC66" s="14"/>
      <c r="AD66" s="22"/>
      <c r="AE66" s="24">
        <f>SUM(AC66,AA66,Y66,V66,T66,R66,O66,M66,K66,H66,F66,D66)</f>
        <v>326</v>
      </c>
    </row>
    <row r="67" spans="1:31" s="25" customFormat="1">
      <c r="A67" s="161" t="s">
        <v>77</v>
      </c>
      <c r="B67" s="162"/>
      <c r="C67" s="163"/>
      <c r="D67" s="35">
        <v>236</v>
      </c>
      <c r="E67" s="20"/>
      <c r="F67" s="36"/>
      <c r="G67" s="21"/>
      <c r="H67" s="7"/>
      <c r="I67" s="20"/>
      <c r="J67" s="37">
        <f t="shared" si="13"/>
        <v>236</v>
      </c>
      <c r="K67" s="14"/>
      <c r="L67" s="22"/>
      <c r="M67" s="23"/>
      <c r="N67" s="23"/>
      <c r="O67" s="14"/>
      <c r="P67" s="22"/>
      <c r="Q67" s="52">
        <f t="shared" si="11"/>
        <v>0</v>
      </c>
      <c r="R67" s="32"/>
      <c r="S67" s="20"/>
      <c r="T67" s="8"/>
      <c r="U67" s="21"/>
      <c r="V67" s="7"/>
      <c r="W67" s="20"/>
      <c r="X67" s="24">
        <f t="shared" si="12"/>
        <v>0</v>
      </c>
      <c r="Y67" s="14"/>
      <c r="Z67" s="22"/>
      <c r="AA67" s="15"/>
      <c r="AB67" s="23"/>
      <c r="AC67" s="14"/>
      <c r="AD67" s="22"/>
      <c r="AE67" s="24">
        <f>SUM(AC67,AA67,Y67,V67,T67,R67,O67,M67,K67,H67,F67,D67)</f>
        <v>236</v>
      </c>
    </row>
    <row r="68" spans="1:31" s="25" customFormat="1" ht="16.5" thickBot="1">
      <c r="A68" s="161" t="s">
        <v>28</v>
      </c>
      <c r="B68" s="162"/>
      <c r="C68" s="163"/>
      <c r="D68" s="35">
        <v>238</v>
      </c>
      <c r="E68" s="20"/>
      <c r="F68" s="36"/>
      <c r="G68" s="21"/>
      <c r="H68" s="7"/>
      <c r="I68" s="20"/>
      <c r="J68" s="37">
        <f t="shared" si="13"/>
        <v>238</v>
      </c>
      <c r="K68" s="14"/>
      <c r="L68" s="22"/>
      <c r="M68" s="23"/>
      <c r="N68" s="23"/>
      <c r="O68" s="14"/>
      <c r="P68" s="22"/>
      <c r="Q68" s="52">
        <f t="shared" si="11"/>
        <v>0</v>
      </c>
      <c r="R68" s="32"/>
      <c r="S68" s="20"/>
      <c r="T68" s="8"/>
      <c r="U68" s="21"/>
      <c r="V68" s="7"/>
      <c r="W68" s="20"/>
      <c r="X68" s="24">
        <f t="shared" si="12"/>
        <v>0</v>
      </c>
      <c r="Y68" s="14"/>
      <c r="Z68" s="22"/>
      <c r="AA68" s="15"/>
      <c r="AB68" s="23"/>
      <c r="AC68" s="14"/>
      <c r="AD68" s="22"/>
      <c r="AE68" s="24">
        <f>SUM(AC68,AA68,Y68,V68,T68,R68,O68,M68,K68,H68,F68,D68)</f>
        <v>238</v>
      </c>
    </row>
    <row r="69" spans="1:31" s="30" customFormat="1" ht="16.5" thickBot="1">
      <c r="A69" s="152" t="s">
        <v>78</v>
      </c>
      <c r="B69" s="153"/>
      <c r="C69" s="154"/>
      <c r="D69" s="33">
        <f>SUM(D70:D71)</f>
        <v>583</v>
      </c>
      <c r="E69" s="26"/>
      <c r="F69" s="34">
        <f>SUM(F70:F71)</f>
        <v>0</v>
      </c>
      <c r="G69" s="27"/>
      <c r="H69" s="19">
        <f>SUM(H70:H71)</f>
        <v>0</v>
      </c>
      <c r="I69" s="26"/>
      <c r="J69" s="47">
        <f t="shared" si="13"/>
        <v>583</v>
      </c>
      <c r="K69" s="42">
        <f>SUM(K70:K71)</f>
        <v>0</v>
      </c>
      <c r="L69" s="28"/>
      <c r="M69" s="44">
        <f>SUM(M70:M71)</f>
        <v>0</v>
      </c>
      <c r="N69" s="29"/>
      <c r="O69" s="42">
        <f>SUM(O70:O71)</f>
        <v>0</v>
      </c>
      <c r="P69" s="28"/>
      <c r="Q69" s="50">
        <f t="shared" si="11"/>
        <v>0</v>
      </c>
      <c r="R69" s="33">
        <f>SUM(R70:R71)</f>
        <v>0</v>
      </c>
      <c r="S69" s="26"/>
      <c r="T69" s="34">
        <f>SUM(T70:T71)</f>
        <v>0</v>
      </c>
      <c r="U69" s="27"/>
      <c r="V69" s="19">
        <f>SUM(V70:V71)</f>
        <v>0</v>
      </c>
      <c r="W69" s="26"/>
      <c r="X69" s="19">
        <f t="shared" si="12"/>
        <v>0</v>
      </c>
      <c r="Y69" s="42">
        <f>SUM(Y70:Y71)</f>
        <v>0</v>
      </c>
      <c r="Z69" s="28"/>
      <c r="AA69" s="44">
        <f>SUM(AA70:AA71)</f>
        <v>0</v>
      </c>
      <c r="AB69" s="29"/>
      <c r="AC69" s="42">
        <f>SUM(AC70:AC71)</f>
        <v>0</v>
      </c>
      <c r="AD69" s="28"/>
      <c r="AE69" s="19">
        <f>SUM(AE70:AE71)</f>
        <v>583</v>
      </c>
    </row>
    <row r="70" spans="1:31" s="25" customFormat="1">
      <c r="A70" s="161" t="s">
        <v>79</v>
      </c>
      <c r="B70" s="162"/>
      <c r="C70" s="163"/>
      <c r="D70" s="35">
        <v>237</v>
      </c>
      <c r="E70" s="20"/>
      <c r="F70" s="36"/>
      <c r="G70" s="21"/>
      <c r="H70" s="7"/>
      <c r="I70" s="20"/>
      <c r="J70" s="37">
        <f t="shared" si="13"/>
        <v>237</v>
      </c>
      <c r="K70" s="14"/>
      <c r="L70" s="22"/>
      <c r="M70" s="23"/>
      <c r="N70" s="23"/>
      <c r="O70" s="14"/>
      <c r="P70" s="22"/>
      <c r="Q70" s="52">
        <f t="shared" si="11"/>
        <v>0</v>
      </c>
      <c r="R70" s="32"/>
      <c r="S70" s="20"/>
      <c r="T70" s="8"/>
      <c r="U70" s="21"/>
      <c r="V70" s="7"/>
      <c r="W70" s="20"/>
      <c r="X70" s="24">
        <f t="shared" si="12"/>
        <v>0</v>
      </c>
      <c r="Y70" s="14"/>
      <c r="Z70" s="22"/>
      <c r="AA70" s="15"/>
      <c r="AB70" s="23"/>
      <c r="AC70" s="14"/>
      <c r="AD70" s="22"/>
      <c r="AE70" s="24">
        <f>SUM(AC70,AA70,Y70,V70,T70,R70,O70,M70,K70,H70,F70,D70)</f>
        <v>237</v>
      </c>
    </row>
    <row r="71" spans="1:31" s="25" customFormat="1" ht="16.5" thickBot="1">
      <c r="A71" s="191" t="s">
        <v>80</v>
      </c>
      <c r="B71" s="192"/>
      <c r="C71" s="193"/>
      <c r="D71" s="35">
        <v>346</v>
      </c>
      <c r="E71" s="20"/>
      <c r="F71" s="36"/>
      <c r="G71" s="21"/>
      <c r="H71" s="7"/>
      <c r="I71" s="20"/>
      <c r="J71" s="37">
        <f t="shared" si="13"/>
        <v>346</v>
      </c>
      <c r="K71" s="14"/>
      <c r="L71" s="22"/>
      <c r="M71" s="23"/>
      <c r="N71" s="23"/>
      <c r="O71" s="14"/>
      <c r="P71" s="22"/>
      <c r="Q71" s="52">
        <f t="shared" si="11"/>
        <v>0</v>
      </c>
      <c r="R71" s="32"/>
      <c r="S71" s="20"/>
      <c r="T71" s="8"/>
      <c r="U71" s="21"/>
      <c r="V71" s="7"/>
      <c r="W71" s="20"/>
      <c r="X71" s="24">
        <f t="shared" si="12"/>
        <v>0</v>
      </c>
      <c r="Y71" s="14"/>
      <c r="Z71" s="22"/>
      <c r="AA71" s="15"/>
      <c r="AB71" s="23"/>
      <c r="AC71" s="14"/>
      <c r="AD71" s="22"/>
      <c r="AE71" s="24">
        <f>SUM(AC71,AA71,Y71,V71,T71,R71,O71,M71,K71,H71,F71,D71)</f>
        <v>346</v>
      </c>
    </row>
    <row r="72" spans="1:31" s="30" customFormat="1" ht="16.5" thickBot="1">
      <c r="A72" s="182" t="s">
        <v>3</v>
      </c>
      <c r="B72" s="183"/>
      <c r="C72" s="184"/>
      <c r="D72" s="33">
        <f>SUM(D69,D59,D55,D54,D53,D52,D50,D47,D44,D40,D35,D28,D21,D20,D14,D7)</f>
        <v>22839</v>
      </c>
      <c r="E72" s="38">
        <f>SUM(E7:E71)</f>
        <v>0</v>
      </c>
      <c r="F72" s="34">
        <f>SUM(F69,F59,F55,F54,F53,F52,F50,F47,F44,F40,F35,F28,F21,F20,F14,F7)</f>
        <v>5650</v>
      </c>
      <c r="G72" s="39">
        <f>SUM(G7:G71)</f>
        <v>0</v>
      </c>
      <c r="H72" s="19">
        <f>SUM(H69,H59,H55,H50,H47,H44,H40,H35,H54,H53,H52,H28,H21,H20,H14,H7)</f>
        <v>0</v>
      </c>
      <c r="I72" s="40">
        <f>SUM(I7:I71)</f>
        <v>0</v>
      </c>
      <c r="J72" s="41">
        <f>SUM(J7,J14,J20,J21,J28,J35,J40,J44,J47,J50,J52,J53,J54,J55,J59,J69)</f>
        <v>28489</v>
      </c>
      <c r="K72" s="42">
        <f>SUM(K69,K59,K55,K50,K47,K44,K54,K53,K52,K40,K35,K28,K21,K20,K14,K7)</f>
        <v>0</v>
      </c>
      <c r="L72" s="43">
        <f>SUM(L7:L71)</f>
        <v>0</v>
      </c>
      <c r="M72" s="44">
        <f>SUM(M69,M59,M55,M54,M53,M52,M50,M47,M44,M40,M35,M28,M21,M20,M14,M7)</f>
        <v>0</v>
      </c>
      <c r="N72" s="45">
        <f>SUM(N7:N71)</f>
        <v>0</v>
      </c>
      <c r="O72" s="42">
        <f>SUM(O69,O59,O55,O54,O53,O52,O50,O47,O44,O40,O35,O28,O21,O20,O14,O7)</f>
        <v>0</v>
      </c>
      <c r="P72" s="43">
        <f>SUM(P7:P71)</f>
        <v>0</v>
      </c>
      <c r="Q72" s="46">
        <f>SUM(Q69,Q59,Q55,Q54,Q53,Q52,Q50,Q47,Q44,Q40,Q35,Q28,Q21,Q20,Q14,Q7)</f>
        <v>0</v>
      </c>
      <c r="R72" s="19">
        <f>SUM(R50,R44,R40,R35,R28,R21,R14,R7)</f>
        <v>0</v>
      </c>
      <c r="S72" s="38">
        <f>SUM(S7:S71)</f>
        <v>0</v>
      </c>
      <c r="T72" s="34">
        <f>SUM(T50,T44,T40,T35,T28,T21,T14,T7)</f>
        <v>0</v>
      </c>
      <c r="U72" s="39">
        <f>SUM(U7:U71)</f>
        <v>0</v>
      </c>
      <c r="V72" s="19">
        <f>SUM(V50,V44,V40,V35,V28,V21,V14,V7)</f>
        <v>0</v>
      </c>
      <c r="W72" s="38">
        <f>SUM(W7:W71)</f>
        <v>0</v>
      </c>
      <c r="X72" s="47">
        <f>SUM(X50,X44,X40,X35,X28,X21,X14,X7)</f>
        <v>0</v>
      </c>
      <c r="Y72" s="42">
        <f>SUM(Y7,Y14,Y21,Y28,Y35,Y40,Y44,Y50)</f>
        <v>0</v>
      </c>
      <c r="Z72" s="43">
        <f>SUM(Z7:Z71)</f>
        <v>0</v>
      </c>
      <c r="AA72" s="44">
        <f>SUM(AA50,AA44,AA35,AA28,AA21,AA14,AA7)</f>
        <v>0</v>
      </c>
      <c r="AB72" s="45">
        <f>SUM(AB7:AB71)</f>
        <v>0</v>
      </c>
      <c r="AC72" s="42">
        <f>SUM(AC50,AC44,AC40,AC35,AC28,AC21,AC14,AC7)</f>
        <v>0</v>
      </c>
      <c r="AD72" s="43">
        <f>SUM(AD7:AD71)</f>
        <v>0</v>
      </c>
      <c r="AE72" s="19">
        <f>SUM(AE69,AE59,AE55,AE54,AE53,AE52,AE50,AE47,AE44,AE40,AE35,AE28,AE21,AE20,AE14,AE7)</f>
        <v>28489</v>
      </c>
    </row>
  </sheetData>
  <mergeCells count="72">
    <mergeCell ref="A68:C68"/>
    <mergeCell ref="A69:C69"/>
    <mergeCell ref="A70:C70"/>
    <mergeCell ref="A71:C71"/>
    <mergeCell ref="A63:C63"/>
    <mergeCell ref="A64:C64"/>
    <mergeCell ref="A65:C65"/>
    <mergeCell ref="A66:C66"/>
    <mergeCell ref="A67:C67"/>
    <mergeCell ref="A58:C58"/>
    <mergeCell ref="A59:C59"/>
    <mergeCell ref="A60:C60"/>
    <mergeCell ref="A61:C61"/>
    <mergeCell ref="A62:C62"/>
    <mergeCell ref="A53:C53"/>
    <mergeCell ref="A54:C54"/>
    <mergeCell ref="A55:C55"/>
    <mergeCell ref="A56:C56"/>
    <mergeCell ref="A57:C57"/>
    <mergeCell ref="A31:C31"/>
    <mergeCell ref="A32:C32"/>
    <mergeCell ref="A33:C33"/>
    <mergeCell ref="A34:C34"/>
    <mergeCell ref="A37:C37"/>
    <mergeCell ref="A38:C38"/>
    <mergeCell ref="A36:C36"/>
    <mergeCell ref="A72:C72"/>
    <mergeCell ref="R5:W5"/>
    <mergeCell ref="D5:I5"/>
    <mergeCell ref="A25:C25"/>
    <mergeCell ref="A26:C26"/>
    <mergeCell ref="A27:C27"/>
    <mergeCell ref="A28:C28"/>
    <mergeCell ref="A35:C35"/>
    <mergeCell ref="A39:C39"/>
    <mergeCell ref="A40:C40"/>
    <mergeCell ref="A41:C41"/>
    <mergeCell ref="A42:C42"/>
    <mergeCell ref="A17:C17"/>
    <mergeCell ref="A18:C18"/>
    <mergeCell ref="K5:P5"/>
    <mergeCell ref="Y5:AD5"/>
    <mergeCell ref="A1:AE4"/>
    <mergeCell ref="A29:C29"/>
    <mergeCell ref="A5:C6"/>
    <mergeCell ref="A8:C8"/>
    <mergeCell ref="A9:C9"/>
    <mergeCell ref="A7:C7"/>
    <mergeCell ref="A19:C19"/>
    <mergeCell ref="A20:C20"/>
    <mergeCell ref="A30:C30"/>
    <mergeCell ref="A22:C22"/>
    <mergeCell ref="A23:C23"/>
    <mergeCell ref="A24:C24"/>
    <mergeCell ref="A10:C10"/>
    <mergeCell ref="A11:C11"/>
    <mergeCell ref="A12:C12"/>
    <mergeCell ref="A14:C14"/>
    <mergeCell ref="A15:C15"/>
    <mergeCell ref="A16:C16"/>
    <mergeCell ref="A21:C21"/>
    <mergeCell ref="A13:C13"/>
    <mergeCell ref="A50:C50"/>
    <mergeCell ref="A51:C51"/>
    <mergeCell ref="A52:C52"/>
    <mergeCell ref="A43:C43"/>
    <mergeCell ref="A44:C44"/>
    <mergeCell ref="A45:C45"/>
    <mergeCell ref="A46:C46"/>
    <mergeCell ref="A48:C48"/>
    <mergeCell ref="A49:C49"/>
    <mergeCell ref="A47:C47"/>
  </mergeCells>
  <pageMargins left="0.7" right="0.7" top="0.75" bottom="0.75" header="0.3" footer="0.3"/>
  <pageSetup orientation="portrait" horizontalDpi="0" verticalDpi="0"/>
  <ignoredErrors>
    <ignoredError sqref="T72 J13 W72 X29 X47 AE21 AE14 AE40 AE35" formula="1"/>
    <ignoredError sqref="D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96DE-BFAB-FE41-B5B3-8B652A19D71C}">
  <dimension ref="A1:H67"/>
  <sheetViews>
    <sheetView workbookViewId="0">
      <selection activeCell="J20" sqref="J20"/>
    </sheetView>
  </sheetViews>
  <sheetFormatPr defaultColWidth="11" defaultRowHeight="15.75"/>
  <sheetData>
    <row r="1" spans="1:8" ht="17.100000000000001" customHeight="1" thickBot="1">
      <c r="A1" s="179"/>
      <c r="B1" s="180"/>
      <c r="C1" s="181"/>
      <c r="D1" s="150">
        <v>2021</v>
      </c>
      <c r="E1" s="151">
        <v>2022</v>
      </c>
      <c r="F1" s="151">
        <v>2023</v>
      </c>
      <c r="G1" s="5" t="s">
        <v>1</v>
      </c>
      <c r="H1" s="5" t="s">
        <v>17</v>
      </c>
    </row>
    <row r="2" spans="1:8" ht="17.100000000000001" customHeight="1" thickBot="1">
      <c r="A2" s="164" t="s">
        <v>40</v>
      </c>
      <c r="B2" s="165"/>
      <c r="C2" s="166"/>
      <c r="D2" s="33">
        <f>SUM(D3:D8)</f>
        <v>3884</v>
      </c>
      <c r="E2" s="34">
        <f>SUM(E3:E8)</f>
        <v>0</v>
      </c>
      <c r="F2" s="19">
        <f>SUM(F3:F8)</f>
        <v>0</v>
      </c>
      <c r="G2" s="26"/>
      <c r="H2" s="47">
        <f>SUM(D2,E2,F2)</f>
        <v>3884</v>
      </c>
    </row>
    <row r="3" spans="1:8">
      <c r="A3" s="167" t="s">
        <v>41</v>
      </c>
      <c r="B3" s="168"/>
      <c r="C3" s="169"/>
      <c r="D3" s="32">
        <v>572</v>
      </c>
      <c r="E3" s="8"/>
      <c r="F3" s="7"/>
      <c r="G3" s="1"/>
      <c r="H3" s="9">
        <f>SUM(F3,E3,D3)</f>
        <v>572</v>
      </c>
    </row>
    <row r="4" spans="1:8">
      <c r="A4" s="170" t="s">
        <v>42</v>
      </c>
      <c r="B4" s="171"/>
      <c r="C4" s="172"/>
      <c r="D4" s="32">
        <v>347</v>
      </c>
      <c r="E4" s="8"/>
      <c r="F4" s="7"/>
      <c r="G4" s="1"/>
      <c r="H4" s="9">
        <f>SUM(F4,E4,D4)</f>
        <v>347</v>
      </c>
    </row>
    <row r="5" spans="1:8">
      <c r="A5" s="170" t="s">
        <v>43</v>
      </c>
      <c r="B5" s="171"/>
      <c r="C5" s="172"/>
      <c r="D5" s="32">
        <v>839</v>
      </c>
      <c r="E5" s="8"/>
      <c r="F5" s="7"/>
      <c r="G5" s="1"/>
      <c r="H5" s="9">
        <f>SUM(F5,E5,D5)</f>
        <v>839</v>
      </c>
    </row>
    <row r="6" spans="1:8">
      <c r="A6" s="170" t="s">
        <v>44</v>
      </c>
      <c r="B6" s="171"/>
      <c r="C6" s="172"/>
      <c r="D6" s="32">
        <v>836</v>
      </c>
      <c r="E6" s="8"/>
      <c r="F6" s="7"/>
      <c r="G6" s="1"/>
      <c r="H6" s="9">
        <f>SUM(F6,E6,D6)</f>
        <v>836</v>
      </c>
    </row>
    <row r="7" spans="1:8">
      <c r="A7" s="170" t="s">
        <v>45</v>
      </c>
      <c r="B7" s="171"/>
      <c r="C7" s="172"/>
      <c r="D7" s="32">
        <v>356</v>
      </c>
      <c r="E7" s="8"/>
      <c r="F7" s="7"/>
      <c r="G7" s="1"/>
      <c r="H7" s="9">
        <f>SUM(F7,E7,D7)</f>
        <v>356</v>
      </c>
    </row>
    <row r="8" spans="1:8" ht="16.5" thickBot="1">
      <c r="A8" s="170" t="s">
        <v>46</v>
      </c>
      <c r="B8" s="171"/>
      <c r="C8" s="172"/>
      <c r="D8" s="32">
        <v>934</v>
      </c>
      <c r="E8" s="8"/>
      <c r="F8" s="7"/>
      <c r="G8" s="1"/>
      <c r="H8" s="9">
        <f>SUM(D8,E8,F8)</f>
        <v>934</v>
      </c>
    </row>
    <row r="9" spans="1:8" ht="16.5" thickBot="1">
      <c r="A9" s="152" t="s">
        <v>47</v>
      </c>
      <c r="B9" s="153"/>
      <c r="C9" s="154"/>
      <c r="D9" s="33">
        <f>SUM(D10:D14)</f>
        <v>2670</v>
      </c>
      <c r="E9" s="34">
        <f>SUM(E10:E14)</f>
        <v>0</v>
      </c>
      <c r="F9" s="19">
        <f>SUM(F10:F14)</f>
        <v>0</v>
      </c>
      <c r="G9" s="26"/>
      <c r="H9" s="47">
        <f>SUM(F9,E9,D9)</f>
        <v>2670</v>
      </c>
    </row>
    <row r="10" spans="1:8">
      <c r="A10" s="170" t="s">
        <v>48</v>
      </c>
      <c r="B10" s="171"/>
      <c r="C10" s="172"/>
      <c r="D10" s="32">
        <v>839</v>
      </c>
      <c r="E10" s="8"/>
      <c r="F10" s="7"/>
      <c r="G10" s="1"/>
      <c r="H10" s="9">
        <f t="shared" ref="H10:H17" si="0">SUM(D10,E10,F10)</f>
        <v>839</v>
      </c>
    </row>
    <row r="11" spans="1:8">
      <c r="A11" s="170" t="s">
        <v>49</v>
      </c>
      <c r="B11" s="171"/>
      <c r="C11" s="172"/>
      <c r="D11" s="32">
        <v>836</v>
      </c>
      <c r="E11" s="8"/>
      <c r="F11" s="7"/>
      <c r="G11" s="1"/>
      <c r="H11" s="9">
        <f t="shared" si="0"/>
        <v>836</v>
      </c>
    </row>
    <row r="12" spans="1:8">
      <c r="A12" s="170" t="s">
        <v>50</v>
      </c>
      <c r="B12" s="171"/>
      <c r="C12" s="172"/>
      <c r="D12" s="32">
        <v>356</v>
      </c>
      <c r="E12" s="8"/>
      <c r="F12" s="7"/>
      <c r="G12" s="1"/>
      <c r="H12" s="9">
        <f t="shared" si="0"/>
        <v>356</v>
      </c>
    </row>
    <row r="13" spans="1:8">
      <c r="A13" s="170" t="s">
        <v>51</v>
      </c>
      <c r="B13" s="171"/>
      <c r="C13" s="172"/>
      <c r="D13" s="32">
        <v>294</v>
      </c>
      <c r="E13" s="8"/>
      <c r="F13" s="7"/>
      <c r="G13" s="1"/>
      <c r="H13" s="9">
        <f t="shared" si="0"/>
        <v>294</v>
      </c>
    </row>
    <row r="14" spans="1:8" ht="16.5" thickBot="1">
      <c r="A14" s="170" t="s">
        <v>52</v>
      </c>
      <c r="B14" s="171"/>
      <c r="C14" s="172"/>
      <c r="D14" s="32">
        <v>345</v>
      </c>
      <c r="E14" s="8"/>
      <c r="F14" s="7"/>
      <c r="G14" s="1"/>
      <c r="H14" s="9">
        <f t="shared" si="0"/>
        <v>345</v>
      </c>
    </row>
    <row r="15" spans="1:8" ht="16.5" thickBot="1">
      <c r="A15" s="164" t="s">
        <v>53</v>
      </c>
      <c r="B15" s="165"/>
      <c r="C15" s="166"/>
      <c r="D15" s="33">
        <v>345</v>
      </c>
      <c r="E15" s="34"/>
      <c r="F15" s="19"/>
      <c r="G15" s="26"/>
      <c r="H15" s="47">
        <f t="shared" si="0"/>
        <v>345</v>
      </c>
    </row>
    <row r="16" spans="1:8" ht="16.5" thickBot="1">
      <c r="A16" s="152" t="s">
        <v>33</v>
      </c>
      <c r="B16" s="153"/>
      <c r="C16" s="154"/>
      <c r="D16" s="33">
        <f>SUM(D17:D22)</f>
        <v>2932</v>
      </c>
      <c r="E16" s="34">
        <f>SUM(E17:E22)</f>
        <v>0</v>
      </c>
      <c r="F16" s="19">
        <f>SUM(F17:F22)</f>
        <v>0</v>
      </c>
      <c r="G16" s="26"/>
      <c r="H16" s="47">
        <f t="shared" si="0"/>
        <v>2932</v>
      </c>
    </row>
    <row r="17" spans="1:8">
      <c r="A17" s="167" t="s">
        <v>34</v>
      </c>
      <c r="B17" s="168"/>
      <c r="C17" s="169"/>
      <c r="D17" s="32">
        <v>983</v>
      </c>
      <c r="E17" s="8"/>
      <c r="F17" s="7"/>
      <c r="G17" s="1"/>
      <c r="H17" s="9">
        <f t="shared" si="0"/>
        <v>983</v>
      </c>
    </row>
    <row r="18" spans="1:8">
      <c r="A18" s="170" t="s">
        <v>35</v>
      </c>
      <c r="B18" s="171"/>
      <c r="C18" s="172"/>
      <c r="D18" s="32">
        <v>346</v>
      </c>
      <c r="E18" s="8"/>
      <c r="F18" s="7"/>
      <c r="G18" s="1"/>
      <c r="H18" s="9">
        <f t="shared" ref="H18:H49" si="1">SUM(F18,E18,D18)</f>
        <v>346</v>
      </c>
    </row>
    <row r="19" spans="1:8">
      <c r="A19" s="170" t="s">
        <v>36</v>
      </c>
      <c r="B19" s="171"/>
      <c r="C19" s="172"/>
      <c r="D19" s="32">
        <v>643</v>
      </c>
      <c r="E19" s="8"/>
      <c r="F19" s="7"/>
      <c r="G19" s="1"/>
      <c r="H19" s="9">
        <f t="shared" si="1"/>
        <v>643</v>
      </c>
    </row>
    <row r="20" spans="1:8">
      <c r="A20" s="170" t="s">
        <v>37</v>
      </c>
      <c r="B20" s="171"/>
      <c r="C20" s="172"/>
      <c r="D20" s="32">
        <v>345</v>
      </c>
      <c r="E20" s="8"/>
      <c r="F20" s="7"/>
      <c r="G20" s="1"/>
      <c r="H20" s="9">
        <f t="shared" si="1"/>
        <v>345</v>
      </c>
    </row>
    <row r="21" spans="1:8">
      <c r="A21" s="170" t="s">
        <v>38</v>
      </c>
      <c r="B21" s="171"/>
      <c r="C21" s="172"/>
      <c r="D21" s="32">
        <v>379</v>
      </c>
      <c r="E21" s="8"/>
      <c r="F21" s="7"/>
      <c r="G21" s="1"/>
      <c r="H21" s="9">
        <f t="shared" si="1"/>
        <v>379</v>
      </c>
    </row>
    <row r="22" spans="1:8" ht="16.5" thickBot="1">
      <c r="A22" s="188" t="s">
        <v>39</v>
      </c>
      <c r="B22" s="189"/>
      <c r="C22" s="190"/>
      <c r="D22" s="32">
        <v>236</v>
      </c>
      <c r="E22" s="8"/>
      <c r="F22" s="7"/>
      <c r="G22" s="1"/>
      <c r="H22" s="9">
        <f t="shared" si="1"/>
        <v>236</v>
      </c>
    </row>
    <row r="23" spans="1:8" ht="16.5" thickBot="1">
      <c r="A23" s="164" t="s">
        <v>54</v>
      </c>
      <c r="B23" s="165"/>
      <c r="C23" s="166"/>
      <c r="D23" s="33">
        <f>SUM(D24:D29)</f>
        <v>2314</v>
      </c>
      <c r="E23" s="34">
        <f>SUM(E24:E29)</f>
        <v>0</v>
      </c>
      <c r="F23" s="19">
        <f>SUM(F24:F29)</f>
        <v>0</v>
      </c>
      <c r="G23" s="26"/>
      <c r="H23" s="47">
        <f t="shared" si="1"/>
        <v>2314</v>
      </c>
    </row>
    <row r="24" spans="1:8">
      <c r="A24" s="155" t="s">
        <v>55</v>
      </c>
      <c r="B24" s="156"/>
      <c r="C24" s="157"/>
      <c r="D24" s="35">
        <v>125</v>
      </c>
      <c r="E24" s="36"/>
      <c r="F24" s="7"/>
      <c r="G24" s="20"/>
      <c r="H24" s="37">
        <f t="shared" si="1"/>
        <v>125</v>
      </c>
    </row>
    <row r="25" spans="1:8">
      <c r="A25" s="161" t="s">
        <v>22</v>
      </c>
      <c r="B25" s="162"/>
      <c r="C25" s="163"/>
      <c r="D25" s="35">
        <v>258</v>
      </c>
      <c r="E25" s="36"/>
      <c r="F25" s="7"/>
      <c r="G25" s="20"/>
      <c r="H25" s="37">
        <f t="shared" si="1"/>
        <v>258</v>
      </c>
    </row>
    <row r="26" spans="1:8">
      <c r="A26" s="161" t="s">
        <v>21</v>
      </c>
      <c r="B26" s="162"/>
      <c r="C26" s="163"/>
      <c r="D26" s="35">
        <v>374</v>
      </c>
      <c r="E26" s="36"/>
      <c r="F26" s="7"/>
      <c r="G26" s="20"/>
      <c r="H26" s="37">
        <f t="shared" si="1"/>
        <v>374</v>
      </c>
    </row>
    <row r="27" spans="1:8">
      <c r="A27" s="161" t="s">
        <v>25</v>
      </c>
      <c r="B27" s="162"/>
      <c r="C27" s="163"/>
      <c r="D27" s="35">
        <v>287</v>
      </c>
      <c r="E27" s="36"/>
      <c r="F27" s="7"/>
      <c r="G27" s="20"/>
      <c r="H27" s="37">
        <f t="shared" si="1"/>
        <v>287</v>
      </c>
    </row>
    <row r="28" spans="1:8">
      <c r="A28" s="161" t="s">
        <v>56</v>
      </c>
      <c r="B28" s="162"/>
      <c r="C28" s="163"/>
      <c r="D28" s="35">
        <v>983</v>
      </c>
      <c r="E28" s="36"/>
      <c r="F28" s="7"/>
      <c r="G28" s="20"/>
      <c r="H28" s="37">
        <f t="shared" si="1"/>
        <v>983</v>
      </c>
    </row>
    <row r="29" spans="1:8" ht="16.5" thickBot="1">
      <c r="A29" s="191" t="s">
        <v>23</v>
      </c>
      <c r="B29" s="192"/>
      <c r="C29" s="193"/>
      <c r="D29" s="35">
        <v>287</v>
      </c>
      <c r="E29" s="36"/>
      <c r="F29" s="7"/>
      <c r="G29" s="20"/>
      <c r="H29" s="37">
        <f t="shared" si="1"/>
        <v>287</v>
      </c>
    </row>
    <row r="30" spans="1:8" ht="16.5" thickBot="1">
      <c r="A30" s="152" t="s">
        <v>57</v>
      </c>
      <c r="B30" s="153"/>
      <c r="C30" s="154"/>
      <c r="D30" s="33">
        <f>SUM(D31:D34)</f>
        <v>1010</v>
      </c>
      <c r="E30" s="34">
        <f>SUM(E31:E34)</f>
        <v>0</v>
      </c>
      <c r="F30" s="19">
        <f>SUM(F31:F34)</f>
        <v>0</v>
      </c>
      <c r="G30" s="26"/>
      <c r="H30" s="47">
        <f t="shared" si="1"/>
        <v>1010</v>
      </c>
    </row>
    <row r="31" spans="1:8">
      <c r="A31" s="155" t="s">
        <v>58</v>
      </c>
      <c r="B31" s="156"/>
      <c r="C31" s="157"/>
      <c r="D31" s="35">
        <v>236</v>
      </c>
      <c r="E31" s="36"/>
      <c r="F31" s="7"/>
      <c r="G31" s="20"/>
      <c r="H31" s="37">
        <f t="shared" si="1"/>
        <v>236</v>
      </c>
    </row>
    <row r="32" spans="1:8">
      <c r="A32" s="161" t="s">
        <v>60</v>
      </c>
      <c r="B32" s="162"/>
      <c r="C32" s="163"/>
      <c r="D32" s="35">
        <v>234</v>
      </c>
      <c r="E32" s="36"/>
      <c r="F32" s="7"/>
      <c r="G32" s="20"/>
      <c r="H32" s="37">
        <f t="shared" si="1"/>
        <v>234</v>
      </c>
    </row>
    <row r="33" spans="1:8">
      <c r="A33" s="161" t="s">
        <v>61</v>
      </c>
      <c r="B33" s="162"/>
      <c r="C33" s="163"/>
      <c r="D33" s="35">
        <v>345</v>
      </c>
      <c r="E33" s="36"/>
      <c r="F33" s="7"/>
      <c r="G33" s="20"/>
      <c r="H33" s="37">
        <f t="shared" si="1"/>
        <v>345</v>
      </c>
    </row>
    <row r="34" spans="1:8" ht="16.5" thickBot="1">
      <c r="A34" s="161" t="s">
        <v>59</v>
      </c>
      <c r="B34" s="162"/>
      <c r="C34" s="163"/>
      <c r="D34" s="35">
        <v>195</v>
      </c>
      <c r="E34" s="36"/>
      <c r="F34" s="7"/>
      <c r="G34" s="20"/>
      <c r="H34" s="37">
        <f t="shared" si="1"/>
        <v>195</v>
      </c>
    </row>
    <row r="35" spans="1:8" ht="16.5" thickBot="1">
      <c r="A35" s="164" t="s">
        <v>29</v>
      </c>
      <c r="B35" s="165"/>
      <c r="C35" s="166"/>
      <c r="D35" s="33">
        <f>SUM(D36:D38)</f>
        <v>1254</v>
      </c>
      <c r="E35" s="34">
        <f>SUM(E36:E38)</f>
        <v>0</v>
      </c>
      <c r="F35" s="19">
        <f>SUM(F36:F38)</f>
        <v>0</v>
      </c>
      <c r="G35" s="26"/>
      <c r="H35" s="47">
        <f t="shared" si="1"/>
        <v>1254</v>
      </c>
    </row>
    <row r="36" spans="1:8">
      <c r="A36" s="155" t="s">
        <v>30</v>
      </c>
      <c r="B36" s="156"/>
      <c r="C36" s="157"/>
      <c r="D36" s="35">
        <v>753</v>
      </c>
      <c r="E36" s="36"/>
      <c r="F36" s="7"/>
      <c r="G36" s="20"/>
      <c r="H36" s="37">
        <f t="shared" si="1"/>
        <v>753</v>
      </c>
    </row>
    <row r="37" spans="1:8">
      <c r="A37" s="161" t="s">
        <v>31</v>
      </c>
      <c r="B37" s="162"/>
      <c r="C37" s="163"/>
      <c r="D37" s="35">
        <v>266</v>
      </c>
      <c r="E37" s="36"/>
      <c r="F37" s="7"/>
      <c r="G37" s="20"/>
      <c r="H37" s="37">
        <f t="shared" si="1"/>
        <v>266</v>
      </c>
    </row>
    <row r="38" spans="1:8" ht="16.5" thickBot="1">
      <c r="A38" s="161" t="s">
        <v>62</v>
      </c>
      <c r="B38" s="162"/>
      <c r="C38" s="163"/>
      <c r="D38" s="35">
        <v>235</v>
      </c>
      <c r="E38" s="36"/>
      <c r="F38" s="7"/>
      <c r="G38" s="20"/>
      <c r="H38" s="37">
        <f t="shared" si="1"/>
        <v>235</v>
      </c>
    </row>
    <row r="39" spans="1:8" ht="16.5" thickBot="1">
      <c r="A39" s="152" t="s">
        <v>63</v>
      </c>
      <c r="B39" s="153"/>
      <c r="C39" s="154"/>
      <c r="D39" s="33">
        <f>SUM(D40:D41)</f>
        <v>967</v>
      </c>
      <c r="E39" s="34">
        <f>SUM(E40:E41)</f>
        <v>0</v>
      </c>
      <c r="F39" s="19">
        <f>SUM(F40:F41)</f>
        <v>0</v>
      </c>
      <c r="G39" s="26"/>
      <c r="H39" s="47">
        <f t="shared" si="1"/>
        <v>967</v>
      </c>
    </row>
    <row r="40" spans="1:8">
      <c r="A40" s="155" t="s">
        <v>64</v>
      </c>
      <c r="B40" s="156"/>
      <c r="C40" s="157"/>
      <c r="D40" s="35">
        <v>313</v>
      </c>
      <c r="E40" s="36"/>
      <c r="F40" s="7"/>
      <c r="G40" s="20"/>
      <c r="H40" s="37">
        <f t="shared" si="1"/>
        <v>313</v>
      </c>
    </row>
    <row r="41" spans="1:8" ht="16.5" thickBot="1">
      <c r="A41" s="161" t="s">
        <v>65</v>
      </c>
      <c r="B41" s="162"/>
      <c r="C41" s="163"/>
      <c r="D41" s="54">
        <v>654</v>
      </c>
      <c r="E41" s="56"/>
      <c r="F41" s="58"/>
      <c r="G41" s="55"/>
      <c r="H41" s="59">
        <f t="shared" si="1"/>
        <v>654</v>
      </c>
    </row>
    <row r="42" spans="1:8" ht="16.5" thickBot="1">
      <c r="A42" s="164" t="s">
        <v>18</v>
      </c>
      <c r="B42" s="165"/>
      <c r="C42" s="166"/>
      <c r="D42" s="33">
        <f>SUM(D43:D44)</f>
        <v>288</v>
      </c>
      <c r="E42" s="34">
        <f>SUM(E43:E44)</f>
        <v>0</v>
      </c>
      <c r="F42" s="19">
        <f>SUM(F43:F44)</f>
        <v>0</v>
      </c>
      <c r="G42" s="26"/>
      <c r="H42" s="47">
        <f t="shared" si="1"/>
        <v>288</v>
      </c>
    </row>
    <row r="43" spans="1:8">
      <c r="A43" s="161" t="s">
        <v>19</v>
      </c>
      <c r="B43" s="162"/>
      <c r="C43" s="163"/>
      <c r="D43" s="68">
        <v>132</v>
      </c>
      <c r="E43" s="70"/>
      <c r="F43" s="72"/>
      <c r="G43" s="69"/>
      <c r="H43" s="73">
        <f t="shared" si="1"/>
        <v>132</v>
      </c>
    </row>
    <row r="44" spans="1:8" ht="16.5" thickBot="1">
      <c r="A44" s="161" t="s">
        <v>20</v>
      </c>
      <c r="B44" s="162"/>
      <c r="C44" s="163"/>
      <c r="D44" s="35">
        <v>156</v>
      </c>
      <c r="E44" s="36"/>
      <c r="F44" s="7"/>
      <c r="G44" s="20"/>
      <c r="H44" s="37">
        <f t="shared" si="1"/>
        <v>156</v>
      </c>
    </row>
    <row r="45" spans="1:8" ht="16.5" thickBot="1">
      <c r="A45" s="152" t="s">
        <v>66</v>
      </c>
      <c r="B45" s="153"/>
      <c r="C45" s="154"/>
      <c r="D45" s="33">
        <f>SUM(D46)</f>
        <v>235</v>
      </c>
      <c r="E45" s="34">
        <f>SUM(E46:E46)</f>
        <v>250</v>
      </c>
      <c r="F45" s="19">
        <f>SUM(F46:F46)</f>
        <v>0</v>
      </c>
      <c r="G45" s="26"/>
      <c r="H45" s="47">
        <f t="shared" si="1"/>
        <v>485</v>
      </c>
    </row>
    <row r="46" spans="1:8" ht="16.5" thickBot="1">
      <c r="A46" s="155" t="s">
        <v>67</v>
      </c>
      <c r="B46" s="156"/>
      <c r="C46" s="157"/>
      <c r="D46" s="35">
        <v>235</v>
      </c>
      <c r="E46" s="36">
        <v>250</v>
      </c>
      <c r="F46" s="7"/>
      <c r="G46" s="20"/>
      <c r="H46" s="37">
        <f t="shared" si="1"/>
        <v>485</v>
      </c>
    </row>
    <row r="47" spans="1:8" ht="16.5" thickBot="1">
      <c r="A47" s="158" t="s">
        <v>68</v>
      </c>
      <c r="B47" s="159"/>
      <c r="C47" s="160"/>
      <c r="D47" s="33">
        <v>786</v>
      </c>
      <c r="E47" s="34">
        <v>698</v>
      </c>
      <c r="F47" s="19"/>
      <c r="G47" s="26"/>
      <c r="H47" s="47">
        <f t="shared" si="1"/>
        <v>1484</v>
      </c>
    </row>
    <row r="48" spans="1:8" ht="16.5" thickBot="1">
      <c r="A48" s="194" t="s">
        <v>24</v>
      </c>
      <c r="B48" s="195"/>
      <c r="C48" s="196"/>
      <c r="D48" s="33">
        <v>234</v>
      </c>
      <c r="E48" s="34">
        <v>851</v>
      </c>
      <c r="F48" s="19"/>
      <c r="G48" s="26"/>
      <c r="H48" s="47">
        <f t="shared" si="1"/>
        <v>1085</v>
      </c>
    </row>
    <row r="49" spans="1:8" ht="16.5" thickBot="1">
      <c r="A49" s="197" t="s">
        <v>69</v>
      </c>
      <c r="B49" s="198"/>
      <c r="C49" s="199"/>
      <c r="D49" s="33">
        <v>534</v>
      </c>
      <c r="E49" s="34">
        <v>247</v>
      </c>
      <c r="F49" s="19"/>
      <c r="G49" s="26"/>
      <c r="H49" s="47">
        <f t="shared" si="1"/>
        <v>781</v>
      </c>
    </row>
    <row r="50" spans="1:8" ht="16.5" thickBot="1">
      <c r="A50" s="194" t="s">
        <v>70</v>
      </c>
      <c r="B50" s="195"/>
      <c r="C50" s="196"/>
      <c r="D50" s="33">
        <f>SUM(D51:D53)</f>
        <v>1234</v>
      </c>
      <c r="E50" s="34">
        <f>SUM(E51:E53)</f>
        <v>3604</v>
      </c>
      <c r="F50" s="19">
        <f>SUM(F51:F53)</f>
        <v>0</v>
      </c>
      <c r="G50" s="26"/>
      <c r="H50" s="47">
        <f t="shared" ref="H50:H66" si="2">SUM(F50,E50,D50)</f>
        <v>4838</v>
      </c>
    </row>
    <row r="51" spans="1:8">
      <c r="A51" s="200" t="s">
        <v>71</v>
      </c>
      <c r="B51" s="201"/>
      <c r="C51" s="202"/>
      <c r="D51" s="35">
        <v>235</v>
      </c>
      <c r="E51" s="36">
        <v>1235</v>
      </c>
      <c r="F51" s="7"/>
      <c r="G51" s="20"/>
      <c r="H51" s="37">
        <f t="shared" si="2"/>
        <v>1470</v>
      </c>
    </row>
    <row r="52" spans="1:8">
      <c r="A52" s="203" t="s">
        <v>72</v>
      </c>
      <c r="B52" s="204"/>
      <c r="C52" s="205"/>
      <c r="D52" s="35">
        <v>654</v>
      </c>
      <c r="E52" s="36">
        <v>2369</v>
      </c>
      <c r="F52" s="7"/>
      <c r="G52" s="20"/>
      <c r="H52" s="37">
        <f t="shared" si="2"/>
        <v>3023</v>
      </c>
    </row>
    <row r="53" spans="1:8" ht="16.5" thickBot="1">
      <c r="A53" s="206" t="s">
        <v>73</v>
      </c>
      <c r="B53" s="207"/>
      <c r="C53" s="208"/>
      <c r="D53" s="35">
        <v>345</v>
      </c>
      <c r="E53" s="36"/>
      <c r="F53" s="7"/>
      <c r="G53" s="20"/>
      <c r="H53" s="37">
        <f t="shared" si="2"/>
        <v>345</v>
      </c>
    </row>
    <row r="54" spans="1:8" ht="16.5" thickBot="1">
      <c r="A54" s="197" t="s">
        <v>58</v>
      </c>
      <c r="B54" s="198"/>
      <c r="C54" s="199"/>
      <c r="D54" s="33">
        <f>SUM(D55:D63)</f>
        <v>3569</v>
      </c>
      <c r="E54" s="34">
        <f>SUM(E55:E63)</f>
        <v>0</v>
      </c>
      <c r="F54" s="19">
        <f>SUM(F55:F63)</f>
        <v>0</v>
      </c>
      <c r="G54" s="26"/>
      <c r="H54" s="47">
        <f t="shared" si="2"/>
        <v>3569</v>
      </c>
    </row>
    <row r="55" spans="1:8">
      <c r="A55" s="161" t="s">
        <v>74</v>
      </c>
      <c r="B55" s="209"/>
      <c r="C55" s="210"/>
      <c r="D55" s="35">
        <v>435</v>
      </c>
      <c r="E55" s="36"/>
      <c r="F55" s="7"/>
      <c r="G55" s="20"/>
      <c r="H55" s="37">
        <f t="shared" si="2"/>
        <v>435</v>
      </c>
    </row>
    <row r="56" spans="1:8">
      <c r="A56" s="161" t="s">
        <v>67</v>
      </c>
      <c r="B56" s="162"/>
      <c r="C56" s="163"/>
      <c r="D56" s="35">
        <v>248</v>
      </c>
      <c r="E56" s="36"/>
      <c r="F56" s="7"/>
      <c r="G56" s="20"/>
      <c r="H56" s="37">
        <f t="shared" si="2"/>
        <v>248</v>
      </c>
    </row>
    <row r="57" spans="1:8">
      <c r="A57" s="161" t="s">
        <v>58</v>
      </c>
      <c r="B57" s="162"/>
      <c r="C57" s="163"/>
      <c r="D57" s="35">
        <v>653</v>
      </c>
      <c r="E57" s="8"/>
      <c r="F57" s="7"/>
      <c r="G57" s="20"/>
      <c r="H57" s="37">
        <f t="shared" si="2"/>
        <v>653</v>
      </c>
    </row>
    <row r="58" spans="1:8">
      <c r="A58" s="161" t="s">
        <v>26</v>
      </c>
      <c r="B58" s="162"/>
      <c r="C58" s="163"/>
      <c r="D58" s="35">
        <v>348</v>
      </c>
      <c r="E58" s="36"/>
      <c r="F58" s="7"/>
      <c r="G58" s="20"/>
      <c r="H58" s="37">
        <f t="shared" si="2"/>
        <v>348</v>
      </c>
    </row>
    <row r="59" spans="1:8">
      <c r="A59" s="161" t="s">
        <v>27</v>
      </c>
      <c r="B59" s="162"/>
      <c r="C59" s="163"/>
      <c r="D59" s="35">
        <v>332</v>
      </c>
      <c r="E59" s="36"/>
      <c r="F59" s="7"/>
      <c r="G59" s="20"/>
      <c r="H59" s="37">
        <f t="shared" si="2"/>
        <v>332</v>
      </c>
    </row>
    <row r="60" spans="1:8">
      <c r="A60" s="161" t="s">
        <v>75</v>
      </c>
      <c r="B60" s="162"/>
      <c r="C60" s="163"/>
      <c r="D60" s="35">
        <v>753</v>
      </c>
      <c r="E60" s="36"/>
      <c r="F60" s="7"/>
      <c r="G60" s="20"/>
      <c r="H60" s="37">
        <f t="shared" si="2"/>
        <v>753</v>
      </c>
    </row>
    <row r="61" spans="1:8">
      <c r="A61" s="161" t="s">
        <v>76</v>
      </c>
      <c r="B61" s="162"/>
      <c r="C61" s="163"/>
      <c r="D61" s="35">
        <v>326</v>
      </c>
      <c r="E61" s="36"/>
      <c r="F61" s="7"/>
      <c r="G61" s="20"/>
      <c r="H61" s="37">
        <f t="shared" si="2"/>
        <v>326</v>
      </c>
    </row>
    <row r="62" spans="1:8">
      <c r="A62" s="161" t="s">
        <v>77</v>
      </c>
      <c r="B62" s="162"/>
      <c r="C62" s="163"/>
      <c r="D62" s="35">
        <v>236</v>
      </c>
      <c r="E62" s="36"/>
      <c r="F62" s="7"/>
      <c r="G62" s="20"/>
      <c r="H62" s="37">
        <f t="shared" si="2"/>
        <v>236</v>
      </c>
    </row>
    <row r="63" spans="1:8" ht="16.5" thickBot="1">
      <c r="A63" s="161" t="s">
        <v>28</v>
      </c>
      <c r="B63" s="162"/>
      <c r="C63" s="163"/>
      <c r="D63" s="35">
        <v>238</v>
      </c>
      <c r="E63" s="36"/>
      <c r="F63" s="7"/>
      <c r="G63" s="20"/>
      <c r="H63" s="37">
        <f t="shared" si="2"/>
        <v>238</v>
      </c>
    </row>
    <row r="64" spans="1:8" ht="16.5" thickBot="1">
      <c r="A64" s="152" t="s">
        <v>78</v>
      </c>
      <c r="B64" s="153"/>
      <c r="C64" s="154"/>
      <c r="D64" s="33">
        <f>SUM(D65:D66)</f>
        <v>583</v>
      </c>
      <c r="E64" s="34">
        <f>SUM(E65:E66)</f>
        <v>0</v>
      </c>
      <c r="F64" s="19">
        <f>SUM(F65:F66)</f>
        <v>0</v>
      </c>
      <c r="G64" s="26"/>
      <c r="H64" s="47">
        <f t="shared" si="2"/>
        <v>583</v>
      </c>
    </row>
    <row r="65" spans="1:8">
      <c r="A65" s="161" t="s">
        <v>79</v>
      </c>
      <c r="B65" s="162"/>
      <c r="C65" s="163"/>
      <c r="D65" s="35">
        <v>237</v>
      </c>
      <c r="E65" s="36"/>
      <c r="F65" s="7"/>
      <c r="G65" s="20"/>
      <c r="H65" s="37">
        <f t="shared" si="2"/>
        <v>237</v>
      </c>
    </row>
    <row r="66" spans="1:8" ht="16.5" thickBot="1">
      <c r="A66" s="191" t="s">
        <v>80</v>
      </c>
      <c r="B66" s="192"/>
      <c r="C66" s="193"/>
      <c r="D66" s="35">
        <v>346</v>
      </c>
      <c r="E66" s="36"/>
      <c r="F66" s="7"/>
      <c r="G66" s="20"/>
      <c r="H66" s="37">
        <f t="shared" si="2"/>
        <v>346</v>
      </c>
    </row>
    <row r="67" spans="1:8" ht="16.5" thickBot="1">
      <c r="A67" s="182" t="s">
        <v>3</v>
      </c>
      <c r="B67" s="183"/>
      <c r="C67" s="184"/>
      <c r="D67" s="33">
        <f>SUM(D64,D54,D50,D49,D48,D47,D45,D42,D39,D35,D30,D23,D16,D15,D9,D2)</f>
        <v>22839</v>
      </c>
      <c r="E67" s="34">
        <f>SUM(E64,E54,E50,E49,E48,E47,E45,E42,E39,E35,E30,E23,E16,E15,E9,E2)</f>
        <v>5650</v>
      </c>
      <c r="F67" s="19">
        <f>SUM(F64,F54,F50,F45,F42,F39,F35,F30,F49,F48,F47,F23,F16,F15,F9,F2)</f>
        <v>0</v>
      </c>
      <c r="G67" s="40">
        <f>SUM(G2:G66)</f>
        <v>0</v>
      </c>
      <c r="H67" s="41">
        <f>SUM(H2,H9,H15,H16,H23,H30,H35,H39,H42,H45,H47,H48,H49,H50,H54,H64)</f>
        <v>28489</v>
      </c>
    </row>
  </sheetData>
  <mergeCells count="67">
    <mergeCell ref="A11:C11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35:C35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47:C47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59:C59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66:C66"/>
    <mergeCell ref="A67:C67"/>
    <mergeCell ref="A60:C60"/>
    <mergeCell ref="A61:C61"/>
    <mergeCell ref="A62:C62"/>
    <mergeCell ref="A63:C63"/>
    <mergeCell ref="A64:C64"/>
    <mergeCell ref="A65:C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7DC-F6C5-3445-BC45-71EBBAD3B8F9}">
  <dimension ref="A1:E41"/>
  <sheetViews>
    <sheetView topLeftCell="A14" workbookViewId="0">
      <selection activeCell="C36" sqref="C36"/>
    </sheetView>
  </sheetViews>
  <sheetFormatPr defaultColWidth="11" defaultRowHeight="15.75"/>
  <cols>
    <col min="2" max="2" width="29.375" customWidth="1"/>
  </cols>
  <sheetData>
    <row r="1" spans="1:5" ht="21">
      <c r="A1" s="216" t="s">
        <v>112</v>
      </c>
      <c r="B1" s="217"/>
      <c r="C1" s="217"/>
      <c r="D1" s="218"/>
      <c r="E1" s="118"/>
    </row>
    <row r="2" spans="1:5" ht="21.75" thickBot="1">
      <c r="A2" s="219"/>
      <c r="B2" s="220"/>
      <c r="C2" s="220"/>
      <c r="D2" s="221"/>
      <c r="E2" s="119"/>
    </row>
    <row r="3" spans="1:5" ht="27" thickBot="1">
      <c r="A3" s="222" t="s">
        <v>113</v>
      </c>
      <c r="B3" s="222"/>
      <c r="C3" s="222"/>
      <c r="D3" s="222"/>
      <c r="E3" s="120"/>
    </row>
    <row r="4" spans="1:5" ht="16.5" thickBot="1">
      <c r="A4" s="223" t="s">
        <v>114</v>
      </c>
      <c r="B4" s="224"/>
      <c r="C4" s="225"/>
      <c r="D4" s="226"/>
      <c r="E4" s="121"/>
    </row>
    <row r="5" spans="1:5" ht="16.5" thickBot="1">
      <c r="A5" s="122"/>
      <c r="B5" s="122"/>
      <c r="C5" s="122"/>
      <c r="D5" s="122"/>
      <c r="E5" s="121"/>
    </row>
    <row r="6" spans="1:5" ht="19.5" thickBot="1">
      <c r="A6" s="211" t="s">
        <v>115</v>
      </c>
      <c r="B6" s="212"/>
      <c r="C6" s="123">
        <v>2016</v>
      </c>
      <c r="D6" s="124">
        <v>2015</v>
      </c>
      <c r="E6" s="121"/>
    </row>
    <row r="7" spans="1:5">
      <c r="A7" s="125"/>
      <c r="B7" s="126" t="s">
        <v>116</v>
      </c>
      <c r="C7" s="127">
        <v>150000</v>
      </c>
      <c r="D7" s="128">
        <v>175000</v>
      </c>
      <c r="E7" s="121"/>
    </row>
    <row r="8" spans="1:5">
      <c r="A8" s="129"/>
      <c r="B8" s="130" t="s">
        <v>117</v>
      </c>
      <c r="C8" s="131"/>
      <c r="D8" s="132"/>
      <c r="E8" s="121"/>
    </row>
    <row r="9" spans="1:5">
      <c r="A9" s="129"/>
      <c r="B9" s="130" t="s">
        <v>118</v>
      </c>
      <c r="C9" s="131">
        <v>50500</v>
      </c>
      <c r="D9" s="132">
        <v>75000</v>
      </c>
      <c r="E9" s="121"/>
    </row>
    <row r="10" spans="1:5">
      <c r="A10" s="129"/>
      <c r="B10" s="130" t="s">
        <v>119</v>
      </c>
      <c r="C10" s="131"/>
      <c r="D10" s="132"/>
      <c r="E10" s="121"/>
    </row>
    <row r="11" spans="1:5" ht="16.5" thickBot="1">
      <c r="A11" s="133"/>
      <c r="B11" s="134" t="s">
        <v>120</v>
      </c>
      <c r="C11" s="135"/>
      <c r="D11" s="136"/>
      <c r="E11" s="121"/>
    </row>
    <row r="12" spans="1:5" ht="16.5" thickBot="1">
      <c r="A12" s="227" t="s">
        <v>121</v>
      </c>
      <c r="B12" s="228"/>
      <c r="C12" s="137">
        <f>SUM(C7:C11)</f>
        <v>200500</v>
      </c>
      <c r="D12" s="138">
        <f>SUM(D7:D11)</f>
        <v>250000</v>
      </c>
      <c r="E12" s="121"/>
    </row>
    <row r="13" spans="1:5" ht="16.5" thickBot="1">
      <c r="A13" s="122"/>
      <c r="B13" s="122"/>
      <c r="C13" s="139"/>
      <c r="D13" s="139"/>
      <c r="E13" s="121"/>
    </row>
    <row r="14" spans="1:5" ht="19.5" thickBot="1">
      <c r="A14" s="211" t="s">
        <v>122</v>
      </c>
      <c r="B14" s="212"/>
      <c r="C14" s="123">
        <v>2016</v>
      </c>
      <c r="D14" s="124">
        <v>2015</v>
      </c>
      <c r="E14" s="121"/>
    </row>
    <row r="15" spans="1:5" ht="16.5" thickBot="1">
      <c r="A15" s="125"/>
      <c r="B15" s="126" t="s">
        <v>75</v>
      </c>
      <c r="C15" s="127">
        <v>0</v>
      </c>
      <c r="D15" s="128">
        <v>0</v>
      </c>
      <c r="E15" s="121"/>
    </row>
    <row r="16" spans="1:5" ht="16.5" thickBot="1">
      <c r="A16" s="129"/>
      <c r="B16" s="130" t="s">
        <v>123</v>
      </c>
      <c r="C16" s="127">
        <v>0</v>
      </c>
      <c r="D16" s="128">
        <v>0</v>
      </c>
      <c r="E16" s="121"/>
    </row>
    <row r="17" spans="1:5" ht="16.5" thickBot="1">
      <c r="A17" s="129"/>
      <c r="B17" s="130" t="s">
        <v>124</v>
      </c>
      <c r="C17" s="127">
        <v>0</v>
      </c>
      <c r="D17" s="128">
        <v>0</v>
      </c>
      <c r="E17" s="121"/>
    </row>
    <row r="18" spans="1:5" ht="16.5" thickBot="1">
      <c r="A18" s="129"/>
      <c r="B18" s="130" t="s">
        <v>125</v>
      </c>
      <c r="C18" s="127">
        <v>0</v>
      </c>
      <c r="D18" s="128">
        <v>0</v>
      </c>
      <c r="E18" s="121"/>
    </row>
    <row r="19" spans="1:5" ht="16.5" thickBot="1">
      <c r="A19" s="129"/>
      <c r="B19" s="130" t="s">
        <v>126</v>
      </c>
      <c r="C19" s="127">
        <v>0</v>
      </c>
      <c r="D19" s="128">
        <v>0</v>
      </c>
      <c r="E19" s="121"/>
    </row>
    <row r="20" spans="1:5" ht="16.5" thickBot="1">
      <c r="A20" s="129"/>
      <c r="B20" s="130" t="s">
        <v>127</v>
      </c>
      <c r="C20" s="127">
        <v>0</v>
      </c>
      <c r="D20" s="128">
        <v>0</v>
      </c>
      <c r="E20" s="121"/>
    </row>
    <row r="21" spans="1:5" ht="16.5" thickBot="1">
      <c r="A21" s="129"/>
      <c r="B21" s="130" t="s">
        <v>128</v>
      </c>
      <c r="C21" s="127">
        <v>0</v>
      </c>
      <c r="D21" s="128">
        <v>0</v>
      </c>
      <c r="E21" s="121"/>
    </row>
    <row r="22" spans="1:5" ht="16.5" thickBot="1">
      <c r="A22" s="129"/>
      <c r="B22" s="130" t="s">
        <v>129</v>
      </c>
      <c r="C22" s="127">
        <v>0</v>
      </c>
      <c r="D22" s="128">
        <v>0</v>
      </c>
      <c r="E22" s="121"/>
    </row>
    <row r="23" spans="1:5" ht="16.5" thickBot="1">
      <c r="A23" s="129"/>
      <c r="B23" s="130" t="s">
        <v>130</v>
      </c>
      <c r="C23" s="127">
        <v>0</v>
      </c>
      <c r="D23" s="128">
        <v>0</v>
      </c>
      <c r="E23" s="121"/>
    </row>
    <row r="24" spans="1:5" ht="16.5" thickBot="1">
      <c r="A24" s="129"/>
      <c r="B24" s="130" t="s">
        <v>131</v>
      </c>
      <c r="C24" s="127">
        <v>0</v>
      </c>
      <c r="D24" s="128">
        <v>0</v>
      </c>
      <c r="E24" s="121"/>
    </row>
    <row r="25" spans="1:5" ht="16.5" thickBot="1">
      <c r="A25" s="129"/>
      <c r="B25" s="130" t="s">
        <v>132</v>
      </c>
      <c r="C25" s="127">
        <v>0</v>
      </c>
      <c r="D25" s="128">
        <v>0</v>
      </c>
      <c r="E25" s="121"/>
    </row>
    <row r="26" spans="1:5" ht="16.5" thickBot="1">
      <c r="A26" s="129"/>
      <c r="B26" s="130" t="s">
        <v>133</v>
      </c>
      <c r="C26" s="127">
        <v>0</v>
      </c>
      <c r="D26" s="128">
        <v>0</v>
      </c>
      <c r="E26" s="121"/>
    </row>
    <row r="27" spans="1:5" ht="16.5" thickBot="1">
      <c r="A27" s="129"/>
      <c r="B27" s="130" t="s">
        <v>134</v>
      </c>
      <c r="C27" s="127">
        <v>0</v>
      </c>
      <c r="D27" s="128">
        <v>0</v>
      </c>
      <c r="E27" s="121"/>
    </row>
    <row r="28" spans="1:5" ht="16.5" thickBot="1">
      <c r="A28" s="129"/>
      <c r="B28" s="130" t="s">
        <v>135</v>
      </c>
      <c r="C28" s="127">
        <v>0</v>
      </c>
      <c r="D28" s="128">
        <v>0</v>
      </c>
      <c r="E28" s="121"/>
    </row>
    <row r="29" spans="1:5" ht="16.5" thickBot="1">
      <c r="A29" s="129"/>
      <c r="B29" s="130" t="s">
        <v>136</v>
      </c>
      <c r="C29" s="127">
        <v>0</v>
      </c>
      <c r="D29" s="128">
        <v>0</v>
      </c>
      <c r="E29" s="121"/>
    </row>
    <row r="30" spans="1:5" ht="16.5" thickBot="1">
      <c r="A30" s="129"/>
      <c r="B30" s="130" t="s">
        <v>137</v>
      </c>
      <c r="C30" s="127">
        <v>0</v>
      </c>
      <c r="D30" s="128">
        <v>0</v>
      </c>
      <c r="E30" s="121"/>
    </row>
    <row r="31" spans="1:5" ht="16.5" thickBot="1">
      <c r="A31" s="129"/>
      <c r="B31" s="130" t="s">
        <v>138</v>
      </c>
      <c r="C31" s="127">
        <v>0</v>
      </c>
      <c r="D31" s="128">
        <v>0</v>
      </c>
      <c r="E31" s="121"/>
    </row>
    <row r="32" spans="1:5" ht="16.5" thickBot="1">
      <c r="A32" s="129"/>
      <c r="B32" s="130" t="s">
        <v>139</v>
      </c>
      <c r="C32" s="127">
        <v>0</v>
      </c>
      <c r="D32" s="128">
        <v>0</v>
      </c>
      <c r="E32" s="121"/>
    </row>
    <row r="33" spans="1:5" ht="16.5" thickBot="1">
      <c r="A33" s="129"/>
      <c r="B33" s="130" t="s">
        <v>140</v>
      </c>
      <c r="C33" s="127">
        <v>0</v>
      </c>
      <c r="D33" s="128">
        <v>0</v>
      </c>
      <c r="E33" s="121"/>
    </row>
    <row r="34" spans="1:5" ht="16.5" thickBot="1">
      <c r="A34" s="133"/>
      <c r="B34" s="134" t="s">
        <v>141</v>
      </c>
      <c r="C34" s="127">
        <v>0</v>
      </c>
      <c r="D34" s="128">
        <v>0</v>
      </c>
      <c r="E34" s="121"/>
    </row>
    <row r="35" spans="1:5" ht="16.5" thickBot="1">
      <c r="A35" s="213" t="s">
        <v>142</v>
      </c>
      <c r="B35" s="214"/>
      <c r="C35" s="140">
        <f>SUM(C15:C34)</f>
        <v>0</v>
      </c>
      <c r="D35" s="141">
        <f>SUM(D15:D34)</f>
        <v>0</v>
      </c>
      <c r="E35" s="121"/>
    </row>
    <row r="36" spans="1:5">
      <c r="A36" s="125"/>
      <c r="B36" s="120"/>
      <c r="C36" s="142"/>
      <c r="D36" s="143"/>
      <c r="E36" s="121"/>
    </row>
    <row r="37" spans="1:5">
      <c r="A37" s="129"/>
      <c r="B37" s="144" t="s">
        <v>143</v>
      </c>
      <c r="C37" s="145"/>
      <c r="D37" s="146"/>
      <c r="E37" s="121"/>
    </row>
    <row r="38" spans="1:5">
      <c r="A38" s="129"/>
      <c r="B38" s="144" t="s">
        <v>144</v>
      </c>
      <c r="C38" s="145"/>
      <c r="D38" s="146"/>
      <c r="E38" s="121"/>
    </row>
    <row r="39" spans="1:5" ht="16.5" thickBot="1">
      <c r="A39" s="133"/>
      <c r="B39" s="147"/>
      <c r="C39" s="148"/>
      <c r="D39" s="149"/>
      <c r="E39" s="121"/>
    </row>
    <row r="40" spans="1:5" ht="19.5" thickBot="1">
      <c r="A40" s="211" t="s">
        <v>145</v>
      </c>
      <c r="B40" s="215"/>
      <c r="C40" s="137">
        <f>C37-C38</f>
        <v>0</v>
      </c>
      <c r="D40" s="137">
        <f>D37-D38</f>
        <v>0</v>
      </c>
      <c r="E40" s="121"/>
    </row>
    <row r="41" spans="1:5" ht="16.5" thickBot="1">
      <c r="A41" s="122"/>
      <c r="B41" s="122"/>
      <c r="C41" s="122"/>
      <c r="D41" s="122"/>
      <c r="E41" s="147"/>
    </row>
  </sheetData>
  <mergeCells count="9">
    <mergeCell ref="A14:B14"/>
    <mergeCell ref="A35:B35"/>
    <mergeCell ref="A40:B40"/>
    <mergeCell ref="A1:D2"/>
    <mergeCell ref="A3:D3"/>
    <mergeCell ref="A4:B4"/>
    <mergeCell ref="C4:D4"/>
    <mergeCell ref="A6:B6"/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122D-F984-9B48-A75C-2455726A3A47}">
  <dimension ref="A1:D36"/>
  <sheetViews>
    <sheetView zoomScale="160" workbookViewId="0">
      <selection activeCell="D7" sqref="D7"/>
    </sheetView>
  </sheetViews>
  <sheetFormatPr defaultColWidth="11" defaultRowHeight="15.75"/>
  <cols>
    <col min="2" max="2" width="59.625" customWidth="1"/>
    <col min="3" max="3" width="13.125" customWidth="1"/>
    <col min="4" max="4" width="17.125" bestFit="1" customWidth="1"/>
  </cols>
  <sheetData>
    <row r="1" spans="1:4" ht="27" thickBot="1">
      <c r="A1" s="231" t="s">
        <v>149</v>
      </c>
      <c r="B1" s="232"/>
      <c r="C1" s="232"/>
      <c r="D1" s="233"/>
    </row>
    <row r="2" spans="1:4" ht="27" thickBot="1">
      <c r="A2" s="231" t="s">
        <v>81</v>
      </c>
      <c r="B2" s="232"/>
      <c r="C2" s="232"/>
      <c r="D2" s="233"/>
    </row>
    <row r="3" spans="1:4">
      <c r="A3" s="234" t="s">
        <v>82</v>
      </c>
      <c r="B3" s="235"/>
      <c r="C3" s="83">
        <v>42369</v>
      </c>
      <c r="D3" s="84"/>
    </row>
    <row r="4" spans="1:4" ht="16.5" thickBot="1">
      <c r="A4" s="236" t="s">
        <v>83</v>
      </c>
      <c r="B4" s="237"/>
      <c r="C4" s="85">
        <v>0</v>
      </c>
      <c r="D4" s="86"/>
    </row>
    <row r="5" spans="1:4" ht="16.5" thickBot="1">
      <c r="A5" s="238" t="s">
        <v>84</v>
      </c>
      <c r="B5" s="239"/>
      <c r="C5" s="239"/>
      <c r="D5" s="240"/>
    </row>
    <row r="6" spans="1:4" ht="16.5" thickBot="1">
      <c r="A6" s="229" t="s">
        <v>85</v>
      </c>
      <c r="B6" s="230"/>
      <c r="C6" s="87"/>
      <c r="D6" s="88"/>
    </row>
    <row r="7" spans="1:4">
      <c r="A7" s="89"/>
      <c r="B7" s="90" t="s">
        <v>86</v>
      </c>
      <c r="C7" s="91">
        <v>0</v>
      </c>
      <c r="D7" s="91"/>
    </row>
    <row r="8" spans="1:4" ht="16.5" thickBot="1">
      <c r="A8" s="92"/>
      <c r="B8" s="86" t="s">
        <v>87</v>
      </c>
      <c r="C8" s="93">
        <v>0</v>
      </c>
      <c r="D8" s="94">
        <f>SUM(C7:C8)</f>
        <v>0</v>
      </c>
    </row>
    <row r="9" spans="1:4" ht="16.5" thickBot="1">
      <c r="A9" s="245" t="s">
        <v>88</v>
      </c>
      <c r="B9" s="246"/>
      <c r="C9" s="95"/>
      <c r="D9" s="96"/>
    </row>
    <row r="10" spans="1:4">
      <c r="A10" s="97"/>
      <c r="B10" s="98" t="s">
        <v>89</v>
      </c>
      <c r="C10" s="91">
        <v>0</v>
      </c>
      <c r="D10" s="99"/>
    </row>
    <row r="11" spans="1:4">
      <c r="A11" s="100"/>
      <c r="B11" s="101" t="s">
        <v>90</v>
      </c>
      <c r="C11" s="102">
        <v>0</v>
      </c>
      <c r="D11" s="103"/>
    </row>
    <row r="12" spans="1:4">
      <c r="A12" s="100"/>
      <c r="B12" s="101" t="s">
        <v>91</v>
      </c>
      <c r="C12" s="102">
        <v>0</v>
      </c>
      <c r="D12" s="103"/>
    </row>
    <row r="13" spans="1:4">
      <c r="A13" s="100"/>
      <c r="B13" s="104" t="s">
        <v>92</v>
      </c>
      <c r="C13" s="102">
        <v>0</v>
      </c>
      <c r="D13" s="103"/>
    </row>
    <row r="14" spans="1:4" ht="16.5" thickBot="1">
      <c r="A14" s="105"/>
      <c r="B14" s="106" t="s">
        <v>93</v>
      </c>
      <c r="C14" s="93">
        <v>0</v>
      </c>
      <c r="D14" s="107">
        <f>SUM(C10:C14)</f>
        <v>0</v>
      </c>
    </row>
    <row r="15" spans="1:4" ht="16.5" thickBot="1">
      <c r="A15" s="247" t="s">
        <v>94</v>
      </c>
      <c r="B15" s="248"/>
      <c r="C15" s="108"/>
      <c r="D15" s="109">
        <f>D8-D14</f>
        <v>0</v>
      </c>
    </row>
    <row r="16" spans="1:4" ht="16.5" thickBot="1">
      <c r="A16" s="249" t="s">
        <v>95</v>
      </c>
      <c r="B16" s="250"/>
      <c r="C16" s="250"/>
      <c r="D16" s="251"/>
    </row>
    <row r="17" spans="1:4" ht="16.5" thickBot="1">
      <c r="A17" s="252" t="s">
        <v>85</v>
      </c>
      <c r="B17" s="253"/>
      <c r="C17" s="110"/>
      <c r="D17" s="96"/>
    </row>
    <row r="18" spans="1:4">
      <c r="A18" s="97"/>
      <c r="B18" s="111" t="s">
        <v>96</v>
      </c>
      <c r="C18" s="91">
        <v>0</v>
      </c>
      <c r="D18" s="99"/>
    </row>
    <row r="19" spans="1:4">
      <c r="A19" s="100"/>
      <c r="B19" s="112" t="s">
        <v>97</v>
      </c>
      <c r="C19" s="102">
        <v>0</v>
      </c>
      <c r="D19" s="103"/>
    </row>
    <row r="20" spans="1:4" ht="16.5" thickBot="1">
      <c r="A20" s="105"/>
      <c r="B20" s="113" t="s">
        <v>98</v>
      </c>
      <c r="C20" s="93">
        <v>0</v>
      </c>
      <c r="D20" s="107">
        <f>SUM(C18:C20)</f>
        <v>0</v>
      </c>
    </row>
    <row r="21" spans="1:4" ht="16.5" thickBot="1">
      <c r="A21" s="252" t="s">
        <v>88</v>
      </c>
      <c r="B21" s="253"/>
      <c r="C21" s="95"/>
      <c r="D21" s="96"/>
    </row>
    <row r="22" spans="1:4">
      <c r="A22" s="97"/>
      <c r="B22" s="111" t="s">
        <v>99</v>
      </c>
      <c r="C22" s="114">
        <v>0</v>
      </c>
      <c r="D22" s="99"/>
    </row>
    <row r="23" spans="1:4">
      <c r="A23" s="100"/>
      <c r="B23" s="112" t="s">
        <v>100</v>
      </c>
      <c r="C23" s="102">
        <v>0</v>
      </c>
      <c r="D23" s="103"/>
    </row>
    <row r="24" spans="1:4" ht="16.5" thickBot="1">
      <c r="A24" s="105"/>
      <c r="B24" s="113" t="s">
        <v>101</v>
      </c>
      <c r="C24" s="93">
        <v>0</v>
      </c>
      <c r="D24" s="107">
        <f>SUM(C22:C24)</f>
        <v>0</v>
      </c>
    </row>
    <row r="25" spans="1:4" ht="16.5" thickBot="1">
      <c r="A25" s="247" t="s">
        <v>102</v>
      </c>
      <c r="B25" s="248"/>
      <c r="C25" s="115"/>
      <c r="D25" s="109">
        <f>D20-D24</f>
        <v>0</v>
      </c>
    </row>
    <row r="26" spans="1:4" ht="16.5" thickBot="1">
      <c r="A26" s="254" t="s">
        <v>103</v>
      </c>
      <c r="B26" s="255"/>
      <c r="C26" s="255"/>
      <c r="D26" s="256"/>
    </row>
    <row r="27" spans="1:4" ht="16.5" thickBot="1">
      <c r="A27" s="252" t="s">
        <v>85</v>
      </c>
      <c r="B27" s="253"/>
      <c r="C27" s="110"/>
      <c r="D27" s="96"/>
    </row>
    <row r="28" spans="1:4">
      <c r="A28" s="97"/>
      <c r="B28" s="111" t="s">
        <v>104</v>
      </c>
      <c r="C28" s="91">
        <v>0</v>
      </c>
      <c r="D28" s="99"/>
    </row>
    <row r="29" spans="1:4" ht="16.5" thickBot="1">
      <c r="A29" s="105"/>
      <c r="B29" s="113" t="s">
        <v>105</v>
      </c>
      <c r="C29" s="93">
        <v>0</v>
      </c>
      <c r="D29" s="107">
        <f>SUM(C28:C29)</f>
        <v>0</v>
      </c>
    </row>
    <row r="30" spans="1:4" ht="16.5" thickBot="1">
      <c r="A30" s="252" t="s">
        <v>88</v>
      </c>
      <c r="B30" s="253"/>
      <c r="C30" s="95"/>
      <c r="D30" s="96"/>
    </row>
    <row r="31" spans="1:4">
      <c r="A31" s="97"/>
      <c r="B31" s="111" t="s">
        <v>106</v>
      </c>
      <c r="C31" s="91">
        <v>0</v>
      </c>
      <c r="D31" s="99"/>
    </row>
    <row r="32" spans="1:4">
      <c r="A32" s="100"/>
      <c r="B32" s="112" t="s">
        <v>107</v>
      </c>
      <c r="C32" s="102">
        <v>0</v>
      </c>
      <c r="D32" s="116"/>
    </row>
    <row r="33" spans="1:4" ht="16.5" thickBot="1">
      <c r="A33" s="105"/>
      <c r="B33" s="113" t="s">
        <v>108</v>
      </c>
      <c r="C33" s="93">
        <v>0</v>
      </c>
      <c r="D33" s="107">
        <f>SUM(C31:C33)</f>
        <v>0</v>
      </c>
    </row>
    <row r="34" spans="1:4" ht="16.5" thickBot="1">
      <c r="A34" s="247" t="s">
        <v>109</v>
      </c>
      <c r="B34" s="248"/>
      <c r="C34" s="95"/>
      <c r="D34" s="109">
        <f>D29-D33</f>
        <v>0</v>
      </c>
    </row>
    <row r="35" spans="1:4" ht="16.5" thickBot="1">
      <c r="A35" s="229" t="s">
        <v>110</v>
      </c>
      <c r="B35" s="230"/>
      <c r="C35" s="117"/>
      <c r="D35" s="109">
        <f>D15+D25+D34</f>
        <v>0</v>
      </c>
    </row>
    <row r="36" spans="1:4" ht="16.5" thickBot="1">
      <c r="A36" s="241" t="s">
        <v>111</v>
      </c>
      <c r="B36" s="242"/>
      <c r="C36" s="243">
        <f>C4+D35</f>
        <v>0</v>
      </c>
      <c r="D36" s="244"/>
    </row>
  </sheetData>
  <mergeCells count="19">
    <mergeCell ref="A36:B36"/>
    <mergeCell ref="C36:D36"/>
    <mergeCell ref="A9:B9"/>
    <mergeCell ref="A15:B15"/>
    <mergeCell ref="A16:D16"/>
    <mergeCell ref="A17:B17"/>
    <mergeCell ref="A21:B21"/>
    <mergeCell ref="A25:B25"/>
    <mergeCell ref="A26:D26"/>
    <mergeCell ref="A27:B27"/>
    <mergeCell ref="A30:B30"/>
    <mergeCell ref="A34:B34"/>
    <mergeCell ref="A35:B35"/>
    <mergeCell ref="A6:B6"/>
    <mergeCell ref="A1:D1"/>
    <mergeCell ref="A2:D2"/>
    <mergeCell ref="A3:B3"/>
    <mergeCell ref="A4:B4"/>
    <mergeCell ref="A5:D5"/>
  </mergeCells>
  <conditionalFormatting sqref="D30:D32 C27:C35 D27:D28 C22 C25 D21:D23 D17:D19 D9:D13 D7 C6:C15 C4">
    <cfRule type="cellIs" dxfId="1" priority="2" operator="lessThan">
      <formula>0</formula>
    </cfRule>
  </conditionalFormatting>
  <conditionalFormatting sqref="D30:D32 D27:D28 C17:C25 D21:D23 D17:D19 C7:C14 D7 D9:D13 C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Marketing plan</vt:lpstr>
      <vt:lpstr>Sheet1</vt:lpstr>
      <vt:lpstr>Profit and loss statement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Karan Mirchandani</cp:lastModifiedBy>
  <dcterms:created xsi:type="dcterms:W3CDTF">2017-08-08T16:58:43Z</dcterms:created>
  <dcterms:modified xsi:type="dcterms:W3CDTF">2021-07-10T10:47:49Z</dcterms:modified>
</cp:coreProperties>
</file>