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 activeTab="3"/>
  </bookViews>
  <sheets>
    <sheet name="第一次迭代" sheetId="1" r:id="rId1"/>
    <sheet name="第一次迭代計算結果" sheetId="2" r:id="rId2"/>
    <sheet name="第二次迭代" sheetId="3" r:id="rId3"/>
    <sheet name="第二次迭代計算結果" sheetId="4" r:id="rId4"/>
  </sheets>
  <calcPr calcId="125725"/>
</workbook>
</file>

<file path=xl/calcChain.xml><?xml version="1.0" encoding="utf-8"?>
<calcChain xmlns="http://schemas.openxmlformats.org/spreadsheetml/2006/main">
  <c r="G52" i="3"/>
  <c r="F52"/>
  <c r="C52"/>
  <c r="B52"/>
  <c r="G49"/>
  <c r="C49"/>
  <c r="G40"/>
  <c r="F40"/>
  <c r="C40"/>
  <c r="B40"/>
  <c r="G37"/>
  <c r="C37"/>
  <c r="Y28"/>
  <c r="X28"/>
  <c r="U28"/>
  <c r="T28"/>
  <c r="P28"/>
  <c r="O28"/>
  <c r="L28"/>
  <c r="K28"/>
  <c r="G28"/>
  <c r="F28"/>
  <c r="C28"/>
  <c r="B28"/>
  <c r="Y25"/>
  <c r="U25"/>
  <c r="P25"/>
  <c r="L25"/>
  <c r="G25"/>
  <c r="C25"/>
  <c r="G16"/>
  <c r="F16"/>
  <c r="C16"/>
  <c r="B16"/>
  <c r="G13"/>
  <c r="C13"/>
  <c r="D5"/>
  <c r="C5"/>
  <c r="E54" i="1"/>
  <c r="E42"/>
  <c r="W30"/>
  <c r="N30"/>
  <c r="E30"/>
  <c r="W18"/>
  <c r="N18"/>
  <c r="E18"/>
  <c r="G52"/>
  <c r="F52"/>
  <c r="C52"/>
  <c r="B52"/>
  <c r="G49"/>
  <c r="C49"/>
  <c r="E53" s="1"/>
  <c r="G40"/>
  <c r="F40"/>
  <c r="C40"/>
  <c r="B40"/>
  <c r="G37"/>
  <c r="C37"/>
  <c r="E41" s="1"/>
  <c r="Y28"/>
  <c r="X28"/>
  <c r="U28"/>
  <c r="T28"/>
  <c r="Y25"/>
  <c r="U25"/>
  <c r="W29" s="1"/>
  <c r="P28"/>
  <c r="O28"/>
  <c r="L28"/>
  <c r="K28"/>
  <c r="P25"/>
  <c r="L25"/>
  <c r="N29" s="1"/>
  <c r="G28"/>
  <c r="F28"/>
  <c r="C28"/>
  <c r="B28"/>
  <c r="G25"/>
  <c r="C25"/>
  <c r="Y16"/>
  <c r="X16"/>
  <c r="U16"/>
  <c r="T16"/>
  <c r="Y13"/>
  <c r="U13"/>
  <c r="P16"/>
  <c r="O16"/>
  <c r="L16"/>
  <c r="K16"/>
  <c r="P13"/>
  <c r="L13"/>
  <c r="D5"/>
  <c r="C5"/>
  <c r="G16"/>
  <c r="F16"/>
  <c r="C16"/>
  <c r="B16"/>
  <c r="G13"/>
  <c r="C13"/>
  <c r="E53" i="3" l="1"/>
  <c r="E54" s="1"/>
  <c r="E41"/>
  <c r="E42" s="1"/>
  <c r="W29"/>
  <c r="W30" s="1"/>
  <c r="N29"/>
  <c r="N30" s="1"/>
  <c r="E29"/>
  <c r="E30" s="1"/>
  <c r="C6"/>
  <c r="E17"/>
  <c r="E29" i="1"/>
  <c r="W17"/>
  <c r="C6"/>
  <c r="E17"/>
  <c r="N17"/>
  <c r="E18" i="3" l="1"/>
</calcChain>
</file>

<file path=xl/sharedStrings.xml><?xml version="1.0" encoding="utf-8"?>
<sst xmlns="http://schemas.openxmlformats.org/spreadsheetml/2006/main" count="286" uniqueCount="38">
  <si>
    <t>資料筆數 =</t>
    <phoneticPr fontId="1" type="noConversion"/>
  </si>
  <si>
    <t>次數</t>
    <phoneticPr fontId="1" type="noConversion"/>
  </si>
  <si>
    <t>比例</t>
    <phoneticPr fontId="1" type="noConversion"/>
  </si>
  <si>
    <t>Target</t>
    <phoneticPr fontId="1" type="noConversion"/>
  </si>
  <si>
    <t>Yes</t>
    <phoneticPr fontId="1" type="noConversion"/>
  </si>
  <si>
    <t>No</t>
    <phoneticPr fontId="1" type="noConversion"/>
  </si>
  <si>
    <t xml:space="preserve">整體比例 = </t>
    <phoneticPr fontId="1" type="noConversion"/>
  </si>
  <si>
    <t>比例</t>
    <phoneticPr fontId="1" type="noConversion"/>
  </si>
  <si>
    <t>道路距離 &lt;= 30</t>
    <phoneticPr fontId="1" type="noConversion"/>
  </si>
  <si>
    <t>道路距離 31~40 &amp; 道路距離 &gt; 40</t>
    <phoneticPr fontId="1" type="noConversion"/>
  </si>
  <si>
    <t>Gini index =</t>
    <phoneticPr fontId="1" type="noConversion"/>
  </si>
  <si>
    <t>Gini Index =</t>
    <phoneticPr fontId="1" type="noConversion"/>
  </si>
  <si>
    <t>右子樹</t>
    <phoneticPr fontId="1" type="noConversion"/>
  </si>
  <si>
    <t>左子樹</t>
    <phoneticPr fontId="1" type="noConversion"/>
  </si>
  <si>
    <t>道路距離 31~40</t>
    <phoneticPr fontId="1" type="noConversion"/>
  </si>
  <si>
    <t>道路距離 &lt;=30 &amp; 道路距離 &gt; 40</t>
    <phoneticPr fontId="1" type="noConversion"/>
  </si>
  <si>
    <t>道路距離 &gt;40</t>
    <phoneticPr fontId="1" type="noConversion"/>
  </si>
  <si>
    <t>道路距離 &lt;=30 &amp; 道路距離 31~40</t>
    <phoneticPr fontId="1" type="noConversion"/>
  </si>
  <si>
    <t>人口密度 = 高</t>
    <phoneticPr fontId="1" type="noConversion"/>
  </si>
  <si>
    <t>人口密度 = 中 &amp; 人口密度 = 低</t>
    <phoneticPr fontId="1" type="noConversion"/>
  </si>
  <si>
    <t>人口密度 = 中</t>
    <phoneticPr fontId="1" type="noConversion"/>
  </si>
  <si>
    <t>人口密度 = 高 &amp; 人口密度 = 低</t>
    <phoneticPr fontId="1" type="noConversion"/>
  </si>
  <si>
    <t>人口密度 = 低</t>
    <phoneticPr fontId="1" type="noConversion"/>
  </si>
  <si>
    <t>人口密度 = 中 &amp; 人口密度 = 高</t>
    <phoneticPr fontId="1" type="noConversion"/>
  </si>
  <si>
    <t>區域類別 = 住宅區</t>
    <phoneticPr fontId="1" type="noConversion"/>
  </si>
  <si>
    <t>區域類別 = 商業區</t>
    <phoneticPr fontId="1" type="noConversion"/>
  </si>
  <si>
    <t>捷運車站 = 有</t>
    <phoneticPr fontId="1" type="noConversion"/>
  </si>
  <si>
    <t>捷運車站 = 沒有</t>
    <phoneticPr fontId="1" type="noConversion"/>
  </si>
  <si>
    <t>Gini Gain =</t>
    <phoneticPr fontId="1" type="noConversion"/>
  </si>
  <si>
    <t>道路距離 &lt;= 30</t>
    <phoneticPr fontId="1" type="noConversion"/>
  </si>
  <si>
    <t>道路距離 &gt; 40</t>
    <phoneticPr fontId="1" type="noConversion"/>
  </si>
  <si>
    <t>Gini Index</t>
    <phoneticPr fontId="1" type="noConversion"/>
  </si>
  <si>
    <t>Gini Gain</t>
    <phoneticPr fontId="1" type="noConversion"/>
  </si>
  <si>
    <t>人口密度 = 高</t>
    <phoneticPr fontId="1" type="noConversion"/>
  </si>
  <si>
    <t>人口密度 = 中</t>
    <phoneticPr fontId="1" type="noConversion"/>
  </si>
  <si>
    <t>人口密度 = 低</t>
    <phoneticPr fontId="1" type="noConversion"/>
  </si>
  <si>
    <t>區域類別 = 住宅區</t>
    <phoneticPr fontId="1" type="noConversion"/>
  </si>
  <si>
    <t>捷運車站 = 有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</si>
</sst>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0_ "/>
    <numFmt numFmtId="181" formatCode="0.0000_ "/>
    <numFmt numFmtId="182" formatCode="0_ "/>
    <numFmt numFmtId="183" formatCode="0.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82" fontId="0" fillId="0" borderId="0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183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76" fontId="0" fillId="0" borderId="6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left" vertical="center"/>
    </xf>
    <xf numFmtId="183" fontId="0" fillId="0" borderId="5" xfId="0" applyNumberFormat="1" applyBorder="1" applyAlignment="1">
      <alignment horizontal="left" vertical="center"/>
    </xf>
    <xf numFmtId="183" fontId="0" fillId="0" borderId="7" xfId="0" applyNumberFormat="1" applyBorder="1" applyAlignment="1">
      <alignment horizontal="center" vertical="center"/>
    </xf>
    <xf numFmtId="183" fontId="0" fillId="0" borderId="7" xfId="0" applyNumberFormat="1" applyBorder="1" applyAlignment="1">
      <alignment horizontal="center" vertical="center"/>
    </xf>
    <xf numFmtId="183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1" fontId="0" fillId="0" borderId="10" xfId="0" applyNumberFormat="1" applyBorder="1" applyAlignment="1">
      <alignment horizontal="left" vertical="center"/>
    </xf>
    <xf numFmtId="181" fontId="0" fillId="0" borderId="11" xfId="0" applyNumberFormat="1" applyBorder="1" applyAlignment="1">
      <alignment horizontal="lef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176" fontId="0" fillId="0" borderId="10" xfId="0" applyNumberFormat="1" applyFill="1" applyBorder="1" applyAlignment="1">
      <alignment horizontal="left" vertical="center"/>
    </xf>
    <xf numFmtId="176" fontId="0" fillId="0" borderId="11" xfId="0" applyNumberFormat="1" applyFill="1" applyBorder="1" applyAlignment="1">
      <alignment horizontal="left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opLeftCell="A49" workbookViewId="0">
      <selection activeCell="A46" sqref="A46:H54"/>
    </sheetView>
  </sheetViews>
  <sheetFormatPr defaultRowHeight="16.5"/>
  <cols>
    <col min="1" max="1" width="9.25" bestFit="1" customWidth="1"/>
    <col min="2" max="2" width="11.375" bestFit="1" customWidth="1"/>
    <col min="8" max="8" width="8.875" customWidth="1"/>
  </cols>
  <sheetData>
    <row r="1" spans="1:26">
      <c r="B1" s="1" t="s">
        <v>3</v>
      </c>
      <c r="C1" s="2"/>
      <c r="D1" s="3"/>
    </row>
    <row r="2" spans="1:26">
      <c r="B2" s="4" t="s">
        <v>0</v>
      </c>
      <c r="C2" s="5"/>
      <c r="D2" s="16">
        <v>14</v>
      </c>
    </row>
    <row r="3" spans="1:26">
      <c r="B3" s="8"/>
      <c r="C3" s="9" t="s">
        <v>4</v>
      </c>
      <c r="D3" s="10" t="s">
        <v>5</v>
      </c>
    </row>
    <row r="4" spans="1:26">
      <c r="B4" s="17" t="s">
        <v>1</v>
      </c>
      <c r="C4" s="9">
        <v>9</v>
      </c>
      <c r="D4" s="10">
        <v>5</v>
      </c>
    </row>
    <row r="5" spans="1:26">
      <c r="B5" s="17" t="s">
        <v>2</v>
      </c>
      <c r="C5" s="25">
        <f>C4/D2</f>
        <v>0.6428571428571429</v>
      </c>
      <c r="D5" s="30">
        <f>D4/D2</f>
        <v>0.35714285714285715</v>
      </c>
    </row>
    <row r="6" spans="1:26" ht="17.25" thickBot="1">
      <c r="A6" s="9"/>
      <c r="B6" s="29" t="s">
        <v>10</v>
      </c>
      <c r="C6" s="23">
        <f>1-(C5^2+D5^2)</f>
        <v>0.45918367346938771</v>
      </c>
      <c r="D6" s="24"/>
    </row>
    <row r="7" spans="1:26">
      <c r="A7" s="12"/>
    </row>
    <row r="8" spans="1:26">
      <c r="J8" s="12"/>
    </row>
    <row r="9" spans="1:26" ht="17.25" thickBot="1">
      <c r="J9" s="12"/>
    </row>
    <row r="10" spans="1:26" ht="17.25" thickBot="1">
      <c r="A10" s="40" t="s">
        <v>13</v>
      </c>
      <c r="B10" s="41"/>
      <c r="C10" s="41"/>
      <c r="D10" s="42"/>
      <c r="E10" s="40" t="s">
        <v>12</v>
      </c>
      <c r="F10" s="41"/>
      <c r="G10" s="41"/>
      <c r="H10" s="42"/>
      <c r="J10" s="40" t="s">
        <v>13</v>
      </c>
      <c r="K10" s="41"/>
      <c r="L10" s="41"/>
      <c r="M10" s="42"/>
      <c r="N10" s="40" t="s">
        <v>12</v>
      </c>
      <c r="O10" s="41"/>
      <c r="P10" s="41"/>
      <c r="Q10" s="42"/>
      <c r="S10" s="40" t="s">
        <v>13</v>
      </c>
      <c r="T10" s="41"/>
      <c r="U10" s="41"/>
      <c r="V10" s="42"/>
      <c r="W10" s="40" t="s">
        <v>12</v>
      </c>
      <c r="X10" s="41"/>
      <c r="Y10" s="41"/>
      <c r="Z10" s="42"/>
    </row>
    <row r="11" spans="1:26">
      <c r="A11" s="1" t="s">
        <v>8</v>
      </c>
      <c r="B11" s="2"/>
      <c r="C11" s="2"/>
      <c r="D11" s="3"/>
      <c r="E11" s="1" t="s">
        <v>9</v>
      </c>
      <c r="F11" s="2"/>
      <c r="G11" s="2"/>
      <c r="H11" s="3"/>
      <c r="I11" s="28"/>
      <c r="J11" s="1" t="s">
        <v>14</v>
      </c>
      <c r="K11" s="2"/>
      <c r="L11" s="2"/>
      <c r="M11" s="3"/>
      <c r="N11" s="1" t="s">
        <v>15</v>
      </c>
      <c r="O11" s="2"/>
      <c r="P11" s="2"/>
      <c r="Q11" s="3"/>
      <c r="S11" s="1" t="s">
        <v>16</v>
      </c>
      <c r="T11" s="2"/>
      <c r="U11" s="2"/>
      <c r="V11" s="3"/>
      <c r="W11" s="1" t="s">
        <v>17</v>
      </c>
      <c r="X11" s="2"/>
      <c r="Y11" s="2"/>
      <c r="Z11" s="3"/>
    </row>
    <row r="12" spans="1:26">
      <c r="A12" s="4" t="s">
        <v>0</v>
      </c>
      <c r="B12" s="5"/>
      <c r="C12" s="6">
        <v>5</v>
      </c>
      <c r="D12" s="7"/>
      <c r="E12" s="4" t="s">
        <v>0</v>
      </c>
      <c r="F12" s="5"/>
      <c r="G12" s="6">
        <v>9</v>
      </c>
      <c r="H12" s="7"/>
      <c r="I12" s="28"/>
      <c r="J12" s="4" t="s">
        <v>0</v>
      </c>
      <c r="K12" s="5"/>
      <c r="L12" s="6">
        <v>4</v>
      </c>
      <c r="M12" s="7"/>
      <c r="N12" s="4" t="s">
        <v>0</v>
      </c>
      <c r="O12" s="5"/>
      <c r="P12" s="6">
        <v>10</v>
      </c>
      <c r="Q12" s="7"/>
      <c r="S12" s="4" t="s">
        <v>0</v>
      </c>
      <c r="T12" s="5"/>
      <c r="U12" s="6">
        <v>5</v>
      </c>
      <c r="V12" s="7"/>
      <c r="W12" s="4" t="s">
        <v>0</v>
      </c>
      <c r="X12" s="5"/>
      <c r="Y12" s="6">
        <v>9</v>
      </c>
      <c r="Z12" s="7"/>
    </row>
    <row r="13" spans="1:26">
      <c r="A13" s="4" t="s">
        <v>6</v>
      </c>
      <c r="B13" s="5"/>
      <c r="C13" s="31">
        <f>C12/$D$2</f>
        <v>0.35714285714285715</v>
      </c>
      <c r="D13" s="32"/>
      <c r="E13" s="4" t="s">
        <v>6</v>
      </c>
      <c r="F13" s="5"/>
      <c r="G13" s="31">
        <f>G12/$D$2</f>
        <v>0.6428571428571429</v>
      </c>
      <c r="H13" s="32"/>
      <c r="I13" s="28"/>
      <c r="J13" s="4" t="s">
        <v>6</v>
      </c>
      <c r="K13" s="5"/>
      <c r="L13" s="31">
        <f>L12/$D$2</f>
        <v>0.2857142857142857</v>
      </c>
      <c r="M13" s="32"/>
      <c r="N13" s="4" t="s">
        <v>6</v>
      </c>
      <c r="O13" s="5"/>
      <c r="P13" s="31">
        <f>P12/$D$2</f>
        <v>0.7142857142857143</v>
      </c>
      <c r="Q13" s="32"/>
      <c r="S13" s="4" t="s">
        <v>6</v>
      </c>
      <c r="T13" s="5"/>
      <c r="U13" s="31">
        <f>U12/$D$2</f>
        <v>0.35714285714285715</v>
      </c>
      <c r="V13" s="32"/>
      <c r="W13" s="4" t="s">
        <v>6</v>
      </c>
      <c r="X13" s="5"/>
      <c r="Y13" s="31">
        <f>Y12/$D$2</f>
        <v>0.6428571428571429</v>
      </c>
      <c r="Z13" s="32"/>
    </row>
    <row r="14" spans="1:26">
      <c r="A14" s="8"/>
      <c r="B14" s="9" t="s">
        <v>4</v>
      </c>
      <c r="C14" s="13" t="s">
        <v>5</v>
      </c>
      <c r="D14" s="22"/>
      <c r="E14" s="8"/>
      <c r="F14" s="9" t="s">
        <v>4</v>
      </c>
      <c r="G14" s="13" t="s">
        <v>5</v>
      </c>
      <c r="H14" s="22"/>
      <c r="I14" s="9"/>
      <c r="J14" s="8"/>
      <c r="K14" s="9" t="s">
        <v>4</v>
      </c>
      <c r="L14" s="13" t="s">
        <v>5</v>
      </c>
      <c r="M14" s="22"/>
      <c r="N14" s="8"/>
      <c r="O14" s="9" t="s">
        <v>4</v>
      </c>
      <c r="P14" s="13" t="s">
        <v>5</v>
      </c>
      <c r="Q14" s="22"/>
      <c r="S14" s="8"/>
      <c r="T14" s="9" t="s">
        <v>4</v>
      </c>
      <c r="U14" s="13" t="s">
        <v>5</v>
      </c>
      <c r="V14" s="22"/>
      <c r="W14" s="8"/>
      <c r="X14" s="9" t="s">
        <v>4</v>
      </c>
      <c r="Y14" s="13" t="s">
        <v>5</v>
      </c>
      <c r="Z14" s="22"/>
    </row>
    <row r="15" spans="1:26">
      <c r="A15" s="8" t="s">
        <v>1</v>
      </c>
      <c r="B15" s="9">
        <v>2</v>
      </c>
      <c r="C15" s="13">
        <v>3</v>
      </c>
      <c r="D15" s="22"/>
      <c r="E15" s="8" t="s">
        <v>1</v>
      </c>
      <c r="F15" s="9">
        <v>7</v>
      </c>
      <c r="G15" s="13">
        <v>2</v>
      </c>
      <c r="H15" s="22"/>
      <c r="I15" s="9"/>
      <c r="J15" s="8" t="s">
        <v>1</v>
      </c>
      <c r="K15" s="9">
        <v>4</v>
      </c>
      <c r="L15" s="13">
        <v>0</v>
      </c>
      <c r="M15" s="22"/>
      <c r="N15" s="8" t="s">
        <v>1</v>
      </c>
      <c r="O15" s="9">
        <v>5</v>
      </c>
      <c r="P15" s="13">
        <v>5</v>
      </c>
      <c r="Q15" s="22"/>
      <c r="S15" s="8" t="s">
        <v>1</v>
      </c>
      <c r="T15" s="9">
        <v>3</v>
      </c>
      <c r="U15" s="13">
        <v>2</v>
      </c>
      <c r="V15" s="22"/>
      <c r="W15" s="8" t="s">
        <v>1</v>
      </c>
      <c r="X15" s="9">
        <v>6</v>
      </c>
      <c r="Y15" s="13">
        <v>3</v>
      </c>
      <c r="Z15" s="22"/>
    </row>
    <row r="16" spans="1:26" ht="17.25" thickBot="1">
      <c r="A16" s="11" t="s">
        <v>2</v>
      </c>
      <c r="B16" s="33">
        <f>B15/C12</f>
        <v>0.4</v>
      </c>
      <c r="C16" s="34">
        <f>C15/C12</f>
        <v>0.6</v>
      </c>
      <c r="D16" s="35"/>
      <c r="E16" s="11" t="s">
        <v>7</v>
      </c>
      <c r="F16" s="33">
        <f>F15/G12</f>
        <v>0.77777777777777779</v>
      </c>
      <c r="G16" s="34">
        <f>G15/G12</f>
        <v>0.22222222222222221</v>
      </c>
      <c r="H16" s="35"/>
      <c r="I16" s="9"/>
      <c r="J16" s="11" t="s">
        <v>2</v>
      </c>
      <c r="K16" s="33">
        <f>K15/L12</f>
        <v>1</v>
      </c>
      <c r="L16" s="34">
        <f>L15/L12</f>
        <v>0</v>
      </c>
      <c r="M16" s="35"/>
      <c r="N16" s="11" t="s">
        <v>7</v>
      </c>
      <c r="O16" s="33">
        <f>O15/P12</f>
        <v>0.5</v>
      </c>
      <c r="P16" s="34">
        <f>P15/P12</f>
        <v>0.5</v>
      </c>
      <c r="Q16" s="35"/>
      <c r="S16" s="11" t="s">
        <v>2</v>
      </c>
      <c r="T16" s="33">
        <f>T15/U12</f>
        <v>0.6</v>
      </c>
      <c r="U16" s="34">
        <f>U15/U12</f>
        <v>0.4</v>
      </c>
      <c r="V16" s="35"/>
      <c r="W16" s="11" t="s">
        <v>7</v>
      </c>
      <c r="X16" s="33">
        <f>X15/Y12</f>
        <v>0.66666666666666663</v>
      </c>
      <c r="Y16" s="34">
        <f>Y15/Y12</f>
        <v>0.33333333333333331</v>
      </c>
      <c r="Z16" s="35"/>
    </row>
    <row r="17" spans="1:26" ht="17.25" thickBot="1">
      <c r="A17" s="18" t="s">
        <v>11</v>
      </c>
      <c r="B17" s="19"/>
      <c r="C17" s="19"/>
      <c r="D17" s="19"/>
      <c r="E17" s="36">
        <f>C13*(1-(B16^2+C16^2))+G13*(1-(F16^2+G16^2))</f>
        <v>0.3936507936507937</v>
      </c>
      <c r="F17" s="36"/>
      <c r="G17" s="36"/>
      <c r="H17" s="37"/>
      <c r="I17" s="20"/>
      <c r="J17" s="46" t="s">
        <v>11</v>
      </c>
      <c r="K17" s="47"/>
      <c r="L17" s="47"/>
      <c r="M17" s="47"/>
      <c r="N17" s="48">
        <f>L13*(1-(K16^2+L16^2))+P13*(1-(O16^2+P16^2))</f>
        <v>0.35714285714285715</v>
      </c>
      <c r="O17" s="48"/>
      <c r="P17" s="48"/>
      <c r="Q17" s="49"/>
      <c r="S17" s="18" t="s">
        <v>11</v>
      </c>
      <c r="T17" s="19"/>
      <c r="U17" s="19"/>
      <c r="V17" s="19"/>
      <c r="W17" s="36">
        <f>U13*(1-(T16^2+U16^2))+Y13*(1-(X16^2+Y16^2))</f>
        <v>0.45714285714285713</v>
      </c>
      <c r="X17" s="36"/>
      <c r="Y17" s="36"/>
      <c r="Z17" s="37"/>
    </row>
    <row r="18" spans="1:26" ht="17.25" thickBot="1">
      <c r="A18" s="18" t="s">
        <v>28</v>
      </c>
      <c r="B18" s="19"/>
      <c r="C18" s="19"/>
      <c r="D18" s="19"/>
      <c r="E18" s="44">
        <f>C6-E17</f>
        <v>6.5532879818594014E-2</v>
      </c>
      <c r="F18" s="44"/>
      <c r="G18" s="44"/>
      <c r="H18" s="45"/>
      <c r="I18" s="20"/>
      <c r="J18" s="46" t="s">
        <v>28</v>
      </c>
      <c r="K18" s="47"/>
      <c r="L18" s="47"/>
      <c r="M18" s="47"/>
      <c r="N18" s="48">
        <f>$C$6-N17</f>
        <v>0.10204081632653056</v>
      </c>
      <c r="O18" s="48"/>
      <c r="P18" s="48"/>
      <c r="Q18" s="49"/>
      <c r="S18" s="18" t="s">
        <v>28</v>
      </c>
      <c r="T18" s="19"/>
      <c r="U18" s="19"/>
      <c r="V18" s="19"/>
      <c r="W18" s="36">
        <f>$C$6-W17</f>
        <v>2.0408163265305812E-3</v>
      </c>
      <c r="X18" s="36"/>
      <c r="Y18" s="36"/>
      <c r="Z18" s="37"/>
    </row>
    <row r="19" spans="1:26">
      <c r="A19" s="14"/>
      <c r="B19" s="14"/>
      <c r="C19" s="14"/>
      <c r="D19" s="14"/>
      <c r="E19" s="14"/>
      <c r="F19" s="14"/>
      <c r="G19" s="21"/>
      <c r="H19" s="21"/>
      <c r="I19" s="21"/>
      <c r="J19" s="21"/>
      <c r="K19" s="21"/>
      <c r="L19" s="21"/>
    </row>
    <row r="21" spans="1:26" ht="17.25" thickBot="1"/>
    <row r="22" spans="1:26" ht="17.25" thickBot="1">
      <c r="A22" s="40" t="s">
        <v>13</v>
      </c>
      <c r="B22" s="41"/>
      <c r="C22" s="41"/>
      <c r="D22" s="42"/>
      <c r="E22" s="40" t="s">
        <v>12</v>
      </c>
      <c r="F22" s="41"/>
      <c r="G22" s="41"/>
      <c r="H22" s="42"/>
      <c r="J22" s="40" t="s">
        <v>13</v>
      </c>
      <c r="K22" s="41"/>
      <c r="L22" s="41"/>
      <c r="M22" s="42"/>
      <c r="N22" s="40" t="s">
        <v>12</v>
      </c>
      <c r="O22" s="41"/>
      <c r="P22" s="41"/>
      <c r="Q22" s="42"/>
      <c r="S22" s="40" t="s">
        <v>13</v>
      </c>
      <c r="T22" s="41"/>
      <c r="U22" s="41"/>
      <c r="V22" s="42"/>
      <c r="W22" s="40" t="s">
        <v>12</v>
      </c>
      <c r="X22" s="41"/>
      <c r="Y22" s="41"/>
      <c r="Z22" s="42"/>
    </row>
    <row r="23" spans="1:26">
      <c r="A23" s="1" t="s">
        <v>18</v>
      </c>
      <c r="B23" s="2"/>
      <c r="C23" s="2"/>
      <c r="D23" s="3"/>
      <c r="E23" s="1" t="s">
        <v>19</v>
      </c>
      <c r="F23" s="2"/>
      <c r="G23" s="2"/>
      <c r="H23" s="3"/>
      <c r="J23" s="1" t="s">
        <v>20</v>
      </c>
      <c r="K23" s="2"/>
      <c r="L23" s="2"/>
      <c r="M23" s="3"/>
      <c r="N23" s="1" t="s">
        <v>21</v>
      </c>
      <c r="O23" s="2"/>
      <c r="P23" s="2"/>
      <c r="Q23" s="3"/>
      <c r="S23" s="1" t="s">
        <v>22</v>
      </c>
      <c r="T23" s="2"/>
      <c r="U23" s="2"/>
      <c r="V23" s="3"/>
      <c r="W23" s="1" t="s">
        <v>23</v>
      </c>
      <c r="X23" s="2"/>
      <c r="Y23" s="2"/>
      <c r="Z23" s="3"/>
    </row>
    <row r="24" spans="1:26">
      <c r="A24" s="4" t="s">
        <v>0</v>
      </c>
      <c r="B24" s="5"/>
      <c r="C24" s="6">
        <v>5</v>
      </c>
      <c r="D24" s="7"/>
      <c r="E24" s="4" t="s">
        <v>0</v>
      </c>
      <c r="F24" s="5"/>
      <c r="G24" s="6">
        <v>9</v>
      </c>
      <c r="H24" s="7"/>
      <c r="J24" s="4" t="s">
        <v>0</v>
      </c>
      <c r="K24" s="5"/>
      <c r="L24" s="6">
        <v>6</v>
      </c>
      <c r="M24" s="7"/>
      <c r="N24" s="4" t="s">
        <v>0</v>
      </c>
      <c r="O24" s="5"/>
      <c r="P24" s="6">
        <v>8</v>
      </c>
      <c r="Q24" s="7"/>
      <c r="S24" s="4" t="s">
        <v>0</v>
      </c>
      <c r="T24" s="5"/>
      <c r="U24" s="6">
        <v>3</v>
      </c>
      <c r="V24" s="7"/>
      <c r="W24" s="4" t="s">
        <v>0</v>
      </c>
      <c r="X24" s="5"/>
      <c r="Y24" s="6">
        <v>11</v>
      </c>
      <c r="Z24" s="7"/>
    </row>
    <row r="25" spans="1:26">
      <c r="A25" s="4" t="s">
        <v>6</v>
      </c>
      <c r="B25" s="5"/>
      <c r="C25" s="31">
        <f>C24/$D$2</f>
        <v>0.35714285714285715</v>
      </c>
      <c r="D25" s="32"/>
      <c r="E25" s="4" t="s">
        <v>6</v>
      </c>
      <c r="F25" s="5"/>
      <c r="G25" s="31">
        <f>G24/$D$2</f>
        <v>0.6428571428571429</v>
      </c>
      <c r="H25" s="32"/>
      <c r="J25" s="4" t="s">
        <v>6</v>
      </c>
      <c r="K25" s="5"/>
      <c r="L25" s="31">
        <f>L24/$D$2</f>
        <v>0.42857142857142855</v>
      </c>
      <c r="M25" s="32"/>
      <c r="N25" s="4" t="s">
        <v>6</v>
      </c>
      <c r="O25" s="5"/>
      <c r="P25" s="31">
        <f>P24/$D$2</f>
        <v>0.5714285714285714</v>
      </c>
      <c r="Q25" s="32"/>
      <c r="S25" s="4" t="s">
        <v>6</v>
      </c>
      <c r="T25" s="5"/>
      <c r="U25" s="31">
        <f>U24/$D$2</f>
        <v>0.21428571428571427</v>
      </c>
      <c r="V25" s="32"/>
      <c r="W25" s="4" t="s">
        <v>6</v>
      </c>
      <c r="X25" s="5"/>
      <c r="Y25" s="31">
        <f>Y24/$D$2</f>
        <v>0.7857142857142857</v>
      </c>
      <c r="Z25" s="32"/>
    </row>
    <row r="26" spans="1:26">
      <c r="A26" s="8"/>
      <c r="B26" s="9" t="s">
        <v>4</v>
      </c>
      <c r="C26" s="13" t="s">
        <v>5</v>
      </c>
      <c r="D26" s="22"/>
      <c r="E26" s="8"/>
      <c r="F26" s="9" t="s">
        <v>4</v>
      </c>
      <c r="G26" s="13" t="s">
        <v>5</v>
      </c>
      <c r="H26" s="22"/>
      <c r="J26" s="8"/>
      <c r="K26" s="9" t="s">
        <v>4</v>
      </c>
      <c r="L26" s="13" t="s">
        <v>5</v>
      </c>
      <c r="M26" s="22"/>
      <c r="N26" s="8"/>
      <c r="O26" s="9" t="s">
        <v>4</v>
      </c>
      <c r="P26" s="13" t="s">
        <v>5</v>
      </c>
      <c r="Q26" s="22"/>
      <c r="S26" s="8"/>
      <c r="T26" s="9" t="s">
        <v>4</v>
      </c>
      <c r="U26" s="13" t="s">
        <v>5</v>
      </c>
      <c r="V26" s="22"/>
      <c r="W26" s="8"/>
      <c r="X26" s="9" t="s">
        <v>4</v>
      </c>
      <c r="Y26" s="13" t="s">
        <v>5</v>
      </c>
      <c r="Z26" s="22"/>
    </row>
    <row r="27" spans="1:26">
      <c r="A27" s="8" t="s">
        <v>1</v>
      </c>
      <c r="B27" s="9">
        <v>3</v>
      </c>
      <c r="C27" s="13">
        <v>2</v>
      </c>
      <c r="D27" s="22"/>
      <c r="E27" s="8" t="s">
        <v>1</v>
      </c>
      <c r="F27" s="9">
        <v>6</v>
      </c>
      <c r="G27" s="13">
        <v>3</v>
      </c>
      <c r="H27" s="22"/>
      <c r="J27" s="8" t="s">
        <v>1</v>
      </c>
      <c r="K27" s="9">
        <v>4</v>
      </c>
      <c r="L27" s="13">
        <v>2</v>
      </c>
      <c r="M27" s="22"/>
      <c r="N27" s="8" t="s">
        <v>1</v>
      </c>
      <c r="O27" s="9">
        <v>5</v>
      </c>
      <c r="P27" s="13">
        <v>3</v>
      </c>
      <c r="Q27" s="22"/>
      <c r="S27" s="8" t="s">
        <v>1</v>
      </c>
      <c r="T27" s="9">
        <v>2</v>
      </c>
      <c r="U27" s="13">
        <v>1</v>
      </c>
      <c r="V27" s="22"/>
      <c r="W27" s="8" t="s">
        <v>1</v>
      </c>
      <c r="X27" s="9">
        <v>7</v>
      </c>
      <c r="Y27" s="13">
        <v>4</v>
      </c>
      <c r="Z27" s="22"/>
    </row>
    <row r="28" spans="1:26" ht="17.25" thickBot="1">
      <c r="A28" s="11" t="s">
        <v>2</v>
      </c>
      <c r="B28" s="33">
        <f>B27/C24</f>
        <v>0.6</v>
      </c>
      <c r="C28" s="34">
        <f>C27/C24</f>
        <v>0.4</v>
      </c>
      <c r="D28" s="35"/>
      <c r="E28" s="11" t="s">
        <v>7</v>
      </c>
      <c r="F28" s="33">
        <f>F27/G24</f>
        <v>0.66666666666666663</v>
      </c>
      <c r="G28" s="34">
        <f>G27/G24</f>
        <v>0.33333333333333331</v>
      </c>
      <c r="H28" s="35"/>
      <c r="J28" s="11" t="s">
        <v>2</v>
      </c>
      <c r="K28" s="33">
        <f>K27/L24</f>
        <v>0.66666666666666663</v>
      </c>
      <c r="L28" s="34">
        <f>L27/L24</f>
        <v>0.33333333333333331</v>
      </c>
      <c r="M28" s="35"/>
      <c r="N28" s="11" t="s">
        <v>7</v>
      </c>
      <c r="O28" s="33">
        <f>O27/P24</f>
        <v>0.625</v>
      </c>
      <c r="P28" s="34">
        <f>P27/P24</f>
        <v>0.375</v>
      </c>
      <c r="Q28" s="35"/>
      <c r="S28" s="11" t="s">
        <v>2</v>
      </c>
      <c r="T28" s="33">
        <f>T27/U24</f>
        <v>0.66666666666666663</v>
      </c>
      <c r="U28" s="34">
        <f>U27/U24</f>
        <v>0.33333333333333331</v>
      </c>
      <c r="V28" s="35"/>
      <c r="W28" s="11" t="s">
        <v>7</v>
      </c>
      <c r="X28" s="33">
        <f>X27/Y24</f>
        <v>0.63636363636363635</v>
      </c>
      <c r="Y28" s="34">
        <f>Y27/Y24</f>
        <v>0.36363636363636365</v>
      </c>
      <c r="Z28" s="35"/>
    </row>
    <row r="29" spans="1:26" ht="17.25" thickBot="1">
      <c r="A29" s="18" t="s">
        <v>11</v>
      </c>
      <c r="B29" s="19"/>
      <c r="C29" s="19"/>
      <c r="D29" s="19"/>
      <c r="E29" s="36">
        <f>C25*(1-(B28^2+C28^2))+G25*(1-(F28^2+G28^2))</f>
        <v>0.45714285714285713</v>
      </c>
      <c r="F29" s="36"/>
      <c r="G29" s="36"/>
      <c r="H29" s="37"/>
      <c r="J29" s="18" t="s">
        <v>11</v>
      </c>
      <c r="K29" s="19"/>
      <c r="L29" s="19"/>
      <c r="M29" s="19"/>
      <c r="N29" s="36">
        <f>L25*(1-(K28^2+L28^2))+P25*(1-(O28^2+P28^2))</f>
        <v>0.45833333333333331</v>
      </c>
      <c r="O29" s="36"/>
      <c r="P29" s="36"/>
      <c r="Q29" s="37"/>
      <c r="S29" s="18" t="s">
        <v>11</v>
      </c>
      <c r="T29" s="19"/>
      <c r="U29" s="19"/>
      <c r="V29" s="19"/>
      <c r="W29" s="36">
        <f>U25*(1-(T28^2+U28^2))+Y25*(1-(X28^2+Y28^2))</f>
        <v>0.45887445887445888</v>
      </c>
      <c r="X29" s="36"/>
      <c r="Y29" s="36"/>
      <c r="Z29" s="37"/>
    </row>
    <row r="30" spans="1:26" ht="17.25" thickBot="1">
      <c r="A30" s="18" t="s">
        <v>28</v>
      </c>
      <c r="B30" s="19"/>
      <c r="C30" s="19"/>
      <c r="D30" s="19"/>
      <c r="E30" s="36">
        <f>$C$6-E29</f>
        <v>2.0408163265305812E-3</v>
      </c>
      <c r="F30" s="36"/>
      <c r="G30" s="36"/>
      <c r="H30" s="37"/>
      <c r="J30" s="18" t="s">
        <v>28</v>
      </c>
      <c r="K30" s="19"/>
      <c r="L30" s="19"/>
      <c r="M30" s="19"/>
      <c r="N30" s="36">
        <f>$C$6-N29</f>
        <v>8.5034013605439496E-4</v>
      </c>
      <c r="O30" s="36"/>
      <c r="P30" s="36"/>
      <c r="Q30" s="37"/>
      <c r="S30" s="18" t="s">
        <v>28</v>
      </c>
      <c r="T30" s="19"/>
      <c r="U30" s="19"/>
      <c r="V30" s="19"/>
      <c r="W30" s="36">
        <f>$C$6-W29</f>
        <v>3.0921459492883052E-4</v>
      </c>
      <c r="X30" s="36"/>
      <c r="Y30" s="36"/>
      <c r="Z30" s="37"/>
    </row>
    <row r="33" spans="1:8" ht="17.25" thickBot="1"/>
    <row r="34" spans="1:8" ht="17.25" thickBot="1">
      <c r="A34" s="40" t="s">
        <v>13</v>
      </c>
      <c r="B34" s="41"/>
      <c r="C34" s="41"/>
      <c r="D34" s="42"/>
      <c r="E34" s="40" t="s">
        <v>12</v>
      </c>
      <c r="F34" s="41"/>
      <c r="G34" s="41"/>
      <c r="H34" s="42"/>
    </row>
    <row r="35" spans="1:8">
      <c r="A35" s="1" t="s">
        <v>24</v>
      </c>
      <c r="B35" s="2"/>
      <c r="C35" s="2"/>
      <c r="D35" s="3"/>
      <c r="E35" s="1" t="s">
        <v>25</v>
      </c>
      <c r="F35" s="2"/>
      <c r="G35" s="2"/>
      <c r="H35" s="3"/>
    </row>
    <row r="36" spans="1:8">
      <c r="A36" s="4" t="s">
        <v>0</v>
      </c>
      <c r="B36" s="5"/>
      <c r="C36" s="6">
        <v>7</v>
      </c>
      <c r="D36" s="7"/>
      <c r="E36" s="4" t="s">
        <v>0</v>
      </c>
      <c r="F36" s="5"/>
      <c r="G36" s="6">
        <v>7</v>
      </c>
      <c r="H36" s="7"/>
    </row>
    <row r="37" spans="1:8">
      <c r="A37" s="4" t="s">
        <v>6</v>
      </c>
      <c r="B37" s="5"/>
      <c r="C37" s="31">
        <f>C36/$D$2</f>
        <v>0.5</v>
      </c>
      <c r="D37" s="32"/>
      <c r="E37" s="4" t="s">
        <v>6</v>
      </c>
      <c r="F37" s="5"/>
      <c r="G37" s="31">
        <f>G36/$D$2</f>
        <v>0.5</v>
      </c>
      <c r="H37" s="32"/>
    </row>
    <row r="38" spans="1:8">
      <c r="A38" s="8"/>
      <c r="B38" s="9" t="s">
        <v>4</v>
      </c>
      <c r="C38" s="13" t="s">
        <v>5</v>
      </c>
      <c r="D38" s="22"/>
      <c r="E38" s="8"/>
      <c r="F38" s="9" t="s">
        <v>4</v>
      </c>
      <c r="G38" s="13" t="s">
        <v>5</v>
      </c>
      <c r="H38" s="22"/>
    </row>
    <row r="39" spans="1:8">
      <c r="A39" s="8" t="s">
        <v>1</v>
      </c>
      <c r="B39" s="9">
        <v>3</v>
      </c>
      <c r="C39" s="13">
        <v>4</v>
      </c>
      <c r="D39" s="22"/>
      <c r="E39" s="8" t="s">
        <v>1</v>
      </c>
      <c r="F39" s="9">
        <v>6</v>
      </c>
      <c r="G39" s="13">
        <v>1</v>
      </c>
      <c r="H39" s="22"/>
    </row>
    <row r="40" spans="1:8" ht="17.25" thickBot="1">
      <c r="A40" s="11" t="s">
        <v>2</v>
      </c>
      <c r="B40" s="33">
        <f>B39/C36</f>
        <v>0.42857142857142855</v>
      </c>
      <c r="C40" s="34">
        <f>C39/C36</f>
        <v>0.5714285714285714</v>
      </c>
      <c r="D40" s="35"/>
      <c r="E40" s="11" t="s">
        <v>7</v>
      </c>
      <c r="F40" s="33">
        <f>F39/G36</f>
        <v>0.8571428571428571</v>
      </c>
      <c r="G40" s="34">
        <f>G39/G36</f>
        <v>0.14285714285714285</v>
      </c>
      <c r="H40" s="35"/>
    </row>
    <row r="41" spans="1:8" ht="17.25" thickBot="1">
      <c r="A41" s="18" t="s">
        <v>11</v>
      </c>
      <c r="B41" s="19"/>
      <c r="C41" s="19"/>
      <c r="D41" s="19"/>
      <c r="E41" s="36">
        <f>C37*(1-(B40^2+C40^2))+G37*(1-(F40^2+G40^2))</f>
        <v>0.36734693877551028</v>
      </c>
      <c r="F41" s="36"/>
      <c r="G41" s="36"/>
      <c r="H41" s="37"/>
    </row>
    <row r="42" spans="1:8" ht="17.25" thickBot="1">
      <c r="A42" s="18" t="s">
        <v>28</v>
      </c>
      <c r="B42" s="19"/>
      <c r="C42" s="19"/>
      <c r="D42" s="19"/>
      <c r="E42" s="36">
        <f>$C$6-E41</f>
        <v>9.1836734693877431E-2</v>
      </c>
      <c r="F42" s="36"/>
      <c r="G42" s="36"/>
      <c r="H42" s="37"/>
    </row>
    <row r="45" spans="1:8" ht="17.25" thickBot="1"/>
    <row r="46" spans="1:8" ht="17.25" thickBot="1">
      <c r="A46" s="40" t="s">
        <v>13</v>
      </c>
      <c r="B46" s="41"/>
      <c r="C46" s="41"/>
      <c r="D46" s="42"/>
      <c r="E46" s="40" t="s">
        <v>12</v>
      </c>
      <c r="F46" s="41"/>
      <c r="G46" s="41"/>
      <c r="H46" s="42"/>
    </row>
    <row r="47" spans="1:8">
      <c r="A47" s="1" t="s">
        <v>26</v>
      </c>
      <c r="B47" s="2"/>
      <c r="C47" s="2"/>
      <c r="D47" s="3"/>
      <c r="E47" s="1" t="s">
        <v>27</v>
      </c>
      <c r="F47" s="2"/>
      <c r="G47" s="2"/>
      <c r="H47" s="3"/>
    </row>
    <row r="48" spans="1:8">
      <c r="A48" s="4" t="s">
        <v>0</v>
      </c>
      <c r="B48" s="5"/>
      <c r="C48" s="6">
        <v>8</v>
      </c>
      <c r="D48" s="7"/>
      <c r="E48" s="4" t="s">
        <v>0</v>
      </c>
      <c r="F48" s="5"/>
      <c r="G48" s="6">
        <v>6</v>
      </c>
      <c r="H48" s="7"/>
    </row>
    <row r="49" spans="1:8">
      <c r="A49" s="4" t="s">
        <v>6</v>
      </c>
      <c r="B49" s="5"/>
      <c r="C49" s="31">
        <f>C48/$D$2</f>
        <v>0.5714285714285714</v>
      </c>
      <c r="D49" s="32"/>
      <c r="E49" s="4" t="s">
        <v>6</v>
      </c>
      <c r="F49" s="5"/>
      <c r="G49" s="31">
        <f>G48/$D$2</f>
        <v>0.42857142857142855</v>
      </c>
      <c r="H49" s="32"/>
    </row>
    <row r="50" spans="1:8">
      <c r="A50" s="8"/>
      <c r="B50" s="9" t="s">
        <v>4</v>
      </c>
      <c r="C50" s="13" t="s">
        <v>5</v>
      </c>
      <c r="D50" s="22"/>
      <c r="E50" s="8"/>
      <c r="F50" s="9" t="s">
        <v>4</v>
      </c>
      <c r="G50" s="13" t="s">
        <v>5</v>
      </c>
      <c r="H50" s="22"/>
    </row>
    <row r="51" spans="1:8">
      <c r="A51" s="8" t="s">
        <v>1</v>
      </c>
      <c r="B51" s="9">
        <v>6</v>
      </c>
      <c r="C51" s="13">
        <v>2</v>
      </c>
      <c r="D51" s="22"/>
      <c r="E51" s="8" t="s">
        <v>1</v>
      </c>
      <c r="F51" s="9">
        <v>3</v>
      </c>
      <c r="G51" s="13">
        <v>3</v>
      </c>
      <c r="H51" s="22"/>
    </row>
    <row r="52" spans="1:8" ht="17.25" thickBot="1">
      <c r="A52" s="11" t="s">
        <v>2</v>
      </c>
      <c r="B52" s="33">
        <f>B51/C48</f>
        <v>0.75</v>
      </c>
      <c r="C52" s="34">
        <f>C51/C48</f>
        <v>0.25</v>
      </c>
      <c r="D52" s="35"/>
      <c r="E52" s="11" t="s">
        <v>7</v>
      </c>
      <c r="F52" s="33">
        <f>F51/G48</f>
        <v>0.5</v>
      </c>
      <c r="G52" s="34">
        <f>G51/G48</f>
        <v>0.5</v>
      </c>
      <c r="H52" s="35"/>
    </row>
    <row r="53" spans="1:8" ht="17.25" thickBot="1">
      <c r="A53" s="18" t="s">
        <v>11</v>
      </c>
      <c r="B53" s="19"/>
      <c r="C53" s="19"/>
      <c r="D53" s="19"/>
      <c r="E53" s="36">
        <f>C49*(1-(B52^2+C52^2))+G49*(1-(F52^2+G52^2))</f>
        <v>0.42857142857142855</v>
      </c>
      <c r="F53" s="36"/>
      <c r="G53" s="36"/>
      <c r="H53" s="37"/>
    </row>
    <row r="54" spans="1:8" ht="17.25" thickBot="1">
      <c r="A54" s="18" t="s">
        <v>28</v>
      </c>
      <c r="B54" s="19"/>
      <c r="C54" s="19"/>
      <c r="D54" s="19"/>
      <c r="E54" s="36">
        <f>$C$6-E53</f>
        <v>3.0612244897959162E-2</v>
      </c>
      <c r="F54" s="36"/>
      <c r="G54" s="36"/>
      <c r="H54" s="37"/>
    </row>
  </sheetData>
  <mergeCells count="179">
    <mergeCell ref="A42:D42"/>
    <mergeCell ref="E42:H42"/>
    <mergeCell ref="A54:D54"/>
    <mergeCell ref="E54:H54"/>
    <mergeCell ref="A30:D30"/>
    <mergeCell ref="E30:H30"/>
    <mergeCell ref="J30:M30"/>
    <mergeCell ref="N30:Q30"/>
    <mergeCell ref="S30:V30"/>
    <mergeCell ref="W30:Z30"/>
    <mergeCell ref="A18:D18"/>
    <mergeCell ref="E18:H18"/>
    <mergeCell ref="J18:M18"/>
    <mergeCell ref="N18:Q18"/>
    <mergeCell ref="S18:V18"/>
    <mergeCell ref="W18:Z18"/>
    <mergeCell ref="C51:D51"/>
    <mergeCell ref="G51:H51"/>
    <mergeCell ref="C52:D52"/>
    <mergeCell ref="G52:H52"/>
    <mergeCell ref="A53:D53"/>
    <mergeCell ref="E53:H53"/>
    <mergeCell ref="A49:B49"/>
    <mergeCell ref="C49:D49"/>
    <mergeCell ref="E49:F49"/>
    <mergeCell ref="G49:H49"/>
    <mergeCell ref="C50:D50"/>
    <mergeCell ref="G50:H50"/>
    <mergeCell ref="A46:D46"/>
    <mergeCell ref="E46:H46"/>
    <mergeCell ref="A47:D47"/>
    <mergeCell ref="E47:H47"/>
    <mergeCell ref="A48:B48"/>
    <mergeCell ref="C48:D48"/>
    <mergeCell ref="E48:F48"/>
    <mergeCell ref="G48:H48"/>
    <mergeCell ref="C39:D39"/>
    <mergeCell ref="G39:H39"/>
    <mergeCell ref="C40:D40"/>
    <mergeCell ref="G40:H40"/>
    <mergeCell ref="A41:D41"/>
    <mergeCell ref="E41:H41"/>
    <mergeCell ref="A37:B37"/>
    <mergeCell ref="C37:D37"/>
    <mergeCell ref="E37:F37"/>
    <mergeCell ref="G37:H37"/>
    <mergeCell ref="C38:D38"/>
    <mergeCell ref="G38:H38"/>
    <mergeCell ref="A34:D34"/>
    <mergeCell ref="E34:H34"/>
    <mergeCell ref="A35:D35"/>
    <mergeCell ref="E35:H35"/>
    <mergeCell ref="A36:B36"/>
    <mergeCell ref="C36:D36"/>
    <mergeCell ref="E36:F36"/>
    <mergeCell ref="G36:H36"/>
    <mergeCell ref="U27:V27"/>
    <mergeCell ref="Y27:Z27"/>
    <mergeCell ref="U28:V28"/>
    <mergeCell ref="Y28:Z28"/>
    <mergeCell ref="S29:V29"/>
    <mergeCell ref="W29:Z29"/>
    <mergeCell ref="S25:T25"/>
    <mergeCell ref="U25:V25"/>
    <mergeCell ref="W25:X25"/>
    <mergeCell ref="Y25:Z25"/>
    <mergeCell ref="U26:V26"/>
    <mergeCell ref="Y26:Z26"/>
    <mergeCell ref="S22:V22"/>
    <mergeCell ref="W22:Z22"/>
    <mergeCell ref="S23:V23"/>
    <mergeCell ref="W23:Z23"/>
    <mergeCell ref="S24:T24"/>
    <mergeCell ref="U24:V24"/>
    <mergeCell ref="W24:X24"/>
    <mergeCell ref="Y24:Z24"/>
    <mergeCell ref="L27:M27"/>
    <mergeCell ref="P27:Q27"/>
    <mergeCell ref="L28:M28"/>
    <mergeCell ref="P28:Q28"/>
    <mergeCell ref="J29:M29"/>
    <mergeCell ref="N29:Q29"/>
    <mergeCell ref="J25:K25"/>
    <mergeCell ref="L25:M25"/>
    <mergeCell ref="N25:O25"/>
    <mergeCell ref="P25:Q25"/>
    <mergeCell ref="L26:M26"/>
    <mergeCell ref="P26:Q26"/>
    <mergeCell ref="J22:M22"/>
    <mergeCell ref="N22:Q22"/>
    <mergeCell ref="J23:M23"/>
    <mergeCell ref="N23:Q23"/>
    <mergeCell ref="J24:K24"/>
    <mergeCell ref="L24:M24"/>
    <mergeCell ref="N24:O24"/>
    <mergeCell ref="P24:Q24"/>
    <mergeCell ref="C27:D27"/>
    <mergeCell ref="G27:H27"/>
    <mergeCell ref="C28:D28"/>
    <mergeCell ref="G28:H28"/>
    <mergeCell ref="A29:D29"/>
    <mergeCell ref="E29:H29"/>
    <mergeCell ref="A25:B25"/>
    <mergeCell ref="C25:D25"/>
    <mergeCell ref="E25:F25"/>
    <mergeCell ref="G25:H25"/>
    <mergeCell ref="C26:D26"/>
    <mergeCell ref="G26:H26"/>
    <mergeCell ref="A22:D22"/>
    <mergeCell ref="E22:H22"/>
    <mergeCell ref="A23:D23"/>
    <mergeCell ref="E23:H23"/>
    <mergeCell ref="A24:B24"/>
    <mergeCell ref="C24:D24"/>
    <mergeCell ref="E24:F24"/>
    <mergeCell ref="G24:H24"/>
    <mergeCell ref="U15:V15"/>
    <mergeCell ref="Y15:Z15"/>
    <mergeCell ref="U16:V16"/>
    <mergeCell ref="Y16:Z16"/>
    <mergeCell ref="S17:V17"/>
    <mergeCell ref="W17:Z17"/>
    <mergeCell ref="S13:T13"/>
    <mergeCell ref="U13:V13"/>
    <mergeCell ref="W13:X13"/>
    <mergeCell ref="Y13:Z13"/>
    <mergeCell ref="U14:V14"/>
    <mergeCell ref="Y14:Z14"/>
    <mergeCell ref="S10:V10"/>
    <mergeCell ref="W10:Z10"/>
    <mergeCell ref="S11:V11"/>
    <mergeCell ref="W11:Z11"/>
    <mergeCell ref="S12:T12"/>
    <mergeCell ref="U12:V12"/>
    <mergeCell ref="W12:X12"/>
    <mergeCell ref="Y12:Z12"/>
    <mergeCell ref="L15:M15"/>
    <mergeCell ref="P15:Q15"/>
    <mergeCell ref="L16:M16"/>
    <mergeCell ref="P16:Q16"/>
    <mergeCell ref="J17:M17"/>
    <mergeCell ref="N17:Q17"/>
    <mergeCell ref="J13:K13"/>
    <mergeCell ref="L13:M13"/>
    <mergeCell ref="N13:O13"/>
    <mergeCell ref="P13:Q13"/>
    <mergeCell ref="L14:M14"/>
    <mergeCell ref="P14:Q14"/>
    <mergeCell ref="N10:Q10"/>
    <mergeCell ref="J11:M11"/>
    <mergeCell ref="N11:Q11"/>
    <mergeCell ref="J12:K12"/>
    <mergeCell ref="L12:M12"/>
    <mergeCell ref="N12:O12"/>
    <mergeCell ref="P12:Q12"/>
    <mergeCell ref="G14:H14"/>
    <mergeCell ref="G15:H15"/>
    <mergeCell ref="G16:H16"/>
    <mergeCell ref="C6:D6"/>
    <mergeCell ref="A17:D17"/>
    <mergeCell ref="E17:H17"/>
    <mergeCell ref="E10:H10"/>
    <mergeCell ref="A10:D10"/>
    <mergeCell ref="C13:D13"/>
    <mergeCell ref="E13:F13"/>
    <mergeCell ref="G13:H13"/>
    <mergeCell ref="C14:D14"/>
    <mergeCell ref="C15:D15"/>
    <mergeCell ref="C16:D16"/>
    <mergeCell ref="A12:B12"/>
    <mergeCell ref="C12:D12"/>
    <mergeCell ref="E12:F12"/>
    <mergeCell ref="G12:H12"/>
    <mergeCell ref="J10:M10"/>
    <mergeCell ref="B2:C2"/>
    <mergeCell ref="B1:D1"/>
    <mergeCell ref="A11:D11"/>
    <mergeCell ref="E11:H11"/>
    <mergeCell ref="A13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3"/>
  <sheetViews>
    <sheetView workbookViewId="0">
      <selection activeCell="I10" sqref="I10"/>
    </sheetView>
  </sheetViews>
  <sheetFormatPr defaultRowHeight="16.5"/>
  <cols>
    <col min="2" max="2" width="11.5" bestFit="1" customWidth="1"/>
    <col min="4" max="4" width="11.5" bestFit="1" customWidth="1"/>
    <col min="5" max="5" width="10.625" bestFit="1" customWidth="1"/>
  </cols>
  <sheetData>
    <row r="1" spans="2:5" ht="17.25" thickBot="1">
      <c r="B1" s="40" t="s">
        <v>13</v>
      </c>
      <c r="C1" s="41"/>
      <c r="D1" s="38" t="s">
        <v>31</v>
      </c>
      <c r="E1" s="39" t="s">
        <v>32</v>
      </c>
    </row>
    <row r="2" spans="2:5">
      <c r="B2" s="27" t="s">
        <v>29</v>
      </c>
      <c r="C2" s="13"/>
      <c r="D2" s="9">
        <v>0.39400000000000002</v>
      </c>
      <c r="E2" s="10">
        <v>6.5500000000000003E-2</v>
      </c>
    </row>
    <row r="3" spans="2:5">
      <c r="B3" s="54" t="s">
        <v>14</v>
      </c>
      <c r="C3" s="55"/>
      <c r="D3" s="58">
        <v>0.35699999999999998</v>
      </c>
      <c r="E3" s="59">
        <v>0.10199999999999999</v>
      </c>
    </row>
    <row r="4" spans="2:5">
      <c r="B4" s="27" t="s">
        <v>30</v>
      </c>
      <c r="C4" s="13"/>
      <c r="D4" s="9">
        <v>0.45700000000000002</v>
      </c>
      <c r="E4" s="10">
        <v>2E-3</v>
      </c>
    </row>
    <row r="5" spans="2:5">
      <c r="B5" s="27" t="s">
        <v>33</v>
      </c>
      <c r="C5" s="13"/>
      <c r="D5" s="9">
        <v>0.45700000000000002</v>
      </c>
      <c r="E5" s="10">
        <v>2E-3</v>
      </c>
    </row>
    <row r="6" spans="2:5">
      <c r="B6" s="27" t="s">
        <v>34</v>
      </c>
      <c r="C6" s="13"/>
      <c r="D6" s="9">
        <v>0.45800000000000002</v>
      </c>
      <c r="E6" s="10">
        <v>1E-3</v>
      </c>
    </row>
    <row r="7" spans="2:5">
      <c r="B7" s="27" t="s">
        <v>35</v>
      </c>
      <c r="C7" s="13"/>
      <c r="D7" s="9">
        <v>0.45900000000000002</v>
      </c>
      <c r="E7" s="50">
        <v>0</v>
      </c>
    </row>
    <row r="8" spans="2:5">
      <c r="B8" s="27" t="s">
        <v>36</v>
      </c>
      <c r="C8" s="13"/>
      <c r="D8" s="9">
        <v>0.36699999999999999</v>
      </c>
      <c r="E8" s="10">
        <v>9.1999999999999998E-2</v>
      </c>
    </row>
    <row r="9" spans="2:5" ht="17.25" thickBot="1">
      <c r="B9" s="51" t="s">
        <v>37</v>
      </c>
      <c r="C9" s="43"/>
      <c r="D9" s="52">
        <v>0.42899999999999999</v>
      </c>
      <c r="E9" s="53">
        <v>3.1E-2</v>
      </c>
    </row>
    <row r="12" spans="2:5">
      <c r="B12" s="20"/>
      <c r="C12" s="15"/>
    </row>
    <row r="13" spans="2:5">
      <c r="B13" s="20"/>
      <c r="C13" s="15"/>
    </row>
  </sheetData>
  <mergeCells count="9">
    <mergeCell ref="B7:C7"/>
    <mergeCell ref="B8:C8"/>
    <mergeCell ref="B9:C9"/>
    <mergeCell ref="B2:C2"/>
    <mergeCell ref="B3:C3"/>
    <mergeCell ref="B4:C4"/>
    <mergeCell ref="B1:C1"/>
    <mergeCell ref="B5:C5"/>
    <mergeCell ref="B6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4"/>
  <sheetViews>
    <sheetView topLeftCell="A37" workbookViewId="0">
      <selection activeCell="A46" sqref="A46:H54"/>
    </sheetView>
  </sheetViews>
  <sheetFormatPr defaultRowHeight="16.5"/>
  <cols>
    <col min="2" max="2" width="11.375" bestFit="1" customWidth="1"/>
  </cols>
  <sheetData>
    <row r="1" spans="1:8">
      <c r="B1" s="1" t="s">
        <v>3</v>
      </c>
      <c r="C1" s="2"/>
      <c r="D1" s="3"/>
    </row>
    <row r="2" spans="1:8">
      <c r="B2" s="4" t="s">
        <v>0</v>
      </c>
      <c r="C2" s="5"/>
      <c r="D2" s="16">
        <v>10</v>
      </c>
    </row>
    <row r="3" spans="1:8">
      <c r="B3" s="8"/>
      <c r="C3" s="9" t="s">
        <v>4</v>
      </c>
      <c r="D3" s="10" t="s">
        <v>5</v>
      </c>
    </row>
    <row r="4" spans="1:8">
      <c r="B4" s="17" t="s">
        <v>1</v>
      </c>
      <c r="C4" s="9">
        <v>5</v>
      </c>
      <c r="D4" s="10">
        <v>5</v>
      </c>
    </row>
    <row r="5" spans="1:8">
      <c r="B5" s="17" t="s">
        <v>2</v>
      </c>
      <c r="C5" s="25">
        <f>C4/D2</f>
        <v>0.5</v>
      </c>
      <c r="D5" s="30">
        <f>D4/D2</f>
        <v>0.5</v>
      </c>
    </row>
    <row r="6" spans="1:8" ht="17.25" thickBot="1">
      <c r="B6" s="29" t="s">
        <v>10</v>
      </c>
      <c r="C6" s="23">
        <f>1-(C5^2+D5^2)</f>
        <v>0.5</v>
      </c>
      <c r="D6" s="24"/>
    </row>
    <row r="9" spans="1:8" ht="17.25" thickBot="1"/>
    <row r="10" spans="1:8" ht="17.25" thickBot="1">
      <c r="A10" s="40" t="s">
        <v>13</v>
      </c>
      <c r="B10" s="41"/>
      <c r="C10" s="41"/>
      <c r="D10" s="42"/>
      <c r="E10" s="40" t="s">
        <v>12</v>
      </c>
      <c r="F10" s="41"/>
      <c r="G10" s="41"/>
      <c r="H10" s="42"/>
    </row>
    <row r="11" spans="1:8">
      <c r="A11" s="1" t="s">
        <v>8</v>
      </c>
      <c r="B11" s="2"/>
      <c r="C11" s="2"/>
      <c r="D11" s="3"/>
      <c r="E11" s="1" t="s">
        <v>30</v>
      </c>
      <c r="F11" s="2"/>
      <c r="G11" s="2"/>
      <c r="H11" s="3"/>
    </row>
    <row r="12" spans="1:8">
      <c r="A12" s="4" t="s">
        <v>0</v>
      </c>
      <c r="B12" s="5"/>
      <c r="C12" s="6">
        <v>5</v>
      </c>
      <c r="D12" s="7"/>
      <c r="E12" s="4" t="s">
        <v>0</v>
      </c>
      <c r="F12" s="5"/>
      <c r="G12" s="6">
        <v>5</v>
      </c>
      <c r="H12" s="7"/>
    </row>
    <row r="13" spans="1:8">
      <c r="A13" s="4" t="s">
        <v>6</v>
      </c>
      <c r="B13" s="5"/>
      <c r="C13" s="31">
        <f>C12/$D$2</f>
        <v>0.5</v>
      </c>
      <c r="D13" s="32"/>
      <c r="E13" s="4" t="s">
        <v>6</v>
      </c>
      <c r="F13" s="5"/>
      <c r="G13" s="31">
        <f>G12/$D$2</f>
        <v>0.5</v>
      </c>
      <c r="H13" s="32"/>
    </row>
    <row r="14" spans="1:8">
      <c r="A14" s="8"/>
      <c r="B14" s="9" t="s">
        <v>4</v>
      </c>
      <c r="C14" s="13" t="s">
        <v>5</v>
      </c>
      <c r="D14" s="22"/>
      <c r="E14" s="8"/>
      <c r="F14" s="9" t="s">
        <v>4</v>
      </c>
      <c r="G14" s="13" t="s">
        <v>5</v>
      </c>
      <c r="H14" s="22"/>
    </row>
    <row r="15" spans="1:8">
      <c r="A15" s="8" t="s">
        <v>1</v>
      </c>
      <c r="B15" s="9">
        <v>2</v>
      </c>
      <c r="C15" s="13">
        <v>3</v>
      </c>
      <c r="D15" s="22"/>
      <c r="E15" s="8" t="s">
        <v>1</v>
      </c>
      <c r="F15" s="9">
        <v>3</v>
      </c>
      <c r="G15" s="13">
        <v>2</v>
      </c>
      <c r="H15" s="22"/>
    </row>
    <row r="16" spans="1:8" ht="17.25" thickBot="1">
      <c r="A16" s="11" t="s">
        <v>2</v>
      </c>
      <c r="B16" s="33">
        <f>B15/C12</f>
        <v>0.4</v>
      </c>
      <c r="C16" s="34">
        <f>C15/C12</f>
        <v>0.6</v>
      </c>
      <c r="D16" s="35"/>
      <c r="E16" s="11" t="s">
        <v>7</v>
      </c>
      <c r="F16" s="33">
        <f>F15/G12</f>
        <v>0.6</v>
      </c>
      <c r="G16" s="34">
        <f>G15/G12</f>
        <v>0.4</v>
      </c>
      <c r="H16" s="35"/>
    </row>
    <row r="17" spans="1:26" ht="17.25" thickBot="1">
      <c r="A17" s="18" t="s">
        <v>11</v>
      </c>
      <c r="B17" s="19"/>
      <c r="C17" s="19"/>
      <c r="D17" s="19"/>
      <c r="E17" s="36">
        <f>C13*(1-(B16^2+C16^2))+G13*(1-(F16^2+G16^2))</f>
        <v>0.48</v>
      </c>
      <c r="F17" s="36"/>
      <c r="G17" s="36"/>
      <c r="H17" s="37"/>
    </row>
    <row r="18" spans="1:26" ht="17.25" thickBot="1">
      <c r="A18" s="18" t="s">
        <v>28</v>
      </c>
      <c r="B18" s="19"/>
      <c r="C18" s="19"/>
      <c r="D18" s="19"/>
      <c r="E18" s="44">
        <f>C6-E17</f>
        <v>2.0000000000000018E-2</v>
      </c>
      <c r="F18" s="44"/>
      <c r="G18" s="44"/>
      <c r="H18" s="45"/>
    </row>
    <row r="21" spans="1:26" ht="17.25" thickBot="1"/>
    <row r="22" spans="1:26" ht="17.25" thickBot="1">
      <c r="A22" s="40" t="s">
        <v>13</v>
      </c>
      <c r="B22" s="41"/>
      <c r="C22" s="41"/>
      <c r="D22" s="42"/>
      <c r="E22" s="40" t="s">
        <v>12</v>
      </c>
      <c r="F22" s="41"/>
      <c r="G22" s="41"/>
      <c r="H22" s="42"/>
      <c r="J22" s="40" t="s">
        <v>13</v>
      </c>
      <c r="K22" s="41"/>
      <c r="L22" s="41"/>
      <c r="M22" s="42"/>
      <c r="N22" s="40" t="s">
        <v>12</v>
      </c>
      <c r="O22" s="41"/>
      <c r="P22" s="41"/>
      <c r="Q22" s="42"/>
      <c r="S22" s="40" t="s">
        <v>13</v>
      </c>
      <c r="T22" s="41"/>
      <c r="U22" s="41"/>
      <c r="V22" s="42"/>
      <c r="W22" s="40" t="s">
        <v>12</v>
      </c>
      <c r="X22" s="41"/>
      <c r="Y22" s="41"/>
      <c r="Z22" s="42"/>
    </row>
    <row r="23" spans="1:26">
      <c r="A23" s="1" t="s">
        <v>18</v>
      </c>
      <c r="B23" s="2"/>
      <c r="C23" s="2"/>
      <c r="D23" s="3"/>
      <c r="E23" s="1" t="s">
        <v>19</v>
      </c>
      <c r="F23" s="2"/>
      <c r="G23" s="2"/>
      <c r="H23" s="3"/>
      <c r="J23" s="1" t="s">
        <v>20</v>
      </c>
      <c r="K23" s="2"/>
      <c r="L23" s="2"/>
      <c r="M23" s="3"/>
      <c r="N23" s="1" t="s">
        <v>21</v>
      </c>
      <c r="O23" s="2"/>
      <c r="P23" s="2"/>
      <c r="Q23" s="3"/>
      <c r="S23" s="1" t="s">
        <v>22</v>
      </c>
      <c r="T23" s="2"/>
      <c r="U23" s="2"/>
      <c r="V23" s="3"/>
      <c r="W23" s="1" t="s">
        <v>23</v>
      </c>
      <c r="X23" s="2"/>
      <c r="Y23" s="2"/>
      <c r="Z23" s="3"/>
    </row>
    <row r="24" spans="1:26">
      <c r="A24" s="4" t="s">
        <v>0</v>
      </c>
      <c r="B24" s="5"/>
      <c r="C24" s="6">
        <v>3</v>
      </c>
      <c r="D24" s="7"/>
      <c r="E24" s="4" t="s">
        <v>0</v>
      </c>
      <c r="F24" s="5"/>
      <c r="G24" s="6">
        <v>7</v>
      </c>
      <c r="H24" s="7"/>
      <c r="J24" s="4" t="s">
        <v>0</v>
      </c>
      <c r="K24" s="5"/>
      <c r="L24" s="6">
        <v>5</v>
      </c>
      <c r="M24" s="7"/>
      <c r="N24" s="4" t="s">
        <v>0</v>
      </c>
      <c r="O24" s="5"/>
      <c r="P24" s="6">
        <v>5</v>
      </c>
      <c r="Q24" s="7"/>
      <c r="S24" s="4" t="s">
        <v>0</v>
      </c>
      <c r="T24" s="5"/>
      <c r="U24" s="6">
        <v>2</v>
      </c>
      <c r="V24" s="7"/>
      <c r="W24" s="4" t="s">
        <v>0</v>
      </c>
      <c r="X24" s="5"/>
      <c r="Y24" s="6">
        <v>8</v>
      </c>
      <c r="Z24" s="7"/>
    </row>
    <row r="25" spans="1:26">
      <c r="A25" s="4" t="s">
        <v>6</v>
      </c>
      <c r="B25" s="5"/>
      <c r="C25" s="31">
        <f>C24/$D$2</f>
        <v>0.3</v>
      </c>
      <c r="D25" s="32"/>
      <c r="E25" s="4" t="s">
        <v>6</v>
      </c>
      <c r="F25" s="5"/>
      <c r="G25" s="31">
        <f>G24/$D$2</f>
        <v>0.7</v>
      </c>
      <c r="H25" s="32"/>
      <c r="J25" s="4" t="s">
        <v>6</v>
      </c>
      <c r="K25" s="5"/>
      <c r="L25" s="31">
        <f>L24/$D$2</f>
        <v>0.5</v>
      </c>
      <c r="M25" s="32"/>
      <c r="N25" s="4" t="s">
        <v>6</v>
      </c>
      <c r="O25" s="5"/>
      <c r="P25" s="31">
        <f>P24/$D$2</f>
        <v>0.5</v>
      </c>
      <c r="Q25" s="32"/>
      <c r="S25" s="4" t="s">
        <v>6</v>
      </c>
      <c r="T25" s="5"/>
      <c r="U25" s="31">
        <f>U24/$D$2</f>
        <v>0.2</v>
      </c>
      <c r="V25" s="32"/>
      <c r="W25" s="4" t="s">
        <v>6</v>
      </c>
      <c r="X25" s="5"/>
      <c r="Y25" s="31">
        <f>Y24/$D$2</f>
        <v>0.8</v>
      </c>
      <c r="Z25" s="32"/>
    </row>
    <row r="26" spans="1:26">
      <c r="A26" s="8"/>
      <c r="B26" s="9" t="s">
        <v>4</v>
      </c>
      <c r="C26" s="13" t="s">
        <v>5</v>
      </c>
      <c r="D26" s="22"/>
      <c r="E26" s="8"/>
      <c r="F26" s="9" t="s">
        <v>4</v>
      </c>
      <c r="G26" s="13" t="s">
        <v>5</v>
      </c>
      <c r="H26" s="22"/>
      <c r="J26" s="8"/>
      <c r="K26" s="9" t="s">
        <v>4</v>
      </c>
      <c r="L26" s="13" t="s">
        <v>5</v>
      </c>
      <c r="M26" s="22"/>
      <c r="N26" s="8"/>
      <c r="O26" s="9" t="s">
        <v>4</v>
      </c>
      <c r="P26" s="13" t="s">
        <v>5</v>
      </c>
      <c r="Q26" s="22"/>
      <c r="S26" s="8"/>
      <c r="T26" s="9" t="s">
        <v>4</v>
      </c>
      <c r="U26" s="13" t="s">
        <v>5</v>
      </c>
      <c r="V26" s="22"/>
      <c r="W26" s="8"/>
      <c r="X26" s="9" t="s">
        <v>4</v>
      </c>
      <c r="Y26" s="13" t="s">
        <v>5</v>
      </c>
      <c r="Z26" s="22"/>
    </row>
    <row r="27" spans="1:26">
      <c r="A27" s="8" t="s">
        <v>1</v>
      </c>
      <c r="B27" s="9">
        <v>1</v>
      </c>
      <c r="C27" s="13">
        <v>2</v>
      </c>
      <c r="D27" s="22"/>
      <c r="E27" s="8" t="s">
        <v>1</v>
      </c>
      <c r="F27" s="9">
        <v>4</v>
      </c>
      <c r="G27" s="13">
        <v>3</v>
      </c>
      <c r="H27" s="22"/>
      <c r="J27" s="8" t="s">
        <v>1</v>
      </c>
      <c r="K27" s="9">
        <v>3</v>
      </c>
      <c r="L27" s="13">
        <v>2</v>
      </c>
      <c r="M27" s="22"/>
      <c r="N27" s="8" t="s">
        <v>1</v>
      </c>
      <c r="O27" s="9">
        <v>2</v>
      </c>
      <c r="P27" s="13">
        <v>3</v>
      </c>
      <c r="Q27" s="22"/>
      <c r="S27" s="8" t="s">
        <v>1</v>
      </c>
      <c r="T27" s="9">
        <v>1</v>
      </c>
      <c r="U27" s="13">
        <v>1</v>
      </c>
      <c r="V27" s="22"/>
      <c r="W27" s="8" t="s">
        <v>1</v>
      </c>
      <c r="X27" s="9">
        <v>4</v>
      </c>
      <c r="Y27" s="13">
        <v>4</v>
      </c>
      <c r="Z27" s="22"/>
    </row>
    <row r="28" spans="1:26" ht="17.25" thickBot="1">
      <c r="A28" s="11" t="s">
        <v>2</v>
      </c>
      <c r="B28" s="33">
        <f>B27/C24</f>
        <v>0.33333333333333331</v>
      </c>
      <c r="C28" s="34">
        <f>C27/C24</f>
        <v>0.66666666666666663</v>
      </c>
      <c r="D28" s="35"/>
      <c r="E28" s="11" t="s">
        <v>7</v>
      </c>
      <c r="F28" s="33">
        <f>F27/G24</f>
        <v>0.5714285714285714</v>
      </c>
      <c r="G28" s="34">
        <f>G27/G24</f>
        <v>0.42857142857142855</v>
      </c>
      <c r="H28" s="35"/>
      <c r="J28" s="11" t="s">
        <v>2</v>
      </c>
      <c r="K28" s="33">
        <f>K27/L24</f>
        <v>0.6</v>
      </c>
      <c r="L28" s="34">
        <f>L27/L24</f>
        <v>0.4</v>
      </c>
      <c r="M28" s="35"/>
      <c r="N28" s="11" t="s">
        <v>7</v>
      </c>
      <c r="O28" s="33">
        <f>O27/P24</f>
        <v>0.4</v>
      </c>
      <c r="P28" s="34">
        <f>P27/P24</f>
        <v>0.6</v>
      </c>
      <c r="Q28" s="35"/>
      <c r="S28" s="11" t="s">
        <v>2</v>
      </c>
      <c r="T28" s="33">
        <f>T27/U24</f>
        <v>0.5</v>
      </c>
      <c r="U28" s="34">
        <f>U27/U24</f>
        <v>0.5</v>
      </c>
      <c r="V28" s="35"/>
      <c r="W28" s="11" t="s">
        <v>7</v>
      </c>
      <c r="X28" s="33">
        <f>X27/Y24</f>
        <v>0.5</v>
      </c>
      <c r="Y28" s="34">
        <f>Y27/Y24</f>
        <v>0.5</v>
      </c>
      <c r="Z28" s="35"/>
    </row>
    <row r="29" spans="1:26" ht="17.25" thickBot="1">
      <c r="A29" s="18" t="s">
        <v>11</v>
      </c>
      <c r="B29" s="19"/>
      <c r="C29" s="19"/>
      <c r="D29" s="19"/>
      <c r="E29" s="36">
        <f>C25*(1-(B28^2+C28^2))+G25*(1-(F28^2+G28^2))</f>
        <v>0.47619047619047628</v>
      </c>
      <c r="F29" s="36"/>
      <c r="G29" s="36"/>
      <c r="H29" s="37"/>
      <c r="J29" s="18" t="s">
        <v>11</v>
      </c>
      <c r="K29" s="19"/>
      <c r="L29" s="19"/>
      <c r="M29" s="19"/>
      <c r="N29" s="36">
        <f>L25*(1-(K28^2+L28^2))+P25*(1-(O28^2+P28^2))</f>
        <v>0.48</v>
      </c>
      <c r="O29" s="36"/>
      <c r="P29" s="36"/>
      <c r="Q29" s="37"/>
      <c r="S29" s="18" t="s">
        <v>11</v>
      </c>
      <c r="T29" s="19"/>
      <c r="U29" s="19"/>
      <c r="V29" s="19"/>
      <c r="W29" s="36">
        <f>U25*(1-(T28^2+U28^2))+Y25*(1-(X28^2+Y28^2))</f>
        <v>0.5</v>
      </c>
      <c r="X29" s="36"/>
      <c r="Y29" s="36"/>
      <c r="Z29" s="37"/>
    </row>
    <row r="30" spans="1:26" ht="17.25" thickBot="1">
      <c r="A30" s="18" t="s">
        <v>28</v>
      </c>
      <c r="B30" s="19"/>
      <c r="C30" s="19"/>
      <c r="D30" s="19"/>
      <c r="E30" s="36">
        <f>$C$6-E29</f>
        <v>2.3809523809523725E-2</v>
      </c>
      <c r="F30" s="36"/>
      <c r="G30" s="36"/>
      <c r="H30" s="37"/>
      <c r="J30" s="18" t="s">
        <v>28</v>
      </c>
      <c r="K30" s="19"/>
      <c r="L30" s="19"/>
      <c r="M30" s="19"/>
      <c r="N30" s="36">
        <f>$C$6-N29</f>
        <v>2.0000000000000018E-2</v>
      </c>
      <c r="O30" s="36"/>
      <c r="P30" s="36"/>
      <c r="Q30" s="37"/>
      <c r="S30" s="18" t="s">
        <v>28</v>
      </c>
      <c r="T30" s="19"/>
      <c r="U30" s="19"/>
      <c r="V30" s="19"/>
      <c r="W30" s="36">
        <f>$C$6-W29</f>
        <v>0</v>
      </c>
      <c r="X30" s="36"/>
      <c r="Y30" s="36"/>
      <c r="Z30" s="37"/>
    </row>
    <row r="33" spans="1:8" ht="17.25" thickBot="1"/>
    <row r="34" spans="1:8" ht="17.25" thickBot="1">
      <c r="A34" s="40" t="s">
        <v>13</v>
      </c>
      <c r="B34" s="41"/>
      <c r="C34" s="41"/>
      <c r="D34" s="42"/>
      <c r="E34" s="40" t="s">
        <v>12</v>
      </c>
      <c r="F34" s="41"/>
      <c r="G34" s="41"/>
      <c r="H34" s="42"/>
    </row>
    <row r="35" spans="1:8">
      <c r="A35" s="1" t="s">
        <v>24</v>
      </c>
      <c r="B35" s="2"/>
      <c r="C35" s="2"/>
      <c r="D35" s="3"/>
      <c r="E35" s="1" t="s">
        <v>25</v>
      </c>
      <c r="F35" s="2"/>
      <c r="G35" s="2"/>
      <c r="H35" s="3"/>
    </row>
    <row r="36" spans="1:8">
      <c r="A36" s="4" t="s">
        <v>0</v>
      </c>
      <c r="B36" s="5"/>
      <c r="C36" s="6">
        <v>5</v>
      </c>
      <c r="D36" s="7"/>
      <c r="E36" s="4" t="s">
        <v>0</v>
      </c>
      <c r="F36" s="5"/>
      <c r="G36" s="6">
        <v>5</v>
      </c>
      <c r="H36" s="7"/>
    </row>
    <row r="37" spans="1:8">
      <c r="A37" s="4" t="s">
        <v>6</v>
      </c>
      <c r="B37" s="5"/>
      <c r="C37" s="31">
        <f>C36/$D$2</f>
        <v>0.5</v>
      </c>
      <c r="D37" s="32"/>
      <c r="E37" s="4" t="s">
        <v>6</v>
      </c>
      <c r="F37" s="5"/>
      <c r="G37" s="31">
        <f>G36/$D$2</f>
        <v>0.5</v>
      </c>
      <c r="H37" s="32"/>
    </row>
    <row r="38" spans="1:8">
      <c r="A38" s="8"/>
      <c r="B38" s="9" t="s">
        <v>4</v>
      </c>
      <c r="C38" s="13" t="s">
        <v>5</v>
      </c>
      <c r="D38" s="22"/>
      <c r="E38" s="8"/>
      <c r="F38" s="9" t="s">
        <v>4</v>
      </c>
      <c r="G38" s="13" t="s">
        <v>5</v>
      </c>
      <c r="H38" s="22"/>
    </row>
    <row r="39" spans="1:8">
      <c r="A39" s="8" t="s">
        <v>1</v>
      </c>
      <c r="B39" s="9">
        <v>1</v>
      </c>
      <c r="C39" s="13">
        <v>4</v>
      </c>
      <c r="D39" s="22"/>
      <c r="E39" s="8" t="s">
        <v>1</v>
      </c>
      <c r="F39" s="9">
        <v>4</v>
      </c>
      <c r="G39" s="13">
        <v>1</v>
      </c>
      <c r="H39" s="22"/>
    </row>
    <row r="40" spans="1:8" ht="17.25" thickBot="1">
      <c r="A40" s="11" t="s">
        <v>2</v>
      </c>
      <c r="B40" s="33">
        <f>B39/C36</f>
        <v>0.2</v>
      </c>
      <c r="C40" s="34">
        <f>C39/C36</f>
        <v>0.8</v>
      </c>
      <c r="D40" s="35"/>
      <c r="E40" s="11" t="s">
        <v>7</v>
      </c>
      <c r="F40" s="33">
        <f>F39/G36</f>
        <v>0.8</v>
      </c>
      <c r="G40" s="34">
        <f>G39/G36</f>
        <v>0.2</v>
      </c>
      <c r="H40" s="35"/>
    </row>
    <row r="41" spans="1:8" ht="17.25" thickBot="1">
      <c r="A41" s="18" t="s">
        <v>11</v>
      </c>
      <c r="B41" s="19"/>
      <c r="C41" s="19"/>
      <c r="D41" s="19"/>
      <c r="E41" s="36">
        <f>C37*(1-(B40^2+C40^2))+G37*(1-(F40^2+G40^2))</f>
        <v>0.31999999999999984</v>
      </c>
      <c r="F41" s="36"/>
      <c r="G41" s="36"/>
      <c r="H41" s="37"/>
    </row>
    <row r="42" spans="1:8" ht="17.25" thickBot="1">
      <c r="A42" s="18" t="s">
        <v>28</v>
      </c>
      <c r="B42" s="19"/>
      <c r="C42" s="19"/>
      <c r="D42" s="19"/>
      <c r="E42" s="36">
        <f>$C$6-E41</f>
        <v>0.18000000000000016</v>
      </c>
      <c r="F42" s="36"/>
      <c r="G42" s="36"/>
      <c r="H42" s="37"/>
    </row>
    <row r="45" spans="1:8" ht="17.25" thickBot="1"/>
    <row r="46" spans="1:8" ht="17.25" thickBot="1">
      <c r="A46" s="40" t="s">
        <v>13</v>
      </c>
      <c r="B46" s="41"/>
      <c r="C46" s="41"/>
      <c r="D46" s="42"/>
      <c r="E46" s="40" t="s">
        <v>12</v>
      </c>
      <c r="F46" s="41"/>
      <c r="G46" s="41"/>
      <c r="H46" s="42"/>
    </row>
    <row r="47" spans="1:8">
      <c r="A47" s="1" t="s">
        <v>26</v>
      </c>
      <c r="B47" s="2"/>
      <c r="C47" s="2"/>
      <c r="D47" s="3"/>
      <c r="E47" s="1" t="s">
        <v>27</v>
      </c>
      <c r="F47" s="2"/>
      <c r="G47" s="2"/>
      <c r="H47" s="3"/>
    </row>
    <row r="48" spans="1:8">
      <c r="A48" s="4" t="s">
        <v>0</v>
      </c>
      <c r="B48" s="5"/>
      <c r="C48" s="6">
        <v>6</v>
      </c>
      <c r="D48" s="7"/>
      <c r="E48" s="4" t="s">
        <v>0</v>
      </c>
      <c r="F48" s="5"/>
      <c r="G48" s="6">
        <v>4</v>
      </c>
      <c r="H48" s="7"/>
    </row>
    <row r="49" spans="1:8">
      <c r="A49" s="4" t="s">
        <v>6</v>
      </c>
      <c r="B49" s="5"/>
      <c r="C49" s="31">
        <f>C48/$D$2</f>
        <v>0.6</v>
      </c>
      <c r="D49" s="32"/>
      <c r="E49" s="4" t="s">
        <v>6</v>
      </c>
      <c r="F49" s="5"/>
      <c r="G49" s="31">
        <f>G48/$D$2</f>
        <v>0.4</v>
      </c>
      <c r="H49" s="32"/>
    </row>
    <row r="50" spans="1:8">
      <c r="A50" s="8"/>
      <c r="B50" s="9" t="s">
        <v>4</v>
      </c>
      <c r="C50" s="13" t="s">
        <v>5</v>
      </c>
      <c r="D50" s="22"/>
      <c r="E50" s="8"/>
      <c r="F50" s="9" t="s">
        <v>4</v>
      </c>
      <c r="G50" s="13" t="s">
        <v>5</v>
      </c>
      <c r="H50" s="22"/>
    </row>
    <row r="51" spans="1:8">
      <c r="A51" s="8" t="s">
        <v>1</v>
      </c>
      <c r="B51" s="9">
        <v>4</v>
      </c>
      <c r="C51" s="13">
        <v>2</v>
      </c>
      <c r="D51" s="22"/>
      <c r="E51" s="8" t="s">
        <v>1</v>
      </c>
      <c r="F51" s="9">
        <v>1</v>
      </c>
      <c r="G51" s="13">
        <v>3</v>
      </c>
      <c r="H51" s="22"/>
    </row>
    <row r="52" spans="1:8" ht="17.25" thickBot="1">
      <c r="A52" s="11" t="s">
        <v>2</v>
      </c>
      <c r="B52" s="33">
        <f>B51/C48</f>
        <v>0.66666666666666663</v>
      </c>
      <c r="C52" s="34">
        <f>C51/C48</f>
        <v>0.33333333333333331</v>
      </c>
      <c r="D52" s="35"/>
      <c r="E52" s="11" t="s">
        <v>7</v>
      </c>
      <c r="F52" s="33">
        <f>F51/G48</f>
        <v>0.25</v>
      </c>
      <c r="G52" s="34">
        <f>G51/G48</f>
        <v>0.75</v>
      </c>
      <c r="H52" s="35"/>
    </row>
    <row r="53" spans="1:8" ht="17.25" thickBot="1">
      <c r="A53" s="18" t="s">
        <v>11</v>
      </c>
      <c r="B53" s="19"/>
      <c r="C53" s="19"/>
      <c r="D53" s="19"/>
      <c r="E53" s="36">
        <f>C49*(1-(B52^2+C52^2))+G49*(1-(F52^2+G52^2))</f>
        <v>0.41666666666666669</v>
      </c>
      <c r="F53" s="36"/>
      <c r="G53" s="36"/>
      <c r="H53" s="37"/>
    </row>
    <row r="54" spans="1:8" ht="17.25" thickBot="1">
      <c r="A54" s="18" t="s">
        <v>28</v>
      </c>
      <c r="B54" s="19"/>
      <c r="C54" s="19"/>
      <c r="D54" s="19"/>
      <c r="E54" s="36">
        <f>$C$6-E53</f>
        <v>8.3333333333333315E-2</v>
      </c>
      <c r="F54" s="36"/>
      <c r="G54" s="36"/>
      <c r="H54" s="37"/>
    </row>
  </sheetData>
  <mergeCells count="135">
    <mergeCell ref="A53:D53"/>
    <mergeCell ref="E53:H53"/>
    <mergeCell ref="A54:D54"/>
    <mergeCell ref="E54:H54"/>
    <mergeCell ref="C50:D50"/>
    <mergeCell ref="G50:H50"/>
    <mergeCell ref="C51:D51"/>
    <mergeCell ref="G51:H51"/>
    <mergeCell ref="C52:D52"/>
    <mergeCell ref="G52:H52"/>
    <mergeCell ref="A48:B48"/>
    <mergeCell ref="C48:D48"/>
    <mergeCell ref="E48:F48"/>
    <mergeCell ref="G48:H48"/>
    <mergeCell ref="A49:B49"/>
    <mergeCell ref="C49:D49"/>
    <mergeCell ref="E49:F49"/>
    <mergeCell ref="G49:H49"/>
    <mergeCell ref="A42:D42"/>
    <mergeCell ref="E42:H42"/>
    <mergeCell ref="A46:D46"/>
    <mergeCell ref="E46:H46"/>
    <mergeCell ref="A47:D47"/>
    <mergeCell ref="E47:H47"/>
    <mergeCell ref="C39:D39"/>
    <mergeCell ref="G39:H39"/>
    <mergeCell ref="C40:D40"/>
    <mergeCell ref="G40:H40"/>
    <mergeCell ref="A41:D41"/>
    <mergeCell ref="E41:H41"/>
    <mergeCell ref="A37:B37"/>
    <mergeCell ref="C37:D37"/>
    <mergeCell ref="E37:F37"/>
    <mergeCell ref="G37:H37"/>
    <mergeCell ref="C38:D38"/>
    <mergeCell ref="G38:H38"/>
    <mergeCell ref="A34:D34"/>
    <mergeCell ref="E34:H34"/>
    <mergeCell ref="A35:D35"/>
    <mergeCell ref="E35:H35"/>
    <mergeCell ref="A36:B36"/>
    <mergeCell ref="C36:D36"/>
    <mergeCell ref="E36:F36"/>
    <mergeCell ref="G36:H36"/>
    <mergeCell ref="U28:V28"/>
    <mergeCell ref="Y28:Z28"/>
    <mergeCell ref="A30:D30"/>
    <mergeCell ref="E30:H30"/>
    <mergeCell ref="J30:M30"/>
    <mergeCell ref="N30:Q30"/>
    <mergeCell ref="S30:V30"/>
    <mergeCell ref="W30:Z30"/>
    <mergeCell ref="A25:B25"/>
    <mergeCell ref="E25:F25"/>
    <mergeCell ref="J25:K25"/>
    <mergeCell ref="N25:O25"/>
    <mergeCell ref="S25:T25"/>
    <mergeCell ref="W25:X25"/>
    <mergeCell ref="A29:D29"/>
    <mergeCell ref="E29:H29"/>
    <mergeCell ref="J29:M29"/>
    <mergeCell ref="N29:Q29"/>
    <mergeCell ref="S29:V29"/>
    <mergeCell ref="W29:Z29"/>
    <mergeCell ref="C28:D28"/>
    <mergeCell ref="G28:H28"/>
    <mergeCell ref="L28:M28"/>
    <mergeCell ref="P28:Q28"/>
    <mergeCell ref="C27:D27"/>
    <mergeCell ref="G27:H27"/>
    <mergeCell ref="L27:M27"/>
    <mergeCell ref="P27:Q27"/>
    <mergeCell ref="U27:V27"/>
    <mergeCell ref="Y27:Z27"/>
    <mergeCell ref="C26:D26"/>
    <mergeCell ref="G26:H26"/>
    <mergeCell ref="L26:M26"/>
    <mergeCell ref="P26:Q26"/>
    <mergeCell ref="U26:V26"/>
    <mergeCell ref="Y26:Z26"/>
    <mergeCell ref="C25:D25"/>
    <mergeCell ref="G25:H25"/>
    <mergeCell ref="L25:M25"/>
    <mergeCell ref="P25:Q25"/>
    <mergeCell ref="U25:V25"/>
    <mergeCell ref="Y25:Z25"/>
    <mergeCell ref="N24:O24"/>
    <mergeCell ref="P24:Q24"/>
    <mergeCell ref="S24:T24"/>
    <mergeCell ref="U24:V24"/>
    <mergeCell ref="W24:X24"/>
    <mergeCell ref="Y24:Z24"/>
    <mergeCell ref="A24:B24"/>
    <mergeCell ref="C24:D24"/>
    <mergeCell ref="E24:F24"/>
    <mergeCell ref="G24:H24"/>
    <mergeCell ref="J24:K24"/>
    <mergeCell ref="L24:M24"/>
    <mergeCell ref="N23:Q23"/>
    <mergeCell ref="S23:V23"/>
    <mergeCell ref="W23:Z23"/>
    <mergeCell ref="A23:D23"/>
    <mergeCell ref="E23:H23"/>
    <mergeCell ref="J23:M23"/>
    <mergeCell ref="A22:D22"/>
    <mergeCell ref="E22:H22"/>
    <mergeCell ref="J22:M22"/>
    <mergeCell ref="N22:Q22"/>
    <mergeCell ref="S22:V22"/>
    <mergeCell ref="W22:Z22"/>
    <mergeCell ref="A18:D18"/>
    <mergeCell ref="E18:H18"/>
    <mergeCell ref="C15:D15"/>
    <mergeCell ref="G15:H15"/>
    <mergeCell ref="C16:D16"/>
    <mergeCell ref="G16:H16"/>
    <mergeCell ref="A17:D17"/>
    <mergeCell ref="E17:H17"/>
    <mergeCell ref="A13:B13"/>
    <mergeCell ref="C13:D13"/>
    <mergeCell ref="E13:F13"/>
    <mergeCell ref="G13:H13"/>
    <mergeCell ref="C14:D14"/>
    <mergeCell ref="G14:H14"/>
    <mergeCell ref="A10:D10"/>
    <mergeCell ref="E10:H10"/>
    <mergeCell ref="A11:D11"/>
    <mergeCell ref="E11:H11"/>
    <mergeCell ref="A12:B12"/>
    <mergeCell ref="C12:D12"/>
    <mergeCell ref="E12:F12"/>
    <mergeCell ref="G12:H12"/>
    <mergeCell ref="B1:D1"/>
    <mergeCell ref="B2:C2"/>
    <mergeCell ref="C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B1" sqref="B1:E7"/>
    </sheetView>
  </sheetViews>
  <sheetFormatPr defaultRowHeight="16.5"/>
  <sheetData>
    <row r="1" spans="2:5" ht="17.25" thickBot="1">
      <c r="B1" s="40" t="s">
        <v>13</v>
      </c>
      <c r="C1" s="41"/>
      <c r="D1" s="38" t="s">
        <v>31</v>
      </c>
      <c r="E1" s="39" t="s">
        <v>32</v>
      </c>
    </row>
    <row r="2" spans="2:5">
      <c r="B2" s="27" t="s">
        <v>29</v>
      </c>
      <c r="C2" s="13"/>
      <c r="D2" s="26">
        <v>0.48</v>
      </c>
      <c r="E2" s="50">
        <v>0.02</v>
      </c>
    </row>
    <row r="3" spans="2:5">
      <c r="B3" s="27" t="s">
        <v>33</v>
      </c>
      <c r="C3" s="13"/>
      <c r="D3" s="9">
        <v>0.47599999999999998</v>
      </c>
      <c r="E3" s="10">
        <v>2.4E-2</v>
      </c>
    </row>
    <row r="4" spans="2:5">
      <c r="B4" s="27" t="s">
        <v>34</v>
      </c>
      <c r="C4" s="13"/>
      <c r="D4" s="26">
        <v>0.48</v>
      </c>
      <c r="E4" s="50">
        <v>0.02</v>
      </c>
    </row>
    <row r="5" spans="2:5">
      <c r="B5" s="27" t="s">
        <v>35</v>
      </c>
      <c r="C5" s="13"/>
      <c r="D5" s="26">
        <v>0.5</v>
      </c>
      <c r="E5" s="50">
        <v>0</v>
      </c>
    </row>
    <row r="6" spans="2:5">
      <c r="B6" s="54" t="s">
        <v>36</v>
      </c>
      <c r="C6" s="55"/>
      <c r="D6" s="56">
        <v>0.32</v>
      </c>
      <c r="E6" s="57">
        <v>0.18</v>
      </c>
    </row>
    <row r="7" spans="2:5" ht="17.25" thickBot="1">
      <c r="B7" s="51" t="s">
        <v>37</v>
      </c>
      <c r="C7" s="43"/>
      <c r="D7" s="52">
        <v>0.41699999999999998</v>
      </c>
      <c r="E7" s="53">
        <v>8.3000000000000004E-2</v>
      </c>
    </row>
  </sheetData>
  <mergeCells count="7">
    <mergeCell ref="B5:C5"/>
    <mergeCell ref="B6:C6"/>
    <mergeCell ref="B7:C7"/>
    <mergeCell ref="B1:C1"/>
    <mergeCell ref="B2:C2"/>
    <mergeCell ref="B3:C3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第一次迭代</vt:lpstr>
      <vt:lpstr>第一次迭代計算結果</vt:lpstr>
      <vt:lpstr>第二次迭代</vt:lpstr>
      <vt:lpstr>第二次迭代計算結果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Mirdex_Plus</dc:creator>
  <cp:lastModifiedBy>Mirdex_Plus</cp:lastModifiedBy>
  <dcterms:created xsi:type="dcterms:W3CDTF">2017-12-06T06:50:29Z</dcterms:created>
  <dcterms:modified xsi:type="dcterms:W3CDTF">2017-12-07T08:33:05Z</dcterms:modified>
</cp:coreProperties>
</file>