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95" windowHeight="1293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<sst xmlns="http://schemas.openxmlformats.org/spreadsheetml/2006/main" count="17" uniqueCount="16">
  <si>
    <t>X</t>
  </si>
  <si>
    <t>P</t>
  </si>
  <si>
    <t>MX</t>
  </si>
  <si>
    <t>M(xi^2)</t>
  </si>
  <si>
    <t>amount_of_tries</t>
  </si>
  <si>
    <t>DX</t>
  </si>
  <si>
    <t>probability_of_hit</t>
  </si>
  <si>
    <t>Sigma</t>
  </si>
  <si>
    <t>cumulative</t>
  </si>
  <si>
    <t>=BINOM.DIST(B1;$B$5;$B$6;$B$7)</t>
  </si>
  <si>
    <r>
      <rPr>
        <sz val="11"/>
        <color rgb="FF000000"/>
        <rFont val="Calibri"/>
        <charset val="134"/>
      </rPr>
      <t>- это равно P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Calibri"/>
        <charset val="134"/>
      </rPr>
      <t>)</t>
    </r>
  </si>
  <si>
    <t>или же C_N^K * P^n * K^{k-n}</t>
  </si>
  <si>
    <t>P{-sigma+MX &lt; xi &lt; sigma + MX} =</t>
  </si>
  <si>
    <t>&lt;</t>
  </si>
  <si>
    <t>xi</t>
  </si>
  <si>
    <t>P(xi=5)+P(xi=6)=</t>
  </si>
</sst>
</file>

<file path=xl/styles.xml><?xml version="1.0" encoding="utf-8"?>
<styleSheet xmlns="http://schemas.openxmlformats.org/spreadsheetml/2006/main">
  <numFmts count="6">
    <numFmt numFmtId="176" formatCode="0.0000000"/>
    <numFmt numFmtId="177" formatCode="0.000000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</numFmts>
  <fonts count="22"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5" borderId="8" applyNumberFormat="0" applyAlignment="0" applyProtection="0">
      <alignment vertical="center"/>
    </xf>
    <xf numFmtId="44" fontId="2" fillId="0" borderId="0" applyBorder="0" applyAlignment="0" applyProtection="0"/>
    <xf numFmtId="0" fontId="8" fillId="6" borderId="0" applyNumberFormat="0" applyBorder="0" applyAlignment="0" applyProtection="0">
      <alignment vertical="center"/>
    </xf>
    <xf numFmtId="0" fontId="21" fillId="30" borderId="10" applyNumberFormat="0" applyFon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2" fillId="0" borderId="0" applyBorder="0" applyAlignment="0" applyProtection="0"/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2" fillId="0" borderId="0" applyBorder="0" applyAlignment="0" applyProtection="0"/>
    <xf numFmtId="0" fontId="13" fillId="8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 applyProtection="1">
      <alignment vertical="center"/>
    </xf>
    <xf numFmtId="0" fontId="0" fillId="2" borderId="0" xfId="0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</xf>
    <xf numFmtId="177" fontId="0" fillId="0" borderId="0" xfId="0" applyNumberFormat="1" applyAlignment="1" applyProtection="1">
      <alignment vertical="center"/>
    </xf>
    <xf numFmtId="176" fontId="0" fillId="0" borderId="0" xfId="0" applyNumberFormat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0" fontId="0" fillId="0" borderId="2" xfId="0" applyBorder="1" applyAlignment="1" applyProtection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ru-RU" sz="1300" b="0" strike="noStrike" spc="-1">
                <a:latin typeface="Arial"/>
              </a:rPr>
              <a:t>Функция распределения</a:t>
            </a:r>
            <a:endParaRPr lang="ru-RU" sz="1300" b="0" strike="noStrike" spc="-1">
              <a:latin typeface="Arial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ru-RU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Sheet1!$B$10:$I$10</c:f>
              <c:numCache>
                <c:formatCode>General</c:formatCode>
                <c:ptCount val="8"/>
                <c:pt idx="0">
                  <c:v>6.103515625e-5</c:v>
                </c:pt>
                <c:pt idx="1">
                  <c:v>0.0013427734375</c:v>
                </c:pt>
                <c:pt idx="2">
                  <c:v>0.01287841796875</c:v>
                </c:pt>
                <c:pt idx="3">
                  <c:v>0.070556640625</c:v>
                </c:pt>
                <c:pt idx="4">
                  <c:v>0.24359130859375</c:v>
                </c:pt>
                <c:pt idx="5">
                  <c:v>0.5550537109375</c:v>
                </c:pt>
                <c:pt idx="6">
                  <c:v>0.86651611328125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100"/>
        <c:overlap val="100"/>
        <c:axId val="48431798"/>
        <c:axId val="22987389"/>
      </c:barChart>
      <c:catAx>
        <c:axId val="484317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ru-RU" sz="900" b="0" strike="noStrike" spc="-1">
                    <a:latin typeface="Arial"/>
                  </a:rPr>
                  <a:t>Title</a:t>
                </a:r>
                <a:endParaRPr lang="ru-RU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22987389"/>
        <c:crosses val="autoZero"/>
        <c:auto val="1"/>
        <c:lblAlgn val="ctr"/>
        <c:lblOffset val="100"/>
        <c:noMultiLvlLbl val="0"/>
      </c:catAx>
      <c:valAx>
        <c:axId val="2298738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484317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122040</xdr:colOff>
      <xdr:row>17</xdr:row>
      <xdr:rowOff>5040</xdr:rowOff>
    </xdr:from>
    <xdr:to>
      <xdr:col>4</xdr:col>
      <xdr:colOff>160200</xdr:colOff>
      <xdr:row>34</xdr:row>
      <xdr:rowOff>5475</xdr:rowOff>
    </xdr:to>
    <xdr:graphicFrame>
      <xdr:nvGraphicFramePr>
        <xdr:cNvPr id="2" name="Chart 1"/>
        <xdr:cNvGraphicFramePr/>
      </xdr:nvGraphicFramePr>
      <xdr:xfrm>
        <a:off x="121920" y="3242945"/>
        <a:ext cx="6995795" cy="3239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10" zoomScaleNormal="110" workbookViewId="0">
      <selection activeCell="G16" sqref="G16"/>
    </sheetView>
  </sheetViews>
  <sheetFormatPr defaultColWidth="9.00740740740741" defaultRowHeight="15"/>
  <cols>
    <col min="1" max="1" width="30.3111111111111" style="1" customWidth="1"/>
    <col min="2" max="2" width="25.6074074074074" style="1" customWidth="1"/>
    <col min="3" max="5" width="12.6222222222222" style="1" customWidth="1"/>
    <col min="6" max="6" width="28.3333333333333" style="1" customWidth="1"/>
    <col min="7" max="9" width="12.6222222222222" style="1" customWidth="1"/>
    <col min="10" max="10" width="9.11111111111111" customWidth="1"/>
  </cols>
  <sheetData>
    <row r="1" spans="1:9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0">
      <c r="A2" s="1" t="s">
        <v>1</v>
      </c>
      <c r="B2" s="2">
        <f>_xlfn.BINOM.DIST(B1,$B$5,$B$6,$B$7)</f>
        <v>6.103515625e-5</v>
      </c>
      <c r="C2" s="2">
        <f>_xlfn.BINOM.DIST(C1,$B$5,$B$6,$B$7)</f>
        <v>0.00128173828125</v>
      </c>
      <c r="D2" s="2">
        <f>_xlfn.BINOM.DIST(D1,$B$5,$B$6,$B$7)</f>
        <v>0.01153564453125</v>
      </c>
      <c r="E2" s="2">
        <f>_xlfn.BINOM.DIST(E1,$B$5,$B$6,$B$7)</f>
        <v>0.05767822265625</v>
      </c>
      <c r="F2" s="2">
        <f>_xlfn.BINOM.DIST(F1,$B$5,$B$6,$B$7)</f>
        <v>0.17303466796875</v>
      </c>
      <c r="G2" s="2">
        <f>_xlfn.BINOM.DIST(G1,$B$5,$B$6,$B$7)</f>
        <v>0.31146240234375</v>
      </c>
      <c r="H2" s="2">
        <f>_xlfn.BINOM.DIST(H1,$B$5,$B$6,$B$7)</f>
        <v>0.31146240234375</v>
      </c>
      <c r="I2" s="2">
        <f>_xlfn.BINOM.DIST(I1,$B$5,$B$6,$B$7)</f>
        <v>0.13348388671875</v>
      </c>
      <c r="J2" s="4">
        <f>SUM(B2:I2)</f>
        <v>1</v>
      </c>
    </row>
    <row r="3" spans="1:10">
      <c r="A3" s="1" t="s">
        <v>2</v>
      </c>
      <c r="B3" s="1">
        <f t="shared" ref="B3:I3" si="0">B1*B2</f>
        <v>0</v>
      </c>
      <c r="C3" s="1">
        <f t="shared" si="0"/>
        <v>0.00128173828125</v>
      </c>
      <c r="D3" s="1">
        <f t="shared" si="0"/>
        <v>0.0230712890625</v>
      </c>
      <c r="E3" s="1">
        <f t="shared" si="0"/>
        <v>0.17303466796875</v>
      </c>
      <c r="F3" s="1">
        <f t="shared" si="0"/>
        <v>0.692138671875001</v>
      </c>
      <c r="G3" s="1">
        <f t="shared" si="0"/>
        <v>1.55731201171875</v>
      </c>
      <c r="H3" s="1">
        <f t="shared" si="0"/>
        <v>1.8687744140625</v>
      </c>
      <c r="I3" s="1">
        <f t="shared" si="0"/>
        <v>0.93438720703125</v>
      </c>
      <c r="J3" s="5">
        <f>SUM(B3:I3)</f>
        <v>5.25</v>
      </c>
    </row>
    <row r="4" spans="1:10">
      <c r="A4" s="1" t="s">
        <v>3</v>
      </c>
      <c r="B4" s="1">
        <f t="shared" ref="B4:I4" si="1">B1^2*B2</f>
        <v>0</v>
      </c>
      <c r="C4" s="1">
        <f t="shared" si="1"/>
        <v>0.00128173828125</v>
      </c>
      <c r="D4" s="1">
        <f t="shared" si="1"/>
        <v>0.046142578125</v>
      </c>
      <c r="E4" s="1">
        <f t="shared" si="1"/>
        <v>0.51910400390625</v>
      </c>
      <c r="F4" s="1">
        <f t="shared" si="1"/>
        <v>2.7685546875</v>
      </c>
      <c r="G4" s="1">
        <f t="shared" si="1"/>
        <v>7.78656005859375</v>
      </c>
      <c r="H4" s="1">
        <f t="shared" si="1"/>
        <v>11.212646484375</v>
      </c>
      <c r="I4" s="1">
        <f t="shared" si="1"/>
        <v>6.54071044921875</v>
      </c>
      <c r="J4" s="1">
        <f>SUM(B4:I4)</f>
        <v>28.875</v>
      </c>
    </row>
    <row r="5" spans="1:13">
      <c r="A5" s="1" t="s">
        <v>4</v>
      </c>
      <c r="B5" s="1">
        <v>7</v>
      </c>
      <c r="L5" s="6" t="s">
        <v>5</v>
      </c>
      <c r="M5" s="7">
        <f>J4-J3^2</f>
        <v>1.31249999999999</v>
      </c>
    </row>
    <row r="6" spans="1:13">
      <c r="A6" s="1" t="s">
        <v>6</v>
      </c>
      <c r="B6" s="1">
        <v>0.75</v>
      </c>
      <c r="L6" s="1" t="s">
        <v>7</v>
      </c>
      <c r="M6" s="1">
        <f>SQRT(M5)</f>
        <v>1.14564392373896</v>
      </c>
    </row>
    <row r="7" spans="1:2">
      <c r="A7" s="1" t="s">
        <v>8</v>
      </c>
      <c r="B7" s="1">
        <v>0</v>
      </c>
    </row>
    <row r="10" spans="2:9">
      <c r="B10" s="1">
        <f>SUM(B2)</f>
        <v>6.103515625e-5</v>
      </c>
      <c r="C10" s="1">
        <f>SUM(B2:C2)</f>
        <v>0.0013427734375</v>
      </c>
      <c r="D10" s="1">
        <f>SUM(B2:D2)</f>
        <v>0.01287841796875</v>
      </c>
      <c r="E10" s="1">
        <f>SUM(B2:E2)</f>
        <v>0.070556640625</v>
      </c>
      <c r="F10" s="1">
        <f>SUM(B2:F2)</f>
        <v>0.24359130859375</v>
      </c>
      <c r="G10" s="1">
        <f>SUM(B2:G2)</f>
        <v>0.5550537109375</v>
      </c>
      <c r="H10" s="1">
        <f>SUM(B2:H2)</f>
        <v>0.86651611328125</v>
      </c>
      <c r="I10" s="1">
        <f>SUM(B2:I2)</f>
        <v>1</v>
      </c>
    </row>
    <row r="13" spans="1:2">
      <c r="A13" s="3" t="s">
        <v>9</v>
      </c>
      <c r="B13" s="1" t="s">
        <v>10</v>
      </c>
    </row>
    <row r="14" spans="2:2">
      <c r="B14" s="1" t="s">
        <v>11</v>
      </c>
    </row>
    <row r="15" spans="6:11">
      <c r="F15" s="1" t="s">
        <v>12</v>
      </c>
      <c r="G15" s="1">
        <f>-M6+J3</f>
        <v>4.10435607626105</v>
      </c>
      <c r="H15" s="1" t="s">
        <v>13</v>
      </c>
      <c r="I15" s="1" t="s">
        <v>14</v>
      </c>
      <c r="J15" t="s">
        <v>13</v>
      </c>
      <c r="K15">
        <f>M6+J3</f>
        <v>6.39564392373896</v>
      </c>
    </row>
    <row r="16" spans="2:7">
      <c r="B16" s="1">
        <v>1</v>
      </c>
      <c r="F16" s="1" t="s">
        <v>15</v>
      </c>
      <c r="G16" s="1">
        <f>G2+H2</f>
        <v>0.6229248046875</v>
      </c>
    </row>
  </sheetData>
  <pageMargins left="0.75" right="0.75" top="1" bottom="1" header="0.511811023622047" footer="0.511811023622047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LibreOffice/7.4.2.3$Linux_X86_64 LibreOffice_project/40$Build-3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yourgod</dc:creator>
  <cp:lastModifiedBy>yourgod</cp:lastModifiedBy>
  <cp:revision>4</cp:revision>
  <dcterms:created xsi:type="dcterms:W3CDTF">2022-11-06T14:28:00Z</dcterms:created>
  <dcterms:modified xsi:type="dcterms:W3CDTF">2022-12-13T14:13:55Z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