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eflare/Desktop/"/>
    </mc:Choice>
  </mc:AlternateContent>
  <xr:revisionPtr revIDLastSave="0" documentId="13_ncr:1_{6074A2C3-2D1C-8B4B-80D1-E1240613EFC3}" xr6:coauthVersionLast="47" xr6:coauthVersionMax="47" xr10:uidLastSave="{00000000-0000-0000-0000-000000000000}"/>
  <bookViews>
    <workbookView xWindow="1380" yWindow="2320" windowWidth="30480" windowHeight="17440" xr2:uid="{F439BCDB-0D5F-7E4B-B1C8-14E45D530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C8" i="1"/>
  <c r="D8" i="1" s="1"/>
  <c r="C7" i="1"/>
  <c r="D7" i="1" s="1"/>
  <c r="C6" i="1"/>
  <c r="D6" i="1" s="1"/>
  <c r="C5" i="1"/>
  <c r="D5" i="1" s="1"/>
  <c r="C4" i="1"/>
  <c r="D4" i="1" s="1"/>
  <c r="C9" i="1"/>
  <c r="D9" i="1" s="1"/>
  <c r="C3" i="1"/>
  <c r="D3" i="1" s="1"/>
</calcChain>
</file>

<file path=xl/sharedStrings.xml><?xml version="1.0" encoding="utf-8"?>
<sst xmlns="http://schemas.openxmlformats.org/spreadsheetml/2006/main" count="4" uniqueCount="4">
  <si>
    <t>delay um</t>
  </si>
  <si>
    <t>frequency</t>
  </si>
  <si>
    <t>actual delay</t>
  </si>
  <si>
    <t>delay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</si>
</sst>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7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delay [us] - programmed delay [us]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R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417</c:v>
                </c:pt>
              </c:numCache>
            </c:numRef>
          </c:xVal>
          <c:yVal>
            <c:numRef>
              <c:f>Sheet1!$C$3:$C$9</c:f>
              <c:numCache>
                <c:formatCode>0.0</c:formatCode>
                <c:ptCount val="7"/>
                <c:pt idx="0">
                  <c:v>118.20330969267138</c:v>
                </c:pt>
                <c:pt idx="1">
                  <c:v>167.50418760469012</c:v>
                </c:pt>
                <c:pt idx="2">
                  <c:v>217.01388888888891</c:v>
                </c:pt>
                <c:pt idx="3">
                  <c:v>266.66666666666669</c:v>
                </c:pt>
                <c:pt idx="4">
                  <c:v>316.25553447185325</c:v>
                </c:pt>
                <c:pt idx="5">
                  <c:v>365.8179689786362</c:v>
                </c:pt>
                <c:pt idx="6">
                  <c:v>432.45113302196853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7-2B4D-8C3C-CE4F1FC68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860688"/>
        <c:axId val="2021130288"/>
      </c:scatterChart>
      <c:valAx>
        <c:axId val="91386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programmed delay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21130288"/>
        <c:crosses val="autoZero"/>
        <c:crossBetween val="midCat"/>
      </c:valAx>
      <c:valAx>
        <c:axId val="20211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delay [us]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1386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minimum delay [us] - programmed delay [Hz] Graph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417</c:v>
                </c:pt>
              </c:numCache>
            </c:numRef>
          </c:xVal>
          <c:yVal>
            <c:numRef>
              <c:f>Sheet1!$D$3:$D$9</c:f>
              <c:numCache>
                <c:formatCode>0.0</c:formatCode>
                <c:ptCount val="7"/>
                <c:pt idx="0">
                  <c:v>18.203309692671382</c:v>
                </c:pt>
                <c:pt idx="1">
                  <c:v>17.504187604690117</c:v>
                </c:pt>
                <c:pt idx="2">
                  <c:v>17.013888888888914</c:v>
                </c:pt>
                <c:pt idx="3">
                  <c:v>16.666666666666686</c:v>
                </c:pt>
                <c:pt idx="4">
                  <c:v>16.255534471853252</c:v>
                </c:pt>
                <c:pt idx="5">
                  <c:v>15.817968978636202</c:v>
                </c:pt>
                <c:pt idx="6">
                  <c:v>15.451133021968531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9-794A-87C9-0A920941C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508960"/>
        <c:axId val="1895510672"/>
      </c:scatterChart>
      <c:valAx>
        <c:axId val="18955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programmed delay [us]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95510672"/>
        <c:crosses val="autoZero"/>
        <c:crossBetween val="midCat"/>
      </c:valAx>
      <c:valAx>
        <c:axId val="18955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minimum delay of controller </a:t>
                </a:r>
                <a:r>
                  <a:rPr lang="en-US"/>
                  <a:t>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955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23517</xdr:colOff>
      <xdr:row>13</xdr:row>
      <xdr:rowOff>72436</xdr:rowOff>
    </xdr:from>
    <xdr:to>
      <xdr:col>5</xdr:col>
      <xdr:colOff>456258</xdr:colOff>
      <xdr:row>26</xdr:row>
      <xdr:rowOff>188148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11D84C-C5EE-D433-1440-2BC2C9B8B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611481</xdr:colOff>
      <xdr:row>13</xdr:row>
      <xdr:rowOff>63028</xdr:rowOff>
    </xdr:from>
    <xdr:to>
      <xdr:col>11</xdr:col>
      <xdr:colOff>216370</xdr:colOff>
      <xdr:row>26</xdr:row>
      <xdr:rowOff>197555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ED84F-38EE-E94C-E939-71EA09D95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9A46-8BD3-9D48-B0CD-1EE343D765F3}">
  <dimension ref="A1:G9"/>
  <sheetViews>
    <sheetView tabSelected="1" zoomScale="135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B2" s="1"/>
      <c r="C2" s="1"/>
      <c r="D2" s="1"/>
    </row>
    <row r="3" spans="1:7" x14ac:dyDescent="0.2">
      <c r="A3">
        <v>100</v>
      </c>
      <c r="B3" s="2">
        <v>70.5</v>
      </c>
      <c r="C3" s="2">
        <f>1/B3/120*10^6</f>
        <v>118.20330969267138</v>
      </c>
      <c r="D3" s="2">
        <f>C3-A3</f>
        <v>18.203309692671382</v>
      </c>
      <c r="F3">
        <v>20</v>
      </c>
      <c r="G3">
        <f>(10^6/120/20-18.848)/0.9915</f>
        <v>401.22911413682971</v>
      </c>
    </row>
    <row r="4" spans="1:7" x14ac:dyDescent="0.2">
      <c r="A4">
        <v>150</v>
      </c>
      <c r="B4" s="2">
        <v>49.75</v>
      </c>
      <c r="C4" s="2">
        <f t="shared" ref="C4" si="0">1/B4/120*10^6</f>
        <v>167.50418760469012</v>
      </c>
      <c r="D4" s="2">
        <f t="shared" ref="D4" si="1">C4-A4</f>
        <v>17.504187604690117</v>
      </c>
      <c r="F4">
        <v>40</v>
      </c>
      <c r="G4">
        <f>(10^6/120/40-18.848)/0.9915</f>
        <v>191.10976634728527</v>
      </c>
    </row>
    <row r="5" spans="1:7" x14ac:dyDescent="0.2">
      <c r="A5">
        <v>200</v>
      </c>
      <c r="B5" s="2">
        <v>38.4</v>
      </c>
      <c r="C5" s="2">
        <f>1/B5/120*10^6</f>
        <v>217.01388888888891</v>
      </c>
      <c r="D5" s="2">
        <f>C5-A5</f>
        <v>17.013888888888914</v>
      </c>
      <c r="F5">
        <v>60</v>
      </c>
      <c r="G5">
        <f>(10^6/120/60-18.848)/0.9915</f>
        <v>121.06998375077043</v>
      </c>
    </row>
    <row r="6" spans="1:7" x14ac:dyDescent="0.2">
      <c r="A6">
        <v>250</v>
      </c>
      <c r="B6" s="2">
        <v>31.25</v>
      </c>
      <c r="C6" s="2">
        <f>1/B6/120*10^6</f>
        <v>266.66666666666669</v>
      </c>
      <c r="D6" s="2">
        <f>C6-A6</f>
        <v>16.666666666666686</v>
      </c>
      <c r="F6">
        <v>80</v>
      </c>
      <c r="G6">
        <f>(10^6/120/80-18.848)/0.9915</f>
        <v>86.050092452513027</v>
      </c>
    </row>
    <row r="7" spans="1:7" x14ac:dyDescent="0.2">
      <c r="A7">
        <v>300</v>
      </c>
      <c r="B7" s="2">
        <v>26.35</v>
      </c>
      <c r="C7" s="2">
        <f>1/B7/120*10^6</f>
        <v>316.25553447185325</v>
      </c>
      <c r="D7" s="2">
        <f>C7-A7</f>
        <v>16.255534471853252</v>
      </c>
      <c r="F7">
        <v>100</v>
      </c>
      <c r="G7">
        <f>(10^6/120/100-18.848)/0.9915</f>
        <v>65.038157673558587</v>
      </c>
    </row>
    <row r="8" spans="1:7" x14ac:dyDescent="0.2">
      <c r="A8">
        <v>350</v>
      </c>
      <c r="B8" s="2">
        <v>22.78</v>
      </c>
      <c r="C8" s="2">
        <f>1/B8/120*10^6</f>
        <v>365.8179689786362</v>
      </c>
      <c r="D8" s="2">
        <f>C8-A8</f>
        <v>15.817968978636202</v>
      </c>
      <c r="F8">
        <v>200</v>
      </c>
      <c r="G8">
        <f>(10^6/120/200-18.848)/0.9915</f>
        <v>23.014288115649695</v>
      </c>
    </row>
    <row r="9" spans="1:7" x14ac:dyDescent="0.2">
      <c r="A9">
        <v>417</v>
      </c>
      <c r="B9" s="2">
        <v>19.27</v>
      </c>
      <c r="C9" s="2">
        <f>1/B9/120*10^6</f>
        <v>432.45113302196853</v>
      </c>
      <c r="D9" s="2">
        <f>C9-A9</f>
        <v>15.451133021968531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 Lee</dc:creator>
  <cp:lastModifiedBy>Hyesung Lee</cp:lastModifiedBy>
  <dcterms:created xsi:type="dcterms:W3CDTF">2024-03-11T12:21:04Z</dcterms:created>
  <dcterms:modified xsi:type="dcterms:W3CDTF">2024-03-15T23:55:37Z</dcterms:modified>
</cp:coreProperties>
</file>