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rella França\Senai-2023\Sop\aula06\"/>
    </mc:Choice>
  </mc:AlternateContent>
  <xr:revisionPtr revIDLastSave="0" documentId="13_ncr:1_{699AEBB2-AD8F-4FA9-822D-CCE1B4803729}" xr6:coauthVersionLast="47" xr6:coauthVersionMax="47" xr10:uidLastSave="{00000000-0000-0000-0000-000000000000}"/>
  <bookViews>
    <workbookView xWindow="-120" yWindow="-120" windowWidth="29040" windowHeight="15840" xr2:uid="{DA41780C-1B0D-463A-8A5E-00B56BC7CB7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  <c r="D4" i="1"/>
  <c r="D5" i="1"/>
  <c r="D6" i="1"/>
  <c r="D7" i="1"/>
  <c r="D8" i="1"/>
  <c r="D9" i="1"/>
  <c r="D10" i="1"/>
  <c r="D11" i="1"/>
  <c r="D3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<sst xmlns="http://schemas.openxmlformats.org/spreadsheetml/2006/main" count="23" uniqueCount="18">
  <si>
    <t xml:space="preserve">Cálculos trabalhistas </t>
  </si>
  <si>
    <t xml:space="preserve">Nome </t>
  </si>
  <si>
    <t>Sálario</t>
  </si>
  <si>
    <t>INSS</t>
  </si>
  <si>
    <t>João</t>
  </si>
  <si>
    <t>Maria</t>
  </si>
  <si>
    <t>Mariana</t>
  </si>
  <si>
    <t>Ana</t>
  </si>
  <si>
    <t>Julia</t>
  </si>
  <si>
    <t>Bárbara</t>
  </si>
  <si>
    <t>Rosalina</t>
  </si>
  <si>
    <t>Marina</t>
  </si>
  <si>
    <t>Silvia</t>
  </si>
  <si>
    <t>Porcentagem</t>
  </si>
  <si>
    <t>IRRF</t>
  </si>
  <si>
    <t>Deduzir</t>
  </si>
  <si>
    <t>Sal.Líquido</t>
  </si>
  <si>
    <t>Sal.Base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</si>
</sst>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A3AE"/>
        <bgColor indexed="64"/>
      </patternFill>
    </fill>
    <fill>
      <patternFill patternType="solid">
        <fgColor rgb="FFFF5367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9">
    <xf numFmtId="0" fontId="0" fillId="0" borderId="0" xfId="0"/>
    <xf numFmtId="0" fontId="4" fillId="2" borderId="1" xfId="2" applyFont="1" applyBorder="1"/>
    <xf numFmtId="0" fontId="5" fillId="3" borderId="1" xfId="2" applyFont="1" applyFill="1" applyBorder="1"/>
    <xf numFmtId="0" fontId="5" fillId="4" borderId="2" xfId="2" applyFont="1" applyFill="1" applyBorder="1" applyAlignment="1">
      <alignment horizontal="center"/>
    </xf>
    <xf numFmtId="0" fontId="5" fillId="4" borderId="3" xfId="2" applyFont="1" applyFill="1" applyBorder="1" applyAlignment="1">
      <alignment horizontal="center"/>
    </xf>
    <xf numFmtId="0" fontId="5" fillId="4" borderId="4" xfId="2" applyFont="1" applyFill="1" applyBorder="1" applyAlignment="1">
      <alignment horizontal="center"/>
    </xf>
    <xf numFmtId="0" fontId="6" fillId="0" borderId="0" xfId="0" applyFont="1"/>
    <xf numFmtId="44" fontId="4" fillId="2" borderId="1" xfId="2" applyNumberFormat="1" applyFont="1" applyBorder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0" fontId="4" fillId="2" borderId="1" xfId="2" applyNumberFormat="1" applyFont="1" applyBorder="1"/>
    <xf numFmtId="9" fontId="4" fillId="2" borderId="1" xfId="2" applyNumberFormat="1" applyFont="1" applyBorder="1"/>
    <xf numFmtId="0" fontId="4" fillId="5" borderId="1" xfId="2" applyFont="1" applyFill="1" applyBorder="1"/>
    <xf numFmtId="44" fontId="0" fillId="5" borderId="1" xfId="1" applyFont="1" applyFill="1" applyBorder="1"/>
    <xf numFmtId="10" fontId="4" fillId="5" borderId="1" xfId="2" applyNumberFormat="1" applyFont="1" applyFill="1" applyBorder="1"/>
    <xf numFmtId="9" fontId="4" fillId="5" borderId="1" xfId="2" applyNumberFormat="1" applyFont="1" applyFill="1" applyBorder="1"/>
    <xf numFmtId="0" fontId="3" fillId="3" borderId="1" xfId="0" applyFont="1" applyFill="1" applyBorder="1"/>
    <xf numFmtId="0" fontId="0" fillId="0" borderId="0" xfId="0" applyFont="1"/>
  </cellXfs>
  <cellStyles count="3">
    <cellStyle name="Moeda" xfId="1" builtinId="4"/>
    <cellStyle name="Normal" xfId="0" builtinId="0"/>
    <cellStyle name="Ruim" xfId="2" builtinId="27"/>
  </cellStyles>
  <dxfs count="0"/>
  <tableStyles count="0" defaultTableStyle="TableStyleMedium2" defaultPivotStyle="PivotStyleLight16"/>
  <colors>
    <mruColors>
      <color rgb="FFFFC7CE"/>
      <color rgb="FFFFA3AE"/>
      <color rgb="FFFF5367"/>
      <color rgb="FFFF97A3"/>
      <color rgb="FFFF93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A37F-A947-44C1-8E9F-A3E4AF3D7C85}">
  <dimension ref="A1:P17"/>
  <sheetViews>
    <sheetView tabSelected="1" workbookViewId="0">
      <selection activeCell="P11" sqref="P11"/>
    </sheetView>
  </sheetViews>
  <sheetFormatPr defaultRowHeight="15" x14ac:dyDescent="0.25"/>
  <cols>
    <col min="2" max="2" width="13.28515625" bestFit="1" customWidth="1"/>
    <col min="3" max="6" width="12.140625" bestFit="1" customWidth="1"/>
    <col min="10" max="10" width="14.28515625" bestFit="1" customWidth="1"/>
    <col min="11" max="11" width="12.7109375" customWidth="1"/>
  </cols>
  <sheetData>
    <row r="1" spans="1:16" x14ac:dyDescent="0.25">
      <c r="A1" s="3" t="s">
        <v>0</v>
      </c>
      <c r="B1" s="4"/>
      <c r="C1" s="4"/>
      <c r="D1" s="4"/>
      <c r="E1" s="4"/>
      <c r="F1" s="5"/>
      <c r="J1" s="8" t="s">
        <v>3</v>
      </c>
      <c r="K1" s="10"/>
    </row>
    <row r="2" spans="1:16" x14ac:dyDescent="0.25">
      <c r="A2" s="2" t="s">
        <v>1</v>
      </c>
      <c r="B2" s="2" t="s">
        <v>2</v>
      </c>
      <c r="C2" s="2" t="s">
        <v>3</v>
      </c>
      <c r="D2" s="2" t="s">
        <v>17</v>
      </c>
      <c r="E2" s="2" t="s">
        <v>14</v>
      </c>
      <c r="F2" s="2" t="s">
        <v>16</v>
      </c>
      <c r="J2" s="17" t="s">
        <v>2</v>
      </c>
      <c r="K2" s="17" t="s">
        <v>13</v>
      </c>
    </row>
    <row r="3" spans="1:16" x14ac:dyDescent="0.25">
      <c r="A3" s="1" t="s">
        <v>4</v>
      </c>
      <c r="B3" s="7">
        <v>1000</v>
      </c>
      <c r="C3" s="7">
        <f>IF(VLOOKUP(B3,$J$3:$K$7,2,1)=0,7507.49*14%,VLOOKUP(B3,$J$3:$K$7,2,1)*B3)</f>
        <v>75</v>
      </c>
      <c r="D3" s="7">
        <f>B3-C3</f>
        <v>925</v>
      </c>
      <c r="E3" s="7">
        <f>VLOOKUP(B3,$J$11:$L$15,2,1)*B3-VLOOKUP(B3,$J$11:$L$15,3,1)</f>
        <v>0</v>
      </c>
      <c r="F3" s="7">
        <f>D3-E3</f>
        <v>925</v>
      </c>
      <c r="J3" s="14">
        <v>0</v>
      </c>
      <c r="K3" s="15">
        <v>7.4999999999999997E-2</v>
      </c>
    </row>
    <row r="4" spans="1:16" x14ac:dyDescent="0.25">
      <c r="A4" s="1" t="s">
        <v>5</v>
      </c>
      <c r="B4" s="7">
        <v>2000</v>
      </c>
      <c r="C4" s="7">
        <f t="shared" ref="C4:C11" si="0">IF(VLOOKUP(B4,$J$3:$K$7,2,1)=0,7507.49*14%,VLOOKUP(B4,$J$3:$K$7,2,1)*B4)</f>
        <v>180</v>
      </c>
      <c r="D4" s="7">
        <f t="shared" ref="D4:D11" si="1">B4-C4</f>
        <v>1820</v>
      </c>
      <c r="E4" s="7">
        <f t="shared" ref="E4:E11" si="2">VLOOKUP(B4,$J$11:$L$15,2,1)*B4-VLOOKUP(B4,$J$11:$L$15,3,1)</f>
        <v>7.1999999999999886</v>
      </c>
      <c r="F4" s="7">
        <f t="shared" ref="F4:F11" si="3">D4-E4</f>
        <v>1812.8</v>
      </c>
      <c r="J4" s="14">
        <v>1320.01</v>
      </c>
      <c r="K4" s="16">
        <v>0.09</v>
      </c>
    </row>
    <row r="5" spans="1:16" x14ac:dyDescent="0.25">
      <c r="A5" s="1" t="s">
        <v>6</v>
      </c>
      <c r="B5" s="7">
        <v>3000</v>
      </c>
      <c r="C5" s="7">
        <f t="shared" si="0"/>
        <v>360</v>
      </c>
      <c r="D5" s="7">
        <f t="shared" si="1"/>
        <v>2640</v>
      </c>
      <c r="E5" s="7">
        <f t="shared" si="2"/>
        <v>95.199999999999989</v>
      </c>
      <c r="F5" s="7">
        <f t="shared" si="3"/>
        <v>2544.8000000000002</v>
      </c>
      <c r="J5" s="14">
        <v>2571.3000000000002</v>
      </c>
      <c r="K5" s="16">
        <v>0.12</v>
      </c>
    </row>
    <row r="6" spans="1:16" x14ac:dyDescent="0.25">
      <c r="A6" s="1" t="s">
        <v>7</v>
      </c>
      <c r="B6" s="7">
        <v>4000</v>
      </c>
      <c r="C6" s="7">
        <f t="shared" si="0"/>
        <v>560</v>
      </c>
      <c r="D6" s="7">
        <f t="shared" si="1"/>
        <v>3440</v>
      </c>
      <c r="E6" s="7">
        <f t="shared" si="2"/>
        <v>263.87</v>
      </c>
      <c r="F6" s="7">
        <f t="shared" si="3"/>
        <v>3176.13</v>
      </c>
      <c r="J6" s="14">
        <v>3856.95</v>
      </c>
      <c r="K6" s="16">
        <v>0.14000000000000001</v>
      </c>
    </row>
    <row r="7" spans="1:16" x14ac:dyDescent="0.25">
      <c r="A7" s="1" t="s">
        <v>8</v>
      </c>
      <c r="B7" s="7">
        <v>5000</v>
      </c>
      <c r="C7" s="7">
        <f t="shared" si="0"/>
        <v>700.00000000000011</v>
      </c>
      <c r="D7" s="7">
        <f t="shared" si="1"/>
        <v>4300</v>
      </c>
      <c r="E7" s="7">
        <f t="shared" si="2"/>
        <v>505.64</v>
      </c>
      <c r="F7" s="7">
        <f t="shared" si="3"/>
        <v>3794.36</v>
      </c>
      <c r="J7" s="14">
        <v>7507.49</v>
      </c>
      <c r="K7" s="16">
        <v>0</v>
      </c>
    </row>
    <row r="8" spans="1:16" x14ac:dyDescent="0.25">
      <c r="A8" s="1" t="s">
        <v>9</v>
      </c>
      <c r="B8" s="7">
        <v>6000</v>
      </c>
      <c r="C8" s="7">
        <f t="shared" si="0"/>
        <v>840.00000000000011</v>
      </c>
      <c r="D8" s="7">
        <f t="shared" si="1"/>
        <v>5160</v>
      </c>
      <c r="E8" s="7">
        <f t="shared" si="2"/>
        <v>780.64000000000021</v>
      </c>
      <c r="F8" s="7">
        <f t="shared" si="3"/>
        <v>4379.3599999999997</v>
      </c>
    </row>
    <row r="9" spans="1:16" x14ac:dyDescent="0.25">
      <c r="A9" s="1" t="s">
        <v>10</v>
      </c>
      <c r="B9" s="7">
        <v>7000</v>
      </c>
      <c r="C9" s="7">
        <f t="shared" si="0"/>
        <v>980.00000000000011</v>
      </c>
      <c r="D9" s="7">
        <f t="shared" si="1"/>
        <v>6020</v>
      </c>
      <c r="E9" s="7">
        <f t="shared" si="2"/>
        <v>1055.6400000000003</v>
      </c>
      <c r="F9" s="7">
        <f t="shared" si="3"/>
        <v>4964.3599999999997</v>
      </c>
      <c r="J9" s="8" t="s">
        <v>14</v>
      </c>
      <c r="K9" s="9"/>
      <c r="L9" s="10"/>
    </row>
    <row r="10" spans="1:16" x14ac:dyDescent="0.25">
      <c r="A10" s="1" t="s">
        <v>11</v>
      </c>
      <c r="B10" s="7">
        <v>8000</v>
      </c>
      <c r="C10" s="7">
        <f t="shared" si="0"/>
        <v>1051.0486000000001</v>
      </c>
      <c r="D10" s="7">
        <f t="shared" si="1"/>
        <v>6948.9513999999999</v>
      </c>
      <c r="E10" s="7">
        <f t="shared" si="2"/>
        <v>1330.6399999999999</v>
      </c>
      <c r="F10" s="7">
        <f t="shared" si="3"/>
        <v>5618.3114000000005</v>
      </c>
      <c r="J10" s="2" t="s">
        <v>2</v>
      </c>
      <c r="K10" s="2" t="s">
        <v>13</v>
      </c>
      <c r="L10" s="2" t="s">
        <v>15</v>
      </c>
    </row>
    <row r="11" spans="1:16" x14ac:dyDescent="0.25">
      <c r="A11" s="1" t="s">
        <v>12</v>
      </c>
      <c r="B11" s="7">
        <v>10000</v>
      </c>
      <c r="C11" s="7">
        <f t="shared" si="0"/>
        <v>1051.0486000000001</v>
      </c>
      <c r="D11" s="7">
        <f t="shared" si="1"/>
        <v>8948.9513999999999</v>
      </c>
      <c r="E11" s="7">
        <f t="shared" si="2"/>
        <v>1880.6399999999999</v>
      </c>
      <c r="F11" s="7">
        <f t="shared" si="3"/>
        <v>7068.3114000000005</v>
      </c>
      <c r="J11" s="1">
        <v>0</v>
      </c>
      <c r="K11" s="1">
        <v>0</v>
      </c>
      <c r="L11" s="1">
        <v>0</v>
      </c>
      <c r="P11" s="18"/>
    </row>
    <row r="12" spans="1:16" x14ac:dyDescent="0.25">
      <c r="J12" s="1">
        <v>1903.99</v>
      </c>
      <c r="K12" s="11">
        <v>7.4999999999999997E-2</v>
      </c>
      <c r="L12" s="1">
        <v>142.80000000000001</v>
      </c>
    </row>
    <row r="13" spans="1:16" x14ac:dyDescent="0.25">
      <c r="J13" s="13">
        <v>2826.66</v>
      </c>
      <c r="K13" s="12">
        <v>0.15</v>
      </c>
      <c r="L13" s="1">
        <v>354.8</v>
      </c>
    </row>
    <row r="14" spans="1:16" x14ac:dyDescent="0.25">
      <c r="J14" s="1">
        <v>3751.06</v>
      </c>
      <c r="K14" s="11">
        <v>0.22500000000000001</v>
      </c>
      <c r="L14" s="1">
        <v>636.13</v>
      </c>
    </row>
    <row r="15" spans="1:16" x14ac:dyDescent="0.25">
      <c r="J15" s="1">
        <v>4664.6899999999996</v>
      </c>
      <c r="K15" s="11">
        <v>0.27500000000000002</v>
      </c>
      <c r="L15" s="1">
        <v>869.36</v>
      </c>
    </row>
    <row r="17" spans="9:9" x14ac:dyDescent="0.25">
      <c r="I17" s="6"/>
    </row>
  </sheetData>
  <mergeCells count="3">
    <mergeCell ref="J9:L9"/>
    <mergeCell ref="J1:K1"/>
    <mergeCell ref="A1:F1"/>
  </mergeCells>
  <pageMargins left="0.511811024" right="0.511811024" top="0.78740157499999996" bottom="0.78740157499999996" header="0.31496062000000002" footer="0.31496062000000002"/>
  <ignoredErrors>
    <ignoredError sqref="E3:E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2023-10-16T12:38:40Z</dcterms:created>
  <dcterms:modified xsi:type="dcterms:W3CDTF">2023-10-16T13:36:08Z</dcterms:modified>
</cp:coreProperties>
</file>