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rian\Documents\alchemy\projects\live-forever-club\research\pandemic\"/>
    </mc:Choice>
  </mc:AlternateContent>
  <xr:revisionPtr revIDLastSave="0" documentId="13_ncr:1_{404D0C21-AA0B-4DDD-BCC4-26A1D2E3BBB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28-days" sheetId="2" r:id="rId1"/>
    <sheet name="No-removal" sheetId="1" r:id="rId2"/>
  </sheets>
  <definedNames>
    <definedName name="INFRATEHIGH" localSheetId="0">'28-days'!$D$4</definedName>
    <definedName name="INFRATEHIGH">'No-removal'!$C$4</definedName>
    <definedName name="INFRATELOW" localSheetId="0">'28-days'!$D$2</definedName>
    <definedName name="INFRATELOW">'No-removal'!$C$2</definedName>
    <definedName name="INFRATEMED" localSheetId="0">'28-days'!$D$3</definedName>
    <definedName name="INFRATEMED">'No-removal'!$C$3</definedName>
    <definedName name="INFRATEVLOW" localSheetId="0">'28-days'!$D$1</definedName>
    <definedName name="INFRATEVLOW">'No-removal'!$C$1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2" l="1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T21" i="2"/>
  <c r="U21" i="2"/>
  <c r="V21" i="2"/>
  <c r="S21" i="2"/>
  <c r="E22" i="2"/>
  <c r="Q22" i="2" s="1"/>
  <c r="D22" i="2"/>
  <c r="L22" i="2" s="1"/>
  <c r="D23" i="2" s="1"/>
  <c r="C22" i="2"/>
  <c r="O22" i="2" s="1"/>
  <c r="B22" i="2"/>
  <c r="F36" i="2" s="1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I22" i="2"/>
  <c r="H22" i="2"/>
  <c r="F22" i="2"/>
  <c r="G22" i="2"/>
  <c r="E22" i="1"/>
  <c r="I22" i="1" s="1"/>
  <c r="D22" i="1"/>
  <c r="H22" i="1" s="1"/>
  <c r="C22" i="1"/>
  <c r="G22" i="1" s="1"/>
  <c r="C23" i="1" s="1"/>
  <c r="B22" i="1"/>
  <c r="F22" i="1" s="1"/>
  <c r="I36" i="2" l="1"/>
  <c r="M22" i="2"/>
  <c r="E23" i="2" s="1"/>
  <c r="P22" i="2"/>
  <c r="H36" i="2"/>
  <c r="G36" i="2"/>
  <c r="K22" i="2"/>
  <c r="C23" i="2" s="1"/>
  <c r="O23" i="2" s="1"/>
  <c r="N22" i="2"/>
  <c r="J22" i="2"/>
  <c r="B23" i="2" s="1"/>
  <c r="N23" i="2" s="1"/>
  <c r="Q23" i="2"/>
  <c r="D23" i="1"/>
  <c r="H23" i="1"/>
  <c r="E23" i="1"/>
  <c r="I23" i="1" s="1"/>
  <c r="B23" i="1"/>
  <c r="F23" i="1" s="1"/>
  <c r="G23" i="1"/>
  <c r="M23" i="2" l="1"/>
  <c r="E24" i="2" s="1"/>
  <c r="Q24" i="2" s="1"/>
  <c r="I37" i="2"/>
  <c r="P23" i="2"/>
  <c r="H37" i="2"/>
  <c r="L23" i="2"/>
  <c r="D24" i="2" s="1"/>
  <c r="P24" i="2" s="1"/>
  <c r="G37" i="2"/>
  <c r="K23" i="2"/>
  <c r="C24" i="2" s="1"/>
  <c r="O24" i="2" s="1"/>
  <c r="F37" i="2"/>
  <c r="J23" i="2"/>
  <c r="B24" i="2" s="1"/>
  <c r="N24" i="2" s="1"/>
  <c r="E24" i="1"/>
  <c r="I24" i="1"/>
  <c r="C24" i="1"/>
  <c r="G24" i="1" s="1"/>
  <c r="D24" i="1"/>
  <c r="H24" i="1" s="1"/>
  <c r="B24" i="1"/>
  <c r="F24" i="1"/>
  <c r="B25" i="1" s="1"/>
  <c r="F25" i="1" s="1"/>
  <c r="G38" i="2" l="1"/>
  <c r="K24" i="2"/>
  <c r="C25" i="2" s="1"/>
  <c r="K25" i="2" s="1"/>
  <c r="C26" i="2" s="1"/>
  <c r="I38" i="2"/>
  <c r="M24" i="2"/>
  <c r="E25" i="2" s="1"/>
  <c r="Q25" i="2" s="1"/>
  <c r="H38" i="2"/>
  <c r="L24" i="2"/>
  <c r="D25" i="2" s="1"/>
  <c r="P25" i="2" s="1"/>
  <c r="J24" i="2"/>
  <c r="B25" i="2" s="1"/>
  <c r="N25" i="2" s="1"/>
  <c r="F38" i="2"/>
  <c r="C25" i="1"/>
  <c r="G25" i="1"/>
  <c r="C26" i="1" s="1"/>
  <c r="G26" i="1" s="1"/>
  <c r="C27" i="1" s="1"/>
  <c r="G27" i="1" s="1"/>
  <c r="D25" i="1"/>
  <c r="H25" i="1"/>
  <c r="D26" i="1" s="1"/>
  <c r="H26" i="1" s="1"/>
  <c r="D27" i="1" s="1"/>
  <c r="H27" i="1" s="1"/>
  <c r="E25" i="1"/>
  <c r="I25" i="1" s="1"/>
  <c r="E26" i="1" s="1"/>
  <c r="I26" i="1" s="1"/>
  <c r="B26" i="1"/>
  <c r="F26" i="1"/>
  <c r="O25" i="2" l="1"/>
  <c r="O26" i="2" s="1"/>
  <c r="G39" i="2"/>
  <c r="F39" i="2"/>
  <c r="I39" i="2"/>
  <c r="M25" i="2"/>
  <c r="E26" i="2" s="1"/>
  <c r="Q26" i="2" s="1"/>
  <c r="L25" i="2"/>
  <c r="D26" i="2" s="1"/>
  <c r="H39" i="2"/>
  <c r="H40" i="2" s="1"/>
  <c r="J25" i="2"/>
  <c r="B26" i="2" s="1"/>
  <c r="N26" i="2" s="1"/>
  <c r="P26" i="2"/>
  <c r="E27" i="1"/>
  <c r="I27" i="1"/>
  <c r="E28" i="1" s="1"/>
  <c r="I28" i="1" s="1"/>
  <c r="F27" i="1"/>
  <c r="B27" i="1"/>
  <c r="D28" i="1"/>
  <c r="H28" i="1" s="1"/>
  <c r="C28" i="1"/>
  <c r="G28" i="1" s="1"/>
  <c r="M26" i="2" l="1"/>
  <c r="E27" i="2" s="1"/>
  <c r="Q27" i="2" s="1"/>
  <c r="I40" i="2"/>
  <c r="L26" i="2"/>
  <c r="D27" i="2" s="1"/>
  <c r="P27" i="2" s="1"/>
  <c r="G40" i="2"/>
  <c r="K26" i="2"/>
  <c r="C27" i="2" s="1"/>
  <c r="O27" i="2" s="1"/>
  <c r="J26" i="2"/>
  <c r="B27" i="2" s="1"/>
  <c r="N27" i="2" s="1"/>
  <c r="F40" i="2"/>
  <c r="B28" i="1"/>
  <c r="F28" i="1" s="1"/>
  <c r="E29" i="1"/>
  <c r="I29" i="1" s="1"/>
  <c r="D29" i="1"/>
  <c r="H29" i="1" s="1"/>
  <c r="C29" i="1"/>
  <c r="G29" i="1" s="1"/>
  <c r="K27" i="2" l="1"/>
  <c r="C28" i="2" s="1"/>
  <c r="O28" i="2" s="1"/>
  <c r="I41" i="2"/>
  <c r="M27" i="2"/>
  <c r="E28" i="2" s="1"/>
  <c r="Q28" i="2" s="1"/>
  <c r="L27" i="2"/>
  <c r="D28" i="2" s="1"/>
  <c r="H41" i="2"/>
  <c r="G41" i="2"/>
  <c r="F41" i="2"/>
  <c r="J27" i="2"/>
  <c r="B28" i="2" s="1"/>
  <c r="N28" i="2" s="1"/>
  <c r="B29" i="1"/>
  <c r="F29" i="1" s="1"/>
  <c r="P28" i="2"/>
  <c r="C30" i="1"/>
  <c r="G30" i="1" s="1"/>
  <c r="D30" i="1"/>
  <c r="H30" i="1" s="1"/>
  <c r="E30" i="1"/>
  <c r="I30" i="1" s="1"/>
  <c r="J28" i="2" l="1"/>
  <c r="B29" i="2" s="1"/>
  <c r="I42" i="2"/>
  <c r="M28" i="2"/>
  <c r="E29" i="2" s="1"/>
  <c r="M29" i="2" s="1"/>
  <c r="E30" i="2" s="1"/>
  <c r="I43" i="2"/>
  <c r="H42" i="2"/>
  <c r="L28" i="2"/>
  <c r="D29" i="2" s="1"/>
  <c r="P29" i="2" s="1"/>
  <c r="K28" i="2"/>
  <c r="C29" i="2" s="1"/>
  <c r="O29" i="2" s="1"/>
  <c r="G42" i="2"/>
  <c r="J29" i="2"/>
  <c r="B30" i="2" s="1"/>
  <c r="F42" i="2"/>
  <c r="N29" i="2"/>
  <c r="B30" i="1"/>
  <c r="F30" i="1"/>
  <c r="E31" i="1"/>
  <c r="I31" i="1" s="1"/>
  <c r="D31" i="1"/>
  <c r="H31" i="1" s="1"/>
  <c r="C31" i="1"/>
  <c r="G31" i="1"/>
  <c r="Q29" i="2" l="1"/>
  <c r="Q30" i="2" s="1"/>
  <c r="H43" i="2"/>
  <c r="L29" i="2"/>
  <c r="D30" i="2" s="1"/>
  <c r="P30" i="2" s="1"/>
  <c r="K29" i="2"/>
  <c r="C30" i="2" s="1"/>
  <c r="G43" i="2"/>
  <c r="J30" i="2"/>
  <c r="B31" i="2" s="1"/>
  <c r="F43" i="2"/>
  <c r="O30" i="2"/>
  <c r="B31" i="1"/>
  <c r="F31" i="1"/>
  <c r="B32" i="1" s="1"/>
  <c r="F32" i="1" s="1"/>
  <c r="B33" i="1" s="1"/>
  <c r="F33" i="1" s="1"/>
  <c r="N30" i="2"/>
  <c r="E32" i="1"/>
  <c r="I32" i="1" s="1"/>
  <c r="D32" i="1"/>
  <c r="H32" i="1" s="1"/>
  <c r="C32" i="1"/>
  <c r="G32" i="1" s="1"/>
  <c r="I44" i="2" l="1"/>
  <c r="M30" i="2"/>
  <c r="E31" i="2" s="1"/>
  <c r="M31" i="2" s="1"/>
  <c r="E32" i="2" s="1"/>
  <c r="H44" i="2"/>
  <c r="L30" i="2"/>
  <c r="D31" i="2" s="1"/>
  <c r="P31" i="2" s="1"/>
  <c r="G44" i="2"/>
  <c r="K30" i="2"/>
  <c r="C31" i="2" s="1"/>
  <c r="O31" i="2" s="1"/>
  <c r="J31" i="2"/>
  <c r="B32" i="2" s="1"/>
  <c r="F44" i="2"/>
  <c r="N31" i="2"/>
  <c r="E33" i="1"/>
  <c r="I33" i="1" s="1"/>
  <c r="C33" i="1"/>
  <c r="G33" i="1" s="1"/>
  <c r="D33" i="1"/>
  <c r="H33" i="1" s="1"/>
  <c r="B34" i="1"/>
  <c r="F34" i="1"/>
  <c r="Q31" i="2" l="1"/>
  <c r="M32" i="2"/>
  <c r="E33" i="2" s="1"/>
  <c r="I45" i="2"/>
  <c r="H45" i="2"/>
  <c r="L31" i="2"/>
  <c r="D32" i="2" s="1"/>
  <c r="L32" i="2" s="1"/>
  <c r="D33" i="2" s="1"/>
  <c r="K31" i="2"/>
  <c r="C32" i="2" s="1"/>
  <c r="O32" i="2" s="1"/>
  <c r="G45" i="2"/>
  <c r="J32" i="2"/>
  <c r="B33" i="2" s="1"/>
  <c r="F45" i="2"/>
  <c r="N32" i="2"/>
  <c r="Q32" i="2"/>
  <c r="D34" i="1"/>
  <c r="H34" i="1" s="1"/>
  <c r="E34" i="1"/>
  <c r="I34" i="1" s="1"/>
  <c r="B35" i="1"/>
  <c r="F35" i="1" s="1"/>
  <c r="C34" i="1"/>
  <c r="G34" i="1"/>
  <c r="P32" i="2" l="1"/>
  <c r="P33" i="2" s="1"/>
  <c r="H46" i="2"/>
  <c r="I46" i="2"/>
  <c r="G46" i="2"/>
  <c r="K32" i="2"/>
  <c r="C33" i="2" s="1"/>
  <c r="O33" i="2" s="1"/>
  <c r="J33" i="2"/>
  <c r="B34" i="2" s="1"/>
  <c r="F46" i="2"/>
  <c r="N33" i="2"/>
  <c r="Q33" i="2"/>
  <c r="B36" i="1"/>
  <c r="F36" i="1" s="1"/>
  <c r="E35" i="1"/>
  <c r="I35" i="1"/>
  <c r="D35" i="1"/>
  <c r="H35" i="1" s="1"/>
  <c r="C35" i="1"/>
  <c r="G35" i="1" s="1"/>
  <c r="I47" i="2" l="1"/>
  <c r="M33" i="2"/>
  <c r="E34" i="2" s="1"/>
  <c r="Q34" i="2" s="1"/>
  <c r="L33" i="2"/>
  <c r="D34" i="2" s="1"/>
  <c r="P34" i="2" s="1"/>
  <c r="H47" i="2"/>
  <c r="H48" i="2" s="1"/>
  <c r="K33" i="2"/>
  <c r="C34" i="2" s="1"/>
  <c r="O34" i="2" s="1"/>
  <c r="G47" i="2"/>
  <c r="G48" i="2" s="1"/>
  <c r="J34" i="2"/>
  <c r="B35" i="2" s="1"/>
  <c r="F47" i="2"/>
  <c r="N34" i="2"/>
  <c r="C36" i="1"/>
  <c r="G36" i="1" s="1"/>
  <c r="D36" i="1"/>
  <c r="H36" i="1"/>
  <c r="B37" i="1"/>
  <c r="F37" i="1" s="1"/>
  <c r="E36" i="1"/>
  <c r="I36" i="1"/>
  <c r="I48" i="2" l="1"/>
  <c r="M34" i="2"/>
  <c r="E35" i="2" s="1"/>
  <c r="L34" i="2"/>
  <c r="D35" i="2" s="1"/>
  <c r="H49" i="2" s="1"/>
  <c r="K34" i="2"/>
  <c r="C35" i="2" s="1"/>
  <c r="O35" i="2" s="1"/>
  <c r="J35" i="2"/>
  <c r="B36" i="2" s="1"/>
  <c r="F48" i="2"/>
  <c r="N35" i="2"/>
  <c r="Q35" i="2"/>
  <c r="G37" i="1"/>
  <c r="C37" i="1"/>
  <c r="B38" i="1"/>
  <c r="F38" i="1"/>
  <c r="E37" i="1"/>
  <c r="I37" i="1" s="1"/>
  <c r="D37" i="1"/>
  <c r="H37" i="1" s="1"/>
  <c r="I49" i="2" l="1"/>
  <c r="M35" i="2"/>
  <c r="E36" i="2" s="1"/>
  <c r="Q36" i="2" s="1"/>
  <c r="P35" i="2"/>
  <c r="L35" i="2"/>
  <c r="D36" i="2" s="1"/>
  <c r="P36" i="2" s="1"/>
  <c r="K35" i="2"/>
  <c r="C36" i="2" s="1"/>
  <c r="O36" i="2" s="1"/>
  <c r="G49" i="2"/>
  <c r="J36" i="2"/>
  <c r="B37" i="2" s="1"/>
  <c r="F49" i="2"/>
  <c r="N36" i="2"/>
  <c r="E38" i="1"/>
  <c r="I38" i="1" s="1"/>
  <c r="B39" i="1"/>
  <c r="F39" i="1"/>
  <c r="D38" i="1"/>
  <c r="H38" i="1" s="1"/>
  <c r="C38" i="1"/>
  <c r="G38" i="1" s="1"/>
  <c r="M36" i="2" l="1"/>
  <c r="E37" i="2" s="1"/>
  <c r="L36" i="2"/>
  <c r="D37" i="2" s="1"/>
  <c r="P37" i="2" s="1"/>
  <c r="K36" i="2"/>
  <c r="C37" i="2" s="1"/>
  <c r="J37" i="2"/>
  <c r="B38" i="2" s="1"/>
  <c r="Q37" i="2"/>
  <c r="N37" i="2"/>
  <c r="O37" i="2"/>
  <c r="D39" i="1"/>
  <c r="H39" i="1" s="1"/>
  <c r="C39" i="1"/>
  <c r="G39" i="1" s="1"/>
  <c r="B40" i="1"/>
  <c r="F40" i="1" s="1"/>
  <c r="E39" i="1"/>
  <c r="I39" i="1" s="1"/>
  <c r="M37" i="2" l="1"/>
  <c r="E38" i="2" s="1"/>
  <c r="Q38" i="2" s="1"/>
  <c r="L37" i="2"/>
  <c r="D38" i="2" s="1"/>
  <c r="K37" i="2"/>
  <c r="C38" i="2" s="1"/>
  <c r="O38" i="2" s="1"/>
  <c r="J38" i="2"/>
  <c r="B39" i="2" s="1"/>
  <c r="N38" i="2"/>
  <c r="P38" i="2"/>
  <c r="C40" i="1"/>
  <c r="G40" i="1" s="1"/>
  <c r="E40" i="1"/>
  <c r="I40" i="1" s="1"/>
  <c r="B41" i="1"/>
  <c r="F41" i="1" s="1"/>
  <c r="D40" i="1"/>
  <c r="H40" i="1" s="1"/>
  <c r="M38" i="2" l="1"/>
  <c r="E39" i="2" s="1"/>
  <c r="M39" i="2" s="1"/>
  <c r="E40" i="2" s="1"/>
  <c r="L38" i="2"/>
  <c r="D39" i="2" s="1"/>
  <c r="P39" i="2" s="1"/>
  <c r="K38" i="2"/>
  <c r="C39" i="2" s="1"/>
  <c r="O39" i="2" s="1"/>
  <c r="J39" i="2"/>
  <c r="B40" i="2" s="1"/>
  <c r="Q39" i="2"/>
  <c r="N39" i="2"/>
  <c r="D41" i="1"/>
  <c r="H41" i="1" s="1"/>
  <c r="B42" i="1"/>
  <c r="F42" i="1" s="1"/>
  <c r="E41" i="1"/>
  <c r="I41" i="1" s="1"/>
  <c r="C41" i="1"/>
  <c r="G41" i="1" s="1"/>
  <c r="L39" i="2" l="1"/>
  <c r="D40" i="2" s="1"/>
  <c r="P40" i="2" s="1"/>
  <c r="K39" i="2"/>
  <c r="C40" i="2" s="1"/>
  <c r="J40" i="2"/>
  <c r="B41" i="2" s="1"/>
  <c r="N40" i="2"/>
  <c r="Q40" i="2"/>
  <c r="O40" i="2"/>
  <c r="C42" i="1"/>
  <c r="G42" i="1" s="1"/>
  <c r="E42" i="1"/>
  <c r="I42" i="1"/>
  <c r="B43" i="1"/>
  <c r="F43" i="1"/>
  <c r="D42" i="1"/>
  <c r="H42" i="1" s="1"/>
  <c r="M40" i="2" l="1"/>
  <c r="E41" i="2" s="1"/>
  <c r="M41" i="2" s="1"/>
  <c r="E42" i="2" s="1"/>
  <c r="L40" i="2"/>
  <c r="D41" i="2" s="1"/>
  <c r="P41" i="2" s="1"/>
  <c r="K40" i="2"/>
  <c r="C41" i="2" s="1"/>
  <c r="O41" i="2" s="1"/>
  <c r="J41" i="2"/>
  <c r="B42" i="2" s="1"/>
  <c r="N41" i="2"/>
  <c r="Q41" i="2"/>
  <c r="D43" i="1"/>
  <c r="H43" i="1"/>
  <c r="E43" i="1"/>
  <c r="I43" i="1"/>
  <c r="B44" i="1"/>
  <c r="F44" i="1"/>
  <c r="C43" i="1"/>
  <c r="G43" i="1" s="1"/>
  <c r="L41" i="2" l="1"/>
  <c r="D42" i="2" s="1"/>
  <c r="P42" i="2" s="1"/>
  <c r="K41" i="2"/>
  <c r="C42" i="2" s="1"/>
  <c r="K42" i="2" s="1"/>
  <c r="C43" i="2" s="1"/>
  <c r="J42" i="2"/>
  <c r="B43" i="2" s="1"/>
  <c r="Q42" i="2"/>
  <c r="N42" i="2"/>
  <c r="O42" i="2"/>
  <c r="C44" i="1"/>
  <c r="G44" i="1" s="1"/>
  <c r="E44" i="1"/>
  <c r="I44" i="1" s="1"/>
  <c r="B45" i="1"/>
  <c r="F45" i="1"/>
  <c r="D44" i="1"/>
  <c r="H44" i="1" s="1"/>
  <c r="M42" i="2" l="1"/>
  <c r="E43" i="2" s="1"/>
  <c r="L42" i="2"/>
  <c r="D43" i="2" s="1"/>
  <c r="P43" i="2" s="1"/>
  <c r="K43" i="2"/>
  <c r="C44" i="2" s="1"/>
  <c r="J43" i="2"/>
  <c r="B44" i="2" s="1"/>
  <c r="O43" i="2"/>
  <c r="Q43" i="2"/>
  <c r="N43" i="2"/>
  <c r="D45" i="1"/>
  <c r="H45" i="1" s="1"/>
  <c r="E45" i="1"/>
  <c r="I45" i="1" s="1"/>
  <c r="B46" i="1"/>
  <c r="F46" i="1"/>
  <c r="C45" i="1"/>
  <c r="G45" i="1"/>
  <c r="M43" i="2" l="1"/>
  <c r="E44" i="2" s="1"/>
  <c r="L43" i="2"/>
  <c r="D44" i="2" s="1"/>
  <c r="K44" i="2"/>
  <c r="C45" i="2" s="1"/>
  <c r="J44" i="2"/>
  <c r="B45" i="2" s="1"/>
  <c r="N44" i="2"/>
  <c r="Q44" i="2"/>
  <c r="P44" i="2"/>
  <c r="O44" i="2"/>
  <c r="E46" i="1"/>
  <c r="I46" i="1" s="1"/>
  <c r="D46" i="1"/>
  <c r="H46" i="1" s="1"/>
  <c r="C46" i="1"/>
  <c r="G46" i="1" s="1"/>
  <c r="B47" i="1"/>
  <c r="F47" i="1" s="1"/>
  <c r="M44" i="2" l="1"/>
  <c r="E45" i="2" s="1"/>
  <c r="L44" i="2"/>
  <c r="D45" i="2" s="1"/>
  <c r="P45" i="2" s="1"/>
  <c r="J45" i="2"/>
  <c r="B46" i="2" s="1"/>
  <c r="N45" i="2"/>
  <c r="O45" i="2"/>
  <c r="Q45" i="2"/>
  <c r="B48" i="1"/>
  <c r="F48" i="1" s="1"/>
  <c r="C47" i="1"/>
  <c r="G47" i="1" s="1"/>
  <c r="D47" i="1"/>
  <c r="H47" i="1" s="1"/>
  <c r="E47" i="1"/>
  <c r="I47" i="1"/>
  <c r="M45" i="2" l="1"/>
  <c r="E46" i="2" s="1"/>
  <c r="L45" i="2"/>
  <c r="D46" i="2" s="1"/>
  <c r="P46" i="2" s="1"/>
  <c r="K45" i="2"/>
  <c r="C46" i="2" s="1"/>
  <c r="J46" i="2"/>
  <c r="B47" i="2" s="1"/>
  <c r="Q46" i="2"/>
  <c r="O46" i="2"/>
  <c r="N46" i="2"/>
  <c r="D48" i="1"/>
  <c r="H48" i="1" s="1"/>
  <c r="C48" i="1"/>
  <c r="G48" i="1" s="1"/>
  <c r="B49" i="1"/>
  <c r="F49" i="1"/>
  <c r="E48" i="1"/>
  <c r="I48" i="1" s="1"/>
  <c r="M46" i="2" l="1"/>
  <c r="E47" i="2" s="1"/>
  <c r="L46" i="2"/>
  <c r="D47" i="2" s="1"/>
  <c r="K46" i="2"/>
  <c r="C47" i="2" s="1"/>
  <c r="O47" i="2" s="1"/>
  <c r="J47" i="2"/>
  <c r="B48" i="2" s="1"/>
  <c r="N47" i="2"/>
  <c r="Q47" i="2"/>
  <c r="P47" i="2"/>
  <c r="E49" i="1"/>
  <c r="I49" i="1" s="1"/>
  <c r="C49" i="1"/>
  <c r="G49" i="1" s="1"/>
  <c r="D49" i="1"/>
  <c r="H49" i="1" s="1"/>
  <c r="K47" i="2" l="1"/>
  <c r="C48" i="2" s="1"/>
  <c r="O48" i="2" s="1"/>
  <c r="M47" i="2"/>
  <c r="E48" i="2" s="1"/>
  <c r="M48" i="2" s="1"/>
  <c r="E49" i="2" s="1"/>
  <c r="L47" i="2"/>
  <c r="D48" i="2" s="1"/>
  <c r="P48" i="2" s="1"/>
  <c r="J48" i="2"/>
  <c r="B49" i="2" s="1"/>
  <c r="Q48" i="2"/>
  <c r="N48" i="2"/>
  <c r="L48" i="2" l="1"/>
  <c r="D49" i="2" s="1"/>
  <c r="P49" i="2" s="1"/>
  <c r="K48" i="2"/>
  <c r="C49" i="2" s="1"/>
  <c r="K49" i="2" s="1"/>
  <c r="J49" i="2"/>
  <c r="O49" i="2"/>
  <c r="Q49" i="2"/>
  <c r="N49" i="2"/>
  <c r="M49" i="2" l="1"/>
  <c r="L49" i="2"/>
</calcChain>
</file>

<file path=xl/sharedStrings.xml><?xml version="1.0" encoding="utf-8"?>
<sst xmlns="http://schemas.openxmlformats.org/spreadsheetml/2006/main" count="51" uniqueCount="26">
  <si>
    <t>Day</t>
  </si>
  <si>
    <t>Daily infection rate (low)</t>
  </si>
  <si>
    <t>Daily infection rate (med)</t>
  </si>
  <si>
    <t>Daily infection rate (high)</t>
  </si>
  <si>
    <t>Daily infection rate (V. low)</t>
  </si>
  <si>
    <t>New infections</t>
  </si>
  <si>
    <t>New infections (v. low)</t>
  </si>
  <si>
    <t>New infections (low)</t>
  </si>
  <si>
    <t>New infections (med)</t>
  </si>
  <si>
    <t>New infections (high)</t>
  </si>
  <si>
    <t>Infections end of day (v. low)</t>
  </si>
  <si>
    <t>Infections end of day (low)</t>
  </si>
  <si>
    <t>Infections end of day (med)</t>
  </si>
  <si>
    <t>Infections end of day (high)</t>
  </si>
  <si>
    <t>Notes</t>
  </si>
  <si>
    <t>Cells above needed for past-infection sum</t>
  </si>
  <si>
    <t>P0 gets infected on day 0</t>
  </si>
  <si>
    <t>No longer infectious</t>
  </si>
  <si>
    <t>Currently infectious</t>
  </si>
  <si>
    <t>Very low</t>
  </si>
  <si>
    <t>Low</t>
  </si>
  <si>
    <t>Medium</t>
  </si>
  <si>
    <t>High</t>
  </si>
  <si>
    <t>Total Infections</t>
  </si>
  <si>
    <t>Data for chart</t>
  </si>
  <si>
    <t>Please credit the Live Forever Club (https://liveforever.club) if you use this spreadsheet or chart anywhere publicly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</si>
</sst>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2" fontId="0" fillId="0" borderId="0" xfId="0" applyNumberFormat="1"/>
    <xf numFmtId="2" fontId="2" fillId="0" borderId="0" xfId="0" applyNumberFormat="1" applyFont="1" applyAlignment="1">
      <alignment wrapText="1"/>
    </xf>
    <xf numFmtId="2" fontId="0" fillId="0" borderId="0" xfId="1" applyNumberFormat="1" applyFont="1"/>
    <xf numFmtId="2" fontId="0" fillId="0" borderId="0" xfId="0" applyNumberFormat="1" applyAlignment="1">
      <alignment horizontal="center"/>
    </xf>
    <xf numFmtId="2" fontId="2" fillId="5" borderId="0" xfId="0" applyNumberFormat="1" applyFont="1" applyFill="1" applyAlignment="1">
      <alignment horizontal="center" wrapText="1"/>
    </xf>
    <xf numFmtId="2" fontId="2" fillId="5" borderId="0" xfId="0" applyNumberFormat="1" applyFont="1" applyFill="1" applyAlignment="1">
      <alignment wrapText="1"/>
    </xf>
    <xf numFmtId="2" fontId="2" fillId="5" borderId="0" xfId="0" applyNumberFormat="1" applyFont="1" applyFill="1" applyAlignment="1">
      <alignment horizontal="center" wrapText="1"/>
    </xf>
    <xf numFmtId="0" fontId="0" fillId="6" borderId="0" xfId="0" applyFill="1"/>
    <xf numFmtId="2" fontId="3" fillId="2" borderId="0" xfId="0" applyNumberFormat="1" applyFont="1" applyFill="1" applyAlignment="1">
      <alignment horizontal="center" wrapText="1"/>
    </xf>
    <xf numFmtId="2" fontId="3" fillId="3" borderId="0" xfId="0" applyNumberFormat="1" applyFont="1" applyFill="1" applyAlignment="1">
      <alignment horizontal="center" wrapText="1"/>
    </xf>
    <xf numFmtId="2" fontId="3" fillId="4" borderId="0" xfId="0" applyNumberFormat="1" applyFont="1" applyFill="1" applyAlignment="1">
      <alignment horizontal="center" wrapText="1"/>
    </xf>
    <xf numFmtId="2" fontId="3" fillId="5" borderId="0" xfId="0" applyNumberFormat="1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2" fontId="2" fillId="3" borderId="0" xfId="0" applyNumberFormat="1" applyFont="1" applyFill="1" applyAlignment="1">
      <alignment horizontal="center" wrapText="1"/>
    </xf>
    <xf numFmtId="2" fontId="2" fillId="4" borderId="0" xfId="0" applyNumberFormat="1" applyFont="1" applyFill="1" applyAlignment="1">
      <alignment horizontal="center" wrapText="1"/>
    </xf>
    <xf numFmtId="2" fontId="0" fillId="7" borderId="0" xfId="0" applyNumberFormat="1" applyFill="1"/>
    <xf numFmtId="2" fontId="2" fillId="7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'28-days'!$S$20</c:f>
              <c:strCache>
                <c:ptCount val="1"/>
                <c:pt idx="0">
                  <c:v>Very 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'28-days'!$S$21:$S$49</c:f>
              <c:numCache>
                <c:formatCode>0.00</c:formatCode>
                <c:ptCount val="29"/>
                <c:pt idx="0">
                  <c:v>1</c:v>
                </c:pt>
                <c:pt idx="1">
                  <c:v>1.01</c:v>
                </c:pt>
                <c:pt idx="2">
                  <c:v>1.0201</c:v>
                </c:pt>
                <c:pt idx="3">
                  <c:v>1.0303009999999999</c:v>
                </c:pt>
                <c:pt idx="4">
                  <c:v>1.0406040099999998</c:v>
                </c:pt>
                <c:pt idx="5">
                  <c:v>1.0510100500999997</c:v>
                </c:pt>
                <c:pt idx="6">
                  <c:v>1.0615201506009997</c:v>
                </c:pt>
                <c:pt idx="7">
                  <c:v>1.0721353521070096</c:v>
                </c:pt>
                <c:pt idx="8">
                  <c:v>1.0828567056280798</c:v>
                </c:pt>
                <c:pt idx="9">
                  <c:v>1.0936852726843607</c:v>
                </c:pt>
                <c:pt idx="10">
                  <c:v>1.1046221254112043</c:v>
                </c:pt>
                <c:pt idx="11">
                  <c:v>1.1156683466653163</c:v>
                </c:pt>
                <c:pt idx="12">
                  <c:v>1.1268250301319696</c:v>
                </c:pt>
                <c:pt idx="13">
                  <c:v>1.1380932804332893</c:v>
                </c:pt>
                <c:pt idx="14">
                  <c:v>1.1494742132376221</c:v>
                </c:pt>
                <c:pt idx="15">
                  <c:v>1.1509689553699984</c:v>
                </c:pt>
                <c:pt idx="16">
                  <c:v>1.1523786449236983</c:v>
                </c:pt>
                <c:pt idx="17">
                  <c:v>1.1537014313729352</c:v>
                </c:pt>
                <c:pt idx="18">
                  <c:v>1.1549354356866646</c:v>
                </c:pt>
                <c:pt idx="19">
                  <c:v>1.1560787499435312</c:v>
                </c:pt>
                <c:pt idx="20">
                  <c:v>1.1571294369419665</c:v>
                </c:pt>
                <c:pt idx="21">
                  <c:v>1.158085529805376</c:v>
                </c:pt>
                <c:pt idx="22">
                  <c:v>1.1589450315823597</c:v>
                </c:pt>
                <c:pt idx="23">
                  <c:v>1.1597059148419024</c:v>
                </c:pt>
                <c:pt idx="24">
                  <c:v>1.1603661212634779</c:v>
                </c:pt>
                <c:pt idx="25">
                  <c:v>1.1609235612220006</c:v>
                </c:pt>
                <c:pt idx="26">
                  <c:v>1.1613761133675675</c:v>
                </c:pt>
                <c:pt idx="27">
                  <c:v>1.1617216241999235</c:v>
                </c:pt>
                <c:pt idx="28">
                  <c:v>1.1619579076375899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7-41DF-8EB4-99552401AAEE}"/>
            </c:ext>
          </c:extLst>
        </c:ser>
        <c:ser>
          <c:idx val="1"/>
          <c:order val="1"/>
          <c:tx>
            <c:strRef>
              <c:f>'28-days'!$T$20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'28-days'!$T$21:$T$49</c:f>
              <c:numCache>
                <c:formatCode>0.00</c:formatCode>
                <c:ptCount val="29"/>
                <c:pt idx="0">
                  <c:v>1</c:v>
                </c:pt>
                <c:pt idx="1">
                  <c:v>1.05</c:v>
                </c:pt>
                <c:pt idx="2">
                  <c:v>1.1025</c:v>
                </c:pt>
                <c:pt idx="3">
                  <c:v>1.1576250000000001</c:v>
                </c:pt>
                <c:pt idx="4">
                  <c:v>1.2155062500000002</c:v>
                </c:pt>
                <c:pt idx="5">
                  <c:v>1.2762815625000004</c:v>
                </c:pt>
                <c:pt idx="6">
                  <c:v>1.3400956406250004</c:v>
                </c:pt>
                <c:pt idx="7">
                  <c:v>1.4071004226562505</c:v>
                </c:pt>
                <c:pt idx="8">
                  <c:v>1.477455443789063</c:v>
                </c:pt>
                <c:pt idx="9">
                  <c:v>1.5513282159785162</c:v>
                </c:pt>
                <c:pt idx="10">
                  <c:v>1.628894626777442</c:v>
                </c:pt>
                <c:pt idx="11">
                  <c:v>1.7103393581163142</c:v>
                </c:pt>
                <c:pt idx="12">
                  <c:v>1.7958563260221299</c:v>
                </c:pt>
                <c:pt idx="13">
                  <c:v>1.8856491423232364</c:v>
                </c:pt>
                <c:pt idx="14">
                  <c:v>1.9799315994393982</c:v>
                </c:pt>
                <c:pt idx="15">
                  <c:v>2.028928179411368</c:v>
                </c:pt>
                <c:pt idx="16">
                  <c:v>2.0778745883819365</c:v>
                </c:pt>
                <c:pt idx="17">
                  <c:v>2.1266433178010331</c:v>
                </c:pt>
                <c:pt idx="18">
                  <c:v>2.1750942336910848</c:v>
                </c:pt>
                <c:pt idx="19">
                  <c:v>2.2230736328756389</c:v>
                </c:pt>
                <c:pt idx="20">
                  <c:v>2.2704132363944209</c:v>
                </c:pt>
                <c:pt idx="21">
                  <c:v>2.3169291161828918</c:v>
                </c:pt>
                <c:pt idx="22">
                  <c:v>2.3624205508592238</c:v>
                </c:pt>
                <c:pt idx="23">
                  <c:v>2.4066688062127319</c:v>
                </c:pt>
                <c:pt idx="24">
                  <c:v>2.4494358357244428</c:v>
                </c:pt>
                <c:pt idx="25">
                  <c:v>2.4904628961717927</c:v>
                </c:pt>
                <c:pt idx="26">
                  <c:v>2.5294690730745666</c:v>
                </c:pt>
                <c:pt idx="27">
                  <c:v>2.5661497104271884</c:v>
                </c:pt>
                <c:pt idx="28">
                  <c:v>2.6001747388323859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7-41DF-8EB4-99552401AAEE}"/>
            </c:ext>
          </c:extLst>
        </c:ser>
        <c:ser>
          <c:idx val="2"/>
          <c:order val="2"/>
          <c:tx>
            <c:strRef>
              <c:f>'28-days'!$U$20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'28-days'!$U$21:$U$49</c:f>
              <c:numCache>
                <c:formatCode>0.00</c:formatCode>
                <c:ptCount val="29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1.3310000000000002</c:v>
                </c:pt>
                <c:pt idx="4">
                  <c:v>1.4641000000000002</c:v>
                </c:pt>
                <c:pt idx="5">
                  <c:v>1.6105100000000001</c:v>
                </c:pt>
                <c:pt idx="6">
                  <c:v>1.7715610000000002</c:v>
                </c:pt>
                <c:pt idx="7">
                  <c:v>1.9487171000000001</c:v>
                </c:pt>
                <c:pt idx="8">
                  <c:v>2.1435888100000002</c:v>
                </c:pt>
                <c:pt idx="9">
                  <c:v>2.3579476910000001</c:v>
                </c:pt>
                <c:pt idx="10">
                  <c:v>2.5937424601000001</c:v>
                </c:pt>
                <c:pt idx="11">
                  <c:v>2.8531167061100002</c:v>
                </c:pt>
                <c:pt idx="12">
                  <c:v>3.1384283767210004</c:v>
                </c:pt>
                <c:pt idx="13">
                  <c:v>3.4522712143931003</c:v>
                </c:pt>
                <c:pt idx="14">
                  <c:v>3.7974983358324104</c:v>
                </c:pt>
                <c:pt idx="15">
                  <c:v>4.0772481694156513</c:v>
                </c:pt>
                <c:pt idx="16">
                  <c:v>4.374972986357216</c:v>
                </c:pt>
                <c:pt idx="17">
                  <c:v>4.6914702849929375</c:v>
                </c:pt>
                <c:pt idx="18">
                  <c:v>5.0275173134922309</c:v>
                </c:pt>
                <c:pt idx="19">
                  <c:v>5.3838590448414543</c:v>
                </c:pt>
                <c:pt idx="20">
                  <c:v>5.7611939493255999</c:v>
                </c:pt>
                <c:pt idx="21">
                  <c:v>6.1601572442581602</c:v>
                </c:pt>
                <c:pt idx="22">
                  <c:v>6.5813012586839763</c:v>
                </c:pt>
                <c:pt idx="23">
                  <c:v>7.0250725035523738</c:v>
                </c:pt>
                <c:pt idx="24">
                  <c:v>7.4917849848076115</c:v>
                </c:pt>
                <c:pt idx="25">
                  <c:v>7.9815892372783726</c:v>
                </c:pt>
                <c:pt idx="26">
                  <c:v>8.4944364903952092</c:v>
                </c:pt>
                <c:pt idx="27">
                  <c:v>9.0300373017626292</c:v>
                </c:pt>
                <c:pt idx="28">
                  <c:v>9.5878139104995821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7-41DF-8EB4-99552401AAEE}"/>
            </c:ext>
          </c:extLst>
        </c:ser>
        <c:ser>
          <c:idx val="3"/>
          <c:order val="3"/>
          <c:tx>
            <c:strRef>
              <c:f>'28-days'!$V$20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'28-days'!$V$21:$V$49</c:f>
              <c:numCache>
                <c:formatCode>0.00</c:formatCode>
                <c:ptCount val="29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8.9161004482559996</c:v>
                </c:pt>
                <c:pt idx="13">
                  <c:v>10.6993205379072</c:v>
                </c:pt>
                <c:pt idx="14">
                  <c:v>12.83918464548864</c:v>
                </c:pt>
                <c:pt idx="15">
                  <c:v>15.207021574586367</c:v>
                </c:pt>
                <c:pt idx="16">
                  <c:v>18.008425889503641</c:v>
                </c:pt>
                <c:pt idx="17">
                  <c:v>21.322111067404371</c:v>
                </c:pt>
                <c:pt idx="18">
                  <c:v>25.240933280885244</c:v>
                </c:pt>
                <c:pt idx="19">
                  <c:v>29.874399937062293</c:v>
                </c:pt>
                <c:pt idx="20">
                  <c:v>35.35161592447475</c:v>
                </c:pt>
                <c:pt idx="21">
                  <c:v>41.824742309369697</c:v>
                </c:pt>
                <c:pt idx="22">
                  <c:v>49.47305461124364</c:v>
                </c:pt>
                <c:pt idx="23">
                  <c:v>58.507702141492366</c:v>
                </c:pt>
                <c:pt idx="24">
                  <c:v>69.177286499390846</c:v>
                </c:pt>
                <c:pt idx="25">
                  <c:v>81.774396514789018</c:v>
                </c:pt>
                <c:pt idx="26">
                  <c:v>96.643259076370825</c:v>
                </c:pt>
                <c:pt idx="27">
                  <c:v>114.18869080199379</c:v>
                </c:pt>
                <c:pt idx="28">
                  <c:v>134.8865648548111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7-41DF-8EB4-99552401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006656"/>
        <c:axId val="613002720"/>
      </c:lineChart>
      <c:catAx>
        <c:axId val="61300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2720"/>
        <c:crosses val="autoZero"/>
        <c:auto val="1"/>
        <c:lblAlgn val="ctr"/>
        <c:lblOffset val="100"/>
        <c:noMultiLvlLbl val="0"/>
      </c:catAx>
      <c:valAx>
        <c:axId val="6130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52</xdr:row>
      <xdr:rowOff>33336</xdr:rowOff>
    </xdr:from>
    <xdr:to>
      <xdr:col>17</xdr:col>
      <xdr:colOff>76200</xdr:colOff>
      <xdr:row>93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C1BD-47A8-4007-AD40-6A920E498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F479-590B-4E25-8AF9-4F3E0B0755DA}">
  <dimension ref="A1:V49"/>
  <sheetViews>
    <sheetView tabSelected="1" workbookViewId="0">
      <selection activeCell="G2" sqref="G2"/>
    </sheetView>
  </sheetViews>
  <sheetFormatPr defaultRowHeight="15" x14ac:dyDescent="0.25"/>
  <cols>
    <col min="2" max="5" width="9.140625" style="2" customWidth="1"/>
    <col min="6" max="17" width="11.7109375" style="2" customWidth="1"/>
    <col min="18" max="18" width="39.42578125" bestFit="1" customWidth="1"/>
    <col min="19" max="23" width="11.7109375" customWidth="1"/>
  </cols>
  <sheetData>
    <row r="1" spans="1:18" x14ac:dyDescent="0.25">
      <c r="A1" t="s">
        <v>4</v>
      </c>
      <c r="D1" s="4">
        <v>0.01</v>
      </c>
      <c r="G1" s="18" t="s">
        <v>25</v>
      </c>
      <c r="H1" s="17"/>
      <c r="I1" s="17"/>
      <c r="J1" s="17"/>
      <c r="K1" s="17"/>
      <c r="L1" s="17"/>
      <c r="M1" s="17"/>
      <c r="N1" s="17"/>
      <c r="O1" s="17"/>
      <c r="P1" s="17"/>
    </row>
    <row r="2" spans="1:18" x14ac:dyDescent="0.25">
      <c r="A2" t="s">
        <v>1</v>
      </c>
      <c r="D2" s="4">
        <v>0.05</v>
      </c>
    </row>
    <row r="3" spans="1:18" x14ac:dyDescent="0.25">
      <c r="A3" t="s">
        <v>2</v>
      </c>
      <c r="D3" s="4">
        <v>0.1</v>
      </c>
    </row>
    <row r="4" spans="1:18" x14ac:dyDescent="0.25">
      <c r="A4" t="s">
        <v>3</v>
      </c>
      <c r="D4" s="4">
        <v>0.2</v>
      </c>
    </row>
    <row r="6" spans="1:18" ht="18.75" x14ac:dyDescent="0.3">
      <c r="B6" s="10" t="s">
        <v>5</v>
      </c>
      <c r="C6" s="10"/>
      <c r="D6" s="10"/>
      <c r="E6" s="10"/>
      <c r="F6" s="11" t="s">
        <v>17</v>
      </c>
      <c r="G6" s="11"/>
      <c r="H6" s="11"/>
      <c r="I6" s="11"/>
      <c r="J6" s="12" t="s">
        <v>18</v>
      </c>
      <c r="K6" s="12"/>
      <c r="L6" s="12"/>
      <c r="M6" s="12"/>
      <c r="N6" s="13" t="s">
        <v>23</v>
      </c>
      <c r="O6" s="13"/>
      <c r="P6" s="13"/>
      <c r="Q6" s="13"/>
    </row>
    <row r="7" spans="1:18" s="1" customFormat="1" x14ac:dyDescent="0.25">
      <c r="A7" s="1" t="s">
        <v>0</v>
      </c>
      <c r="B7" s="14" t="s">
        <v>19</v>
      </c>
      <c r="C7" s="14" t="s">
        <v>20</v>
      </c>
      <c r="D7" s="14" t="s">
        <v>21</v>
      </c>
      <c r="E7" s="14" t="s">
        <v>22</v>
      </c>
      <c r="F7" s="15" t="s">
        <v>19</v>
      </c>
      <c r="G7" s="15" t="s">
        <v>20</v>
      </c>
      <c r="H7" s="15" t="s">
        <v>21</v>
      </c>
      <c r="I7" s="15" t="s">
        <v>22</v>
      </c>
      <c r="J7" s="16" t="s">
        <v>19</v>
      </c>
      <c r="K7" s="16" t="s">
        <v>20</v>
      </c>
      <c r="L7" s="16" t="s">
        <v>21</v>
      </c>
      <c r="M7" s="16" t="s">
        <v>22</v>
      </c>
      <c r="N7" s="8" t="s">
        <v>19</v>
      </c>
      <c r="O7" s="8" t="s">
        <v>20</v>
      </c>
      <c r="P7" s="8" t="s">
        <v>21</v>
      </c>
      <c r="Q7" s="8" t="s">
        <v>22</v>
      </c>
      <c r="R7" s="1" t="s">
        <v>14</v>
      </c>
    </row>
    <row r="8" spans="1:18" x14ac:dyDescent="0.25">
      <c r="A8">
        <v>-13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8" x14ac:dyDescent="0.25">
      <c r="A9">
        <v>-12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8" x14ac:dyDescent="0.25">
      <c r="A10">
        <v>-11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8" x14ac:dyDescent="0.25">
      <c r="A11">
        <v>-10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1:18" x14ac:dyDescent="0.25">
      <c r="A12">
        <v>-9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8" x14ac:dyDescent="0.25">
      <c r="A13">
        <v>-8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8" x14ac:dyDescent="0.25">
      <c r="A14">
        <v>-7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</row>
    <row r="15" spans="1:18" x14ac:dyDescent="0.25">
      <c r="A15">
        <v>-6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8" x14ac:dyDescent="0.25">
      <c r="A16">
        <v>-5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1:22" x14ac:dyDescent="0.25">
      <c r="A17">
        <v>-4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22" x14ac:dyDescent="0.25">
      <c r="A18">
        <v>-3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S18" s="9" t="s">
        <v>24</v>
      </c>
    </row>
    <row r="19" spans="1:22" x14ac:dyDescent="0.25">
      <c r="A19">
        <v>-2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S19" s="6" t="s">
        <v>23</v>
      </c>
      <c r="T19" s="6"/>
      <c r="U19" s="6"/>
      <c r="V19" s="6"/>
    </row>
    <row r="20" spans="1:22" x14ac:dyDescent="0.25">
      <c r="A20">
        <v>-1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t="s">
        <v>15</v>
      </c>
      <c r="S20" s="7" t="s">
        <v>19</v>
      </c>
      <c r="T20" s="7" t="s">
        <v>20</v>
      </c>
      <c r="U20" s="7" t="s">
        <v>21</v>
      </c>
      <c r="V20" s="7" t="s">
        <v>22</v>
      </c>
    </row>
    <row r="21" spans="1:22" x14ac:dyDescent="0.25">
      <c r="A21">
        <v>0</v>
      </c>
      <c r="B21" s="5">
        <v>1</v>
      </c>
      <c r="C21" s="5">
        <v>1</v>
      </c>
      <c r="D21" s="5">
        <v>1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t="s">
        <v>16</v>
      </c>
      <c r="S21" s="2">
        <f>N21</f>
        <v>1</v>
      </c>
      <c r="T21" s="2">
        <f t="shared" ref="T21:V21" si="0">O21</f>
        <v>1</v>
      </c>
      <c r="U21" s="2">
        <f t="shared" si="0"/>
        <v>1</v>
      </c>
      <c r="V21" s="2">
        <f t="shared" si="0"/>
        <v>1</v>
      </c>
    </row>
    <row r="22" spans="1:22" x14ac:dyDescent="0.25">
      <c r="A22">
        <v>1</v>
      </c>
      <c r="B22" s="5">
        <f>J21*INFRATEVLOW</f>
        <v>0.01</v>
      </c>
      <c r="C22" s="5">
        <f>K21*INFRATELOW</f>
        <v>0.05</v>
      </c>
      <c r="D22" s="5">
        <f>L21*INFRATEMED</f>
        <v>0.1</v>
      </c>
      <c r="E22" s="5">
        <f>M21*INFRATEHIGH</f>
        <v>0.2</v>
      </c>
      <c r="F22" s="5">
        <f>F21+B8</f>
        <v>0</v>
      </c>
      <c r="G22" s="5">
        <f>G21+C8</f>
        <v>0</v>
      </c>
      <c r="H22" s="5">
        <f>H21+D8</f>
        <v>0</v>
      </c>
      <c r="I22" s="5">
        <f>I21+E8</f>
        <v>0</v>
      </c>
      <c r="J22" s="5">
        <f>N21+B22-F22</f>
        <v>1.01</v>
      </c>
      <c r="K22" s="5">
        <f>O21+C22-G22</f>
        <v>1.05</v>
      </c>
      <c r="L22" s="5">
        <f>P21+D22-H22</f>
        <v>1.1000000000000001</v>
      </c>
      <c r="M22" s="5">
        <f>Q21+E22-I22</f>
        <v>1.2</v>
      </c>
      <c r="N22" s="5">
        <f>N21+B22</f>
        <v>1.01</v>
      </c>
      <c r="O22" s="5">
        <f>O21+C22</f>
        <v>1.05</v>
      </c>
      <c r="P22" s="5">
        <f>P21+D22</f>
        <v>1.1000000000000001</v>
      </c>
      <c r="Q22" s="5">
        <f>Q21+E22</f>
        <v>1.2</v>
      </c>
      <c r="S22" s="2">
        <f t="shared" ref="S22:S49" si="1">N22</f>
        <v>1.01</v>
      </c>
      <c r="T22" s="2">
        <f t="shared" ref="T22:T49" si="2">O22</f>
        <v>1.05</v>
      </c>
      <c r="U22" s="2">
        <f t="shared" ref="U22:U49" si="3">P22</f>
        <v>1.1000000000000001</v>
      </c>
      <c r="V22" s="2">
        <f t="shared" ref="V22:V49" si="4">Q22</f>
        <v>1.2</v>
      </c>
    </row>
    <row r="23" spans="1:22" x14ac:dyDescent="0.25">
      <c r="A23">
        <v>2</v>
      </c>
      <c r="B23" s="5">
        <f>J22*INFRATEVLOW</f>
        <v>1.01E-2</v>
      </c>
      <c r="C23" s="5">
        <f>K22*INFRATELOW</f>
        <v>5.2500000000000005E-2</v>
      </c>
      <c r="D23" s="5">
        <f>L22*INFRATEMED</f>
        <v>0.11000000000000001</v>
      </c>
      <c r="E23" s="5">
        <f>M22*INFRATEHIGH</f>
        <v>0.24</v>
      </c>
      <c r="F23" s="5">
        <f t="shared" ref="F23:I23" si="5">F22+B9</f>
        <v>0</v>
      </c>
      <c r="G23" s="5">
        <f t="shared" si="5"/>
        <v>0</v>
      </c>
      <c r="H23" s="5">
        <f t="shared" si="5"/>
        <v>0</v>
      </c>
      <c r="I23" s="5">
        <f t="shared" si="5"/>
        <v>0</v>
      </c>
      <c r="J23" s="5">
        <f t="shared" ref="J23:J49" si="6">N22+B23-F23</f>
        <v>1.0201</v>
      </c>
      <c r="K23" s="5">
        <f t="shared" ref="K23:K49" si="7">O22+C23-G23</f>
        <v>1.1025</v>
      </c>
      <c r="L23" s="5">
        <f t="shared" ref="L23:L49" si="8">P22+D23-H23</f>
        <v>1.2100000000000002</v>
      </c>
      <c r="M23" s="5">
        <f t="shared" ref="M23:M49" si="9">Q22+E23-I23</f>
        <v>1.44</v>
      </c>
      <c r="N23" s="5">
        <f>N22+B23</f>
        <v>1.0201</v>
      </c>
      <c r="O23" s="5">
        <f>O22+C23</f>
        <v>1.1025</v>
      </c>
      <c r="P23" s="5">
        <f>P22+D23</f>
        <v>1.2100000000000002</v>
      </c>
      <c r="Q23" s="5">
        <f>Q22+E23</f>
        <v>1.44</v>
      </c>
      <c r="S23" s="2">
        <f t="shared" si="1"/>
        <v>1.0201</v>
      </c>
      <c r="T23" s="2">
        <f t="shared" si="2"/>
        <v>1.1025</v>
      </c>
      <c r="U23" s="2">
        <f t="shared" si="3"/>
        <v>1.2100000000000002</v>
      </c>
      <c r="V23" s="2">
        <f t="shared" si="4"/>
        <v>1.44</v>
      </c>
    </row>
    <row r="24" spans="1:22" x14ac:dyDescent="0.25">
      <c r="A24">
        <v>3</v>
      </c>
      <c r="B24" s="5">
        <f>J23*INFRATEVLOW</f>
        <v>1.0201E-2</v>
      </c>
      <c r="C24" s="5">
        <f>K23*INFRATELOW</f>
        <v>5.5125000000000007E-2</v>
      </c>
      <c r="D24" s="5">
        <f>L23*INFRATEMED</f>
        <v>0.12100000000000002</v>
      </c>
      <c r="E24" s="5">
        <f>M23*INFRATEHIGH</f>
        <v>0.28799999999999998</v>
      </c>
      <c r="F24" s="5">
        <f t="shared" ref="F24:I24" si="10">F23+B10</f>
        <v>0</v>
      </c>
      <c r="G24" s="5">
        <f t="shared" si="10"/>
        <v>0</v>
      </c>
      <c r="H24" s="5">
        <f t="shared" si="10"/>
        <v>0</v>
      </c>
      <c r="I24" s="5">
        <f t="shared" si="10"/>
        <v>0</v>
      </c>
      <c r="J24" s="5">
        <f t="shared" si="6"/>
        <v>1.0303009999999999</v>
      </c>
      <c r="K24" s="5">
        <f t="shared" si="7"/>
        <v>1.1576250000000001</v>
      </c>
      <c r="L24" s="5">
        <f t="shared" si="8"/>
        <v>1.3310000000000002</v>
      </c>
      <c r="M24" s="5">
        <f t="shared" si="9"/>
        <v>1.728</v>
      </c>
      <c r="N24" s="5">
        <f>N23+B24</f>
        <v>1.0303009999999999</v>
      </c>
      <c r="O24" s="5">
        <f>O23+C24</f>
        <v>1.1576250000000001</v>
      </c>
      <c r="P24" s="5">
        <f>P23+D24</f>
        <v>1.3310000000000002</v>
      </c>
      <c r="Q24" s="5">
        <f>Q23+E24</f>
        <v>1.728</v>
      </c>
      <c r="S24" s="2">
        <f t="shared" si="1"/>
        <v>1.0303009999999999</v>
      </c>
      <c r="T24" s="2">
        <f t="shared" si="2"/>
        <v>1.1576250000000001</v>
      </c>
      <c r="U24" s="2">
        <f t="shared" si="3"/>
        <v>1.3310000000000002</v>
      </c>
      <c r="V24" s="2">
        <f t="shared" si="4"/>
        <v>1.728</v>
      </c>
    </row>
    <row r="25" spans="1:22" x14ac:dyDescent="0.25">
      <c r="A25">
        <v>4</v>
      </c>
      <c r="B25" s="5">
        <f>J24*INFRATEVLOW</f>
        <v>1.030301E-2</v>
      </c>
      <c r="C25" s="5">
        <f>K24*INFRATELOW</f>
        <v>5.7881250000000009E-2</v>
      </c>
      <c r="D25" s="5">
        <f>L24*INFRATEMED</f>
        <v>0.13310000000000002</v>
      </c>
      <c r="E25" s="5">
        <f>M24*INFRATEHIGH</f>
        <v>0.34560000000000002</v>
      </c>
      <c r="F25" s="5">
        <f t="shared" ref="F25:I25" si="11">F24+B11</f>
        <v>0</v>
      </c>
      <c r="G25" s="5">
        <f t="shared" si="11"/>
        <v>0</v>
      </c>
      <c r="H25" s="5">
        <f t="shared" si="11"/>
        <v>0</v>
      </c>
      <c r="I25" s="5">
        <f t="shared" si="11"/>
        <v>0</v>
      </c>
      <c r="J25" s="5">
        <f t="shared" si="6"/>
        <v>1.0406040099999998</v>
      </c>
      <c r="K25" s="5">
        <f t="shared" si="7"/>
        <v>1.2155062500000002</v>
      </c>
      <c r="L25" s="5">
        <f t="shared" si="8"/>
        <v>1.4641000000000002</v>
      </c>
      <c r="M25" s="5">
        <f t="shared" si="9"/>
        <v>2.0735999999999999</v>
      </c>
      <c r="N25" s="5">
        <f>N24+B25</f>
        <v>1.0406040099999998</v>
      </c>
      <c r="O25" s="5">
        <f>O24+C25</f>
        <v>1.2155062500000002</v>
      </c>
      <c r="P25" s="5">
        <f>P24+D25</f>
        <v>1.4641000000000002</v>
      </c>
      <c r="Q25" s="5">
        <f>Q24+E25</f>
        <v>2.0735999999999999</v>
      </c>
      <c r="S25" s="2">
        <f t="shared" si="1"/>
        <v>1.0406040099999998</v>
      </c>
      <c r="T25" s="2">
        <f t="shared" si="2"/>
        <v>1.2155062500000002</v>
      </c>
      <c r="U25" s="2">
        <f t="shared" si="3"/>
        <v>1.4641000000000002</v>
      </c>
      <c r="V25" s="2">
        <f t="shared" si="4"/>
        <v>2.0735999999999999</v>
      </c>
    </row>
    <row r="26" spans="1:22" x14ac:dyDescent="0.25">
      <c r="A26">
        <v>5</v>
      </c>
      <c r="B26" s="5">
        <f>J25*INFRATEVLOW</f>
        <v>1.0406040099999998E-2</v>
      </c>
      <c r="C26" s="5">
        <f>K25*INFRATELOW</f>
        <v>6.0775312500000012E-2</v>
      </c>
      <c r="D26" s="5">
        <f>L25*INFRATEMED</f>
        <v>0.14641000000000001</v>
      </c>
      <c r="E26" s="5">
        <f>M25*INFRATEHIGH</f>
        <v>0.41471999999999998</v>
      </c>
      <c r="F26" s="5">
        <f t="shared" ref="F26:I26" si="12">F25+B12</f>
        <v>0</v>
      </c>
      <c r="G26" s="5">
        <f t="shared" si="12"/>
        <v>0</v>
      </c>
      <c r="H26" s="5">
        <f t="shared" si="12"/>
        <v>0</v>
      </c>
      <c r="I26" s="5">
        <f t="shared" si="12"/>
        <v>0</v>
      </c>
      <c r="J26" s="5">
        <f t="shared" si="6"/>
        <v>1.0510100500999997</v>
      </c>
      <c r="K26" s="5">
        <f t="shared" si="7"/>
        <v>1.2762815625000004</v>
      </c>
      <c r="L26" s="5">
        <f t="shared" si="8"/>
        <v>1.6105100000000001</v>
      </c>
      <c r="M26" s="5">
        <f t="shared" si="9"/>
        <v>2.4883199999999999</v>
      </c>
      <c r="N26" s="5">
        <f>N25+B26</f>
        <v>1.0510100500999997</v>
      </c>
      <c r="O26" s="5">
        <f>O25+C26</f>
        <v>1.2762815625000004</v>
      </c>
      <c r="P26" s="5">
        <f>P25+D26</f>
        <v>1.6105100000000001</v>
      </c>
      <c r="Q26" s="5">
        <f>Q25+E26</f>
        <v>2.4883199999999999</v>
      </c>
      <c r="S26" s="2">
        <f t="shared" si="1"/>
        <v>1.0510100500999997</v>
      </c>
      <c r="T26" s="2">
        <f t="shared" si="2"/>
        <v>1.2762815625000004</v>
      </c>
      <c r="U26" s="2">
        <f t="shared" si="3"/>
        <v>1.6105100000000001</v>
      </c>
      <c r="V26" s="2">
        <f t="shared" si="4"/>
        <v>2.4883199999999999</v>
      </c>
    </row>
    <row r="27" spans="1:22" x14ac:dyDescent="0.25">
      <c r="A27">
        <v>6</v>
      </c>
      <c r="B27" s="5">
        <f>J26*INFRATEVLOW</f>
        <v>1.0510100500999998E-2</v>
      </c>
      <c r="C27" s="5">
        <f>K26*INFRATELOW</f>
        <v>6.3814078125000021E-2</v>
      </c>
      <c r="D27" s="5">
        <f>L26*INFRATEMED</f>
        <v>0.16105100000000003</v>
      </c>
      <c r="E27" s="5">
        <f>M26*INFRATEHIGH</f>
        <v>0.497664</v>
      </c>
      <c r="F27" s="5">
        <f t="shared" ref="F27:I27" si="13">F26+B13</f>
        <v>0</v>
      </c>
      <c r="G27" s="5">
        <f t="shared" si="13"/>
        <v>0</v>
      </c>
      <c r="H27" s="5">
        <f t="shared" si="13"/>
        <v>0</v>
      </c>
      <c r="I27" s="5">
        <f t="shared" si="13"/>
        <v>0</v>
      </c>
      <c r="J27" s="5">
        <f t="shared" si="6"/>
        <v>1.0615201506009997</v>
      </c>
      <c r="K27" s="5">
        <f t="shared" si="7"/>
        <v>1.3400956406250004</v>
      </c>
      <c r="L27" s="5">
        <f t="shared" si="8"/>
        <v>1.7715610000000002</v>
      </c>
      <c r="M27" s="5">
        <f t="shared" si="9"/>
        <v>2.9859839999999997</v>
      </c>
      <c r="N27" s="5">
        <f>N26+B27</f>
        <v>1.0615201506009997</v>
      </c>
      <c r="O27" s="5">
        <f>O26+C27</f>
        <v>1.3400956406250004</v>
      </c>
      <c r="P27" s="5">
        <f>P26+D27</f>
        <v>1.7715610000000002</v>
      </c>
      <c r="Q27" s="5">
        <f>Q26+E27</f>
        <v>2.9859839999999997</v>
      </c>
      <c r="S27" s="2">
        <f t="shared" si="1"/>
        <v>1.0615201506009997</v>
      </c>
      <c r="T27" s="2">
        <f t="shared" si="2"/>
        <v>1.3400956406250004</v>
      </c>
      <c r="U27" s="2">
        <f t="shared" si="3"/>
        <v>1.7715610000000002</v>
      </c>
      <c r="V27" s="2">
        <f t="shared" si="4"/>
        <v>2.9859839999999997</v>
      </c>
    </row>
    <row r="28" spans="1:22" x14ac:dyDescent="0.25">
      <c r="A28">
        <v>7</v>
      </c>
      <c r="B28" s="5">
        <f>J27*INFRATEVLOW</f>
        <v>1.0615201506009997E-2</v>
      </c>
      <c r="C28" s="5">
        <f>K27*INFRATELOW</f>
        <v>6.7004782031250029E-2</v>
      </c>
      <c r="D28" s="5">
        <f>L27*INFRATEMED</f>
        <v>0.17715610000000004</v>
      </c>
      <c r="E28" s="5">
        <f>M27*INFRATEHIGH</f>
        <v>0.59719679999999997</v>
      </c>
      <c r="F28" s="5">
        <f t="shared" ref="F28:I28" si="14">F27+B14</f>
        <v>0</v>
      </c>
      <c r="G28" s="5">
        <f t="shared" si="14"/>
        <v>0</v>
      </c>
      <c r="H28" s="5">
        <f t="shared" si="14"/>
        <v>0</v>
      </c>
      <c r="I28" s="5">
        <f t="shared" si="14"/>
        <v>0</v>
      </c>
      <c r="J28" s="5">
        <f t="shared" si="6"/>
        <v>1.0721353521070096</v>
      </c>
      <c r="K28" s="5">
        <f t="shared" si="7"/>
        <v>1.4071004226562505</v>
      </c>
      <c r="L28" s="5">
        <f t="shared" si="8"/>
        <v>1.9487171000000001</v>
      </c>
      <c r="M28" s="5">
        <f t="shared" si="9"/>
        <v>3.5831807999999996</v>
      </c>
      <c r="N28" s="5">
        <f>N27+B28</f>
        <v>1.0721353521070096</v>
      </c>
      <c r="O28" s="5">
        <f>O27+C28</f>
        <v>1.4071004226562505</v>
      </c>
      <c r="P28" s="5">
        <f>P27+D28</f>
        <v>1.9487171000000001</v>
      </c>
      <c r="Q28" s="5">
        <f>Q27+E28</f>
        <v>3.5831807999999996</v>
      </c>
      <c r="S28" s="2">
        <f t="shared" si="1"/>
        <v>1.0721353521070096</v>
      </c>
      <c r="T28" s="2">
        <f t="shared" si="2"/>
        <v>1.4071004226562505</v>
      </c>
      <c r="U28" s="2">
        <f t="shared" si="3"/>
        <v>1.9487171000000001</v>
      </c>
      <c r="V28" s="2">
        <f t="shared" si="4"/>
        <v>3.5831807999999996</v>
      </c>
    </row>
    <row r="29" spans="1:22" x14ac:dyDescent="0.25">
      <c r="A29">
        <v>8</v>
      </c>
      <c r="B29" s="5">
        <f>J28*INFRATEVLOW</f>
        <v>1.0721353521070096E-2</v>
      </c>
      <c r="C29" s="5">
        <f>K28*INFRATELOW</f>
        <v>7.0355021132812529E-2</v>
      </c>
      <c r="D29" s="5">
        <f>L28*INFRATEMED</f>
        <v>0.19487171000000003</v>
      </c>
      <c r="E29" s="5">
        <f>M28*INFRATEHIGH</f>
        <v>0.71663615999999997</v>
      </c>
      <c r="F29" s="5">
        <f t="shared" ref="F29:I29" si="15">F28+B15</f>
        <v>0</v>
      </c>
      <c r="G29" s="5">
        <f t="shared" si="15"/>
        <v>0</v>
      </c>
      <c r="H29" s="5">
        <f t="shared" si="15"/>
        <v>0</v>
      </c>
      <c r="I29" s="5">
        <f t="shared" si="15"/>
        <v>0</v>
      </c>
      <c r="J29" s="5">
        <f t="shared" si="6"/>
        <v>1.0828567056280798</v>
      </c>
      <c r="K29" s="5">
        <f t="shared" si="7"/>
        <v>1.477455443789063</v>
      </c>
      <c r="L29" s="5">
        <f t="shared" si="8"/>
        <v>2.1435888100000002</v>
      </c>
      <c r="M29" s="5">
        <f t="shared" si="9"/>
        <v>4.2998169599999994</v>
      </c>
      <c r="N29" s="5">
        <f>N28+B29</f>
        <v>1.0828567056280798</v>
      </c>
      <c r="O29" s="5">
        <f>O28+C29</f>
        <v>1.477455443789063</v>
      </c>
      <c r="P29" s="5">
        <f>P28+D29</f>
        <v>2.1435888100000002</v>
      </c>
      <c r="Q29" s="5">
        <f>Q28+E29</f>
        <v>4.2998169599999994</v>
      </c>
      <c r="S29" s="2">
        <f t="shared" si="1"/>
        <v>1.0828567056280798</v>
      </c>
      <c r="T29" s="2">
        <f t="shared" si="2"/>
        <v>1.477455443789063</v>
      </c>
      <c r="U29" s="2">
        <f t="shared" si="3"/>
        <v>2.1435888100000002</v>
      </c>
      <c r="V29" s="2">
        <f t="shared" si="4"/>
        <v>4.2998169599999994</v>
      </c>
    </row>
    <row r="30" spans="1:22" x14ac:dyDescent="0.25">
      <c r="A30">
        <v>9</v>
      </c>
      <c r="B30" s="5">
        <f>J29*INFRATEVLOW</f>
        <v>1.0828567056280798E-2</v>
      </c>
      <c r="C30" s="5">
        <f>K29*INFRATELOW</f>
        <v>7.3872772189453151E-2</v>
      </c>
      <c r="D30" s="5">
        <f>L29*INFRATEMED</f>
        <v>0.21435888100000003</v>
      </c>
      <c r="E30" s="5">
        <f>M29*INFRATEHIGH</f>
        <v>0.85996339199999994</v>
      </c>
      <c r="F30" s="5">
        <f t="shared" ref="F30:I30" si="16">F29+B16</f>
        <v>0</v>
      </c>
      <c r="G30" s="5">
        <f t="shared" si="16"/>
        <v>0</v>
      </c>
      <c r="H30" s="5">
        <f t="shared" si="16"/>
        <v>0</v>
      </c>
      <c r="I30" s="5">
        <f t="shared" si="16"/>
        <v>0</v>
      </c>
      <c r="J30" s="5">
        <f t="shared" si="6"/>
        <v>1.0936852726843607</v>
      </c>
      <c r="K30" s="5">
        <f t="shared" si="7"/>
        <v>1.5513282159785162</v>
      </c>
      <c r="L30" s="5">
        <f t="shared" si="8"/>
        <v>2.3579476910000001</v>
      </c>
      <c r="M30" s="5">
        <f t="shared" si="9"/>
        <v>5.1597803519999994</v>
      </c>
      <c r="N30" s="5">
        <f>N29+B30</f>
        <v>1.0936852726843607</v>
      </c>
      <c r="O30" s="5">
        <f>O29+C30</f>
        <v>1.5513282159785162</v>
      </c>
      <c r="P30" s="5">
        <f>P29+D30</f>
        <v>2.3579476910000001</v>
      </c>
      <c r="Q30" s="5">
        <f>Q29+E30</f>
        <v>5.1597803519999994</v>
      </c>
      <c r="S30" s="2">
        <f t="shared" si="1"/>
        <v>1.0936852726843607</v>
      </c>
      <c r="T30" s="2">
        <f t="shared" si="2"/>
        <v>1.5513282159785162</v>
      </c>
      <c r="U30" s="2">
        <f t="shared" si="3"/>
        <v>2.3579476910000001</v>
      </c>
      <c r="V30" s="2">
        <f t="shared" si="4"/>
        <v>5.1597803519999994</v>
      </c>
    </row>
    <row r="31" spans="1:22" x14ac:dyDescent="0.25">
      <c r="A31">
        <v>10</v>
      </c>
      <c r="B31" s="5">
        <f>J30*INFRATEVLOW</f>
        <v>1.0936852726843607E-2</v>
      </c>
      <c r="C31" s="5">
        <f>K30*INFRATELOW</f>
        <v>7.7566410798925817E-2</v>
      </c>
      <c r="D31" s="5">
        <f>L30*INFRATEMED</f>
        <v>0.23579476910000002</v>
      </c>
      <c r="E31" s="5">
        <f>M30*INFRATEHIGH</f>
        <v>1.0319560703999999</v>
      </c>
      <c r="F31" s="5">
        <f t="shared" ref="F31:I31" si="17">F30+B17</f>
        <v>0</v>
      </c>
      <c r="G31" s="5">
        <f t="shared" si="17"/>
        <v>0</v>
      </c>
      <c r="H31" s="5">
        <f t="shared" si="17"/>
        <v>0</v>
      </c>
      <c r="I31" s="5">
        <f t="shared" si="17"/>
        <v>0</v>
      </c>
      <c r="J31" s="5">
        <f t="shared" si="6"/>
        <v>1.1046221254112043</v>
      </c>
      <c r="K31" s="5">
        <f t="shared" si="7"/>
        <v>1.628894626777442</v>
      </c>
      <c r="L31" s="5">
        <f t="shared" si="8"/>
        <v>2.5937424601000001</v>
      </c>
      <c r="M31" s="5">
        <f t="shared" si="9"/>
        <v>6.1917364223999991</v>
      </c>
      <c r="N31" s="5">
        <f>N30+B31</f>
        <v>1.1046221254112043</v>
      </c>
      <c r="O31" s="5">
        <f>O30+C31</f>
        <v>1.628894626777442</v>
      </c>
      <c r="P31" s="5">
        <f>P30+D31</f>
        <v>2.5937424601000001</v>
      </c>
      <c r="Q31" s="5">
        <f>Q30+E31</f>
        <v>6.1917364223999991</v>
      </c>
      <c r="S31" s="2">
        <f t="shared" si="1"/>
        <v>1.1046221254112043</v>
      </c>
      <c r="T31" s="2">
        <f t="shared" si="2"/>
        <v>1.628894626777442</v>
      </c>
      <c r="U31" s="2">
        <f t="shared" si="3"/>
        <v>2.5937424601000001</v>
      </c>
      <c r="V31" s="2">
        <f t="shared" si="4"/>
        <v>6.1917364223999991</v>
      </c>
    </row>
    <row r="32" spans="1:22" x14ac:dyDescent="0.25">
      <c r="A32">
        <v>11</v>
      </c>
      <c r="B32" s="5">
        <f>J31*INFRATEVLOW</f>
        <v>1.1046221254112044E-2</v>
      </c>
      <c r="C32" s="5">
        <f>K31*INFRATELOW</f>
        <v>8.1444731338872103E-2</v>
      </c>
      <c r="D32" s="5">
        <f>L31*INFRATEMED</f>
        <v>0.25937424601000003</v>
      </c>
      <c r="E32" s="5">
        <f>M31*INFRATEHIGH</f>
        <v>1.2383472844799999</v>
      </c>
      <c r="F32" s="5">
        <f t="shared" ref="F32:I32" si="18">F31+B18</f>
        <v>0</v>
      </c>
      <c r="G32" s="5">
        <f t="shared" si="18"/>
        <v>0</v>
      </c>
      <c r="H32" s="5">
        <f t="shared" si="18"/>
        <v>0</v>
      </c>
      <c r="I32" s="5">
        <f t="shared" si="18"/>
        <v>0</v>
      </c>
      <c r="J32" s="5">
        <f t="shared" si="6"/>
        <v>1.1156683466653163</v>
      </c>
      <c r="K32" s="5">
        <f t="shared" si="7"/>
        <v>1.7103393581163142</v>
      </c>
      <c r="L32" s="5">
        <f t="shared" si="8"/>
        <v>2.8531167061100002</v>
      </c>
      <c r="M32" s="5">
        <f t="shared" si="9"/>
        <v>7.4300837068799988</v>
      </c>
      <c r="N32" s="5">
        <f>N31+B32</f>
        <v>1.1156683466653163</v>
      </c>
      <c r="O32" s="5">
        <f>O31+C32</f>
        <v>1.7103393581163142</v>
      </c>
      <c r="P32" s="5">
        <f>P31+D32</f>
        <v>2.8531167061100002</v>
      </c>
      <c r="Q32" s="5">
        <f>Q31+E32</f>
        <v>7.4300837068799988</v>
      </c>
      <c r="S32" s="2">
        <f t="shared" si="1"/>
        <v>1.1156683466653163</v>
      </c>
      <c r="T32" s="2">
        <f t="shared" si="2"/>
        <v>1.7103393581163142</v>
      </c>
      <c r="U32" s="2">
        <f t="shared" si="3"/>
        <v>2.8531167061100002</v>
      </c>
      <c r="V32" s="2">
        <f t="shared" si="4"/>
        <v>7.4300837068799988</v>
      </c>
    </row>
    <row r="33" spans="1:22" x14ac:dyDescent="0.25">
      <c r="A33">
        <v>12</v>
      </c>
      <c r="B33" s="5">
        <f>J32*INFRATEVLOW</f>
        <v>1.1156683466653163E-2</v>
      </c>
      <c r="C33" s="5">
        <f>K32*INFRATELOW</f>
        <v>8.5516967905815713E-2</v>
      </c>
      <c r="D33" s="5">
        <f>L32*INFRATEMED</f>
        <v>0.28531167061100005</v>
      </c>
      <c r="E33" s="5">
        <f>M32*INFRATEHIGH</f>
        <v>1.4860167413759999</v>
      </c>
      <c r="F33" s="5">
        <f t="shared" ref="F33:I33" si="19">F32+B19</f>
        <v>0</v>
      </c>
      <c r="G33" s="5">
        <f t="shared" si="19"/>
        <v>0</v>
      </c>
      <c r="H33" s="5">
        <f t="shared" si="19"/>
        <v>0</v>
      </c>
      <c r="I33" s="5">
        <f t="shared" si="19"/>
        <v>0</v>
      </c>
      <c r="J33" s="5">
        <f t="shared" si="6"/>
        <v>1.1268250301319696</v>
      </c>
      <c r="K33" s="5">
        <f t="shared" si="7"/>
        <v>1.7958563260221299</v>
      </c>
      <c r="L33" s="5">
        <f t="shared" si="8"/>
        <v>3.1384283767210004</v>
      </c>
      <c r="M33" s="5">
        <f t="shared" si="9"/>
        <v>8.9161004482559996</v>
      </c>
      <c r="N33" s="5">
        <f>N32+B33</f>
        <v>1.1268250301319696</v>
      </c>
      <c r="O33" s="5">
        <f>O32+C33</f>
        <v>1.7958563260221299</v>
      </c>
      <c r="P33" s="5">
        <f>P32+D33</f>
        <v>3.1384283767210004</v>
      </c>
      <c r="Q33" s="5">
        <f>Q32+E33</f>
        <v>8.9161004482559996</v>
      </c>
      <c r="S33" s="2">
        <f t="shared" si="1"/>
        <v>1.1268250301319696</v>
      </c>
      <c r="T33" s="2">
        <f t="shared" si="2"/>
        <v>1.7958563260221299</v>
      </c>
      <c r="U33" s="2">
        <f t="shared" si="3"/>
        <v>3.1384283767210004</v>
      </c>
      <c r="V33" s="2">
        <f t="shared" si="4"/>
        <v>8.9161004482559996</v>
      </c>
    </row>
    <row r="34" spans="1:22" x14ac:dyDescent="0.25">
      <c r="A34">
        <v>13</v>
      </c>
      <c r="B34" s="5">
        <f>J33*INFRATEVLOW</f>
        <v>1.1268250301319695E-2</v>
      </c>
      <c r="C34" s="5">
        <f>K33*INFRATELOW</f>
        <v>8.9792816301106498E-2</v>
      </c>
      <c r="D34" s="5">
        <f>L33*INFRATEMED</f>
        <v>0.31384283767210008</v>
      </c>
      <c r="E34" s="5">
        <f>M33*INFRATEHIGH</f>
        <v>1.7832200896512</v>
      </c>
      <c r="F34" s="5">
        <f t="shared" ref="F34:I34" si="20">F33+B20</f>
        <v>0</v>
      </c>
      <c r="G34" s="5">
        <f t="shared" si="20"/>
        <v>0</v>
      </c>
      <c r="H34" s="5">
        <f t="shared" si="20"/>
        <v>0</v>
      </c>
      <c r="I34" s="5">
        <f t="shared" si="20"/>
        <v>0</v>
      </c>
      <c r="J34" s="5">
        <f t="shared" si="6"/>
        <v>1.1380932804332893</v>
      </c>
      <c r="K34" s="5">
        <f t="shared" si="7"/>
        <v>1.8856491423232364</v>
      </c>
      <c r="L34" s="5">
        <f t="shared" si="8"/>
        <v>3.4522712143931003</v>
      </c>
      <c r="M34" s="5">
        <f t="shared" si="9"/>
        <v>10.6993205379072</v>
      </c>
      <c r="N34" s="5">
        <f>N33+B34</f>
        <v>1.1380932804332893</v>
      </c>
      <c r="O34" s="5">
        <f>O33+C34</f>
        <v>1.8856491423232364</v>
      </c>
      <c r="P34" s="5">
        <f>P33+D34</f>
        <v>3.4522712143931003</v>
      </c>
      <c r="Q34" s="5">
        <f>Q33+E34</f>
        <v>10.6993205379072</v>
      </c>
      <c r="S34" s="2">
        <f t="shared" si="1"/>
        <v>1.1380932804332893</v>
      </c>
      <c r="T34" s="2">
        <f t="shared" si="2"/>
        <v>1.8856491423232364</v>
      </c>
      <c r="U34" s="2">
        <f t="shared" si="3"/>
        <v>3.4522712143931003</v>
      </c>
      <c r="V34" s="2">
        <f t="shared" si="4"/>
        <v>10.6993205379072</v>
      </c>
    </row>
    <row r="35" spans="1:22" x14ac:dyDescent="0.25">
      <c r="A35">
        <v>14</v>
      </c>
      <c r="B35" s="5">
        <f>J34*INFRATEVLOW</f>
        <v>1.1380932804332894E-2</v>
      </c>
      <c r="C35" s="5">
        <f>K34*INFRATELOW</f>
        <v>9.428245711616183E-2</v>
      </c>
      <c r="D35" s="5">
        <f>L34*INFRATEMED</f>
        <v>0.34522712143931006</v>
      </c>
      <c r="E35" s="5">
        <f>M34*INFRATEHIGH</f>
        <v>2.13986410758144</v>
      </c>
      <c r="F35" s="5">
        <f t="shared" ref="F35:I35" si="21">F34+B21</f>
        <v>1</v>
      </c>
      <c r="G35" s="5">
        <f t="shared" si="21"/>
        <v>1</v>
      </c>
      <c r="H35" s="5">
        <f t="shared" si="21"/>
        <v>1</v>
      </c>
      <c r="I35" s="5">
        <f t="shared" si="21"/>
        <v>1</v>
      </c>
      <c r="J35" s="5">
        <f t="shared" si="6"/>
        <v>0.14947421323762211</v>
      </c>
      <c r="K35" s="5">
        <f t="shared" si="7"/>
        <v>0.97993159943939823</v>
      </c>
      <c r="L35" s="5">
        <f t="shared" si="8"/>
        <v>2.7974983358324104</v>
      </c>
      <c r="M35" s="5">
        <f t="shared" si="9"/>
        <v>11.83918464548864</v>
      </c>
      <c r="N35" s="5">
        <f>N34+B35</f>
        <v>1.1494742132376221</v>
      </c>
      <c r="O35" s="5">
        <f>O34+C35</f>
        <v>1.9799315994393982</v>
      </c>
      <c r="P35" s="5">
        <f>P34+D35</f>
        <v>3.7974983358324104</v>
      </c>
      <c r="Q35" s="5">
        <f>Q34+E35</f>
        <v>12.83918464548864</v>
      </c>
      <c r="S35" s="2">
        <f t="shared" si="1"/>
        <v>1.1494742132376221</v>
      </c>
      <c r="T35" s="2">
        <f t="shared" si="2"/>
        <v>1.9799315994393982</v>
      </c>
      <c r="U35" s="2">
        <f t="shared" si="3"/>
        <v>3.7974983358324104</v>
      </c>
      <c r="V35" s="2">
        <f t="shared" si="4"/>
        <v>12.83918464548864</v>
      </c>
    </row>
    <row r="36" spans="1:22" x14ac:dyDescent="0.25">
      <c r="A36">
        <v>15</v>
      </c>
      <c r="B36" s="5">
        <f>J35*INFRATEVLOW</f>
        <v>1.4947421323762212E-3</v>
      </c>
      <c r="C36" s="5">
        <f>K35*INFRATELOW</f>
        <v>4.8996579971969913E-2</v>
      </c>
      <c r="D36" s="5">
        <f>L35*INFRATEMED</f>
        <v>0.27974983358324107</v>
      </c>
      <c r="E36" s="5">
        <f>M35*INFRATEHIGH</f>
        <v>2.3678369290977281</v>
      </c>
      <c r="F36" s="5">
        <f t="shared" ref="F36:I36" si="22">F35+B22</f>
        <v>1.01</v>
      </c>
      <c r="G36" s="5">
        <f t="shared" si="22"/>
        <v>1.05</v>
      </c>
      <c r="H36" s="5">
        <f t="shared" si="22"/>
        <v>1.1000000000000001</v>
      </c>
      <c r="I36" s="5">
        <f t="shared" si="22"/>
        <v>1.2</v>
      </c>
      <c r="J36" s="5">
        <f t="shared" si="6"/>
        <v>0.14096895536999843</v>
      </c>
      <c r="K36" s="5">
        <f t="shared" si="7"/>
        <v>0.978928179411368</v>
      </c>
      <c r="L36" s="5">
        <f t="shared" si="8"/>
        <v>2.9772481694156512</v>
      </c>
      <c r="M36" s="5">
        <f t="shared" si="9"/>
        <v>14.007021574586368</v>
      </c>
      <c r="N36" s="5">
        <f>N35+B36</f>
        <v>1.1509689553699984</v>
      </c>
      <c r="O36" s="5">
        <f>O35+C36</f>
        <v>2.028928179411368</v>
      </c>
      <c r="P36" s="5">
        <f>P35+D36</f>
        <v>4.0772481694156513</v>
      </c>
      <c r="Q36" s="5">
        <f>Q35+E36</f>
        <v>15.207021574586367</v>
      </c>
      <c r="S36" s="2">
        <f t="shared" si="1"/>
        <v>1.1509689553699984</v>
      </c>
      <c r="T36" s="2">
        <f t="shared" si="2"/>
        <v>2.028928179411368</v>
      </c>
      <c r="U36" s="2">
        <f t="shared" si="3"/>
        <v>4.0772481694156513</v>
      </c>
      <c r="V36" s="2">
        <f t="shared" si="4"/>
        <v>15.207021574586367</v>
      </c>
    </row>
    <row r="37" spans="1:22" x14ac:dyDescent="0.25">
      <c r="A37">
        <v>16</v>
      </c>
      <c r="B37" s="5">
        <f>J36*INFRATEVLOW</f>
        <v>1.4096895536999843E-3</v>
      </c>
      <c r="C37" s="5">
        <f>K36*INFRATELOW</f>
        <v>4.89464089705684E-2</v>
      </c>
      <c r="D37" s="5">
        <f>L36*INFRATEMED</f>
        <v>0.29772481694156511</v>
      </c>
      <c r="E37" s="5">
        <f>M36*INFRATEHIGH</f>
        <v>2.8014043149172738</v>
      </c>
      <c r="F37" s="5">
        <f t="shared" ref="F37:I37" si="23">F36+B23</f>
        <v>1.0201</v>
      </c>
      <c r="G37" s="5">
        <f t="shared" si="23"/>
        <v>1.1025</v>
      </c>
      <c r="H37" s="5">
        <f t="shared" si="23"/>
        <v>1.2100000000000002</v>
      </c>
      <c r="I37" s="5">
        <f t="shared" si="23"/>
        <v>1.44</v>
      </c>
      <c r="J37" s="5">
        <f t="shared" si="6"/>
        <v>0.13227864492369834</v>
      </c>
      <c r="K37" s="5">
        <f t="shared" si="7"/>
        <v>0.97537458838193647</v>
      </c>
      <c r="L37" s="5">
        <f t="shared" si="8"/>
        <v>3.164972986357216</v>
      </c>
      <c r="M37" s="5">
        <f t="shared" si="9"/>
        <v>16.56842588950364</v>
      </c>
      <c r="N37" s="5">
        <f>N36+B37</f>
        <v>1.1523786449236983</v>
      </c>
      <c r="O37" s="5">
        <f>O36+C37</f>
        <v>2.0778745883819365</v>
      </c>
      <c r="P37" s="5">
        <f>P36+D37</f>
        <v>4.374972986357216</v>
      </c>
      <c r="Q37" s="5">
        <f>Q36+E37</f>
        <v>18.008425889503641</v>
      </c>
      <c r="S37" s="2">
        <f t="shared" si="1"/>
        <v>1.1523786449236983</v>
      </c>
      <c r="T37" s="2">
        <f t="shared" si="2"/>
        <v>2.0778745883819365</v>
      </c>
      <c r="U37" s="2">
        <f t="shared" si="3"/>
        <v>4.374972986357216</v>
      </c>
      <c r="V37" s="2">
        <f t="shared" si="4"/>
        <v>18.008425889503641</v>
      </c>
    </row>
    <row r="38" spans="1:22" x14ac:dyDescent="0.25">
      <c r="A38">
        <v>17</v>
      </c>
      <c r="B38" s="5">
        <f>J37*INFRATEVLOW</f>
        <v>1.3227864492369834E-3</v>
      </c>
      <c r="C38" s="5">
        <f>K37*INFRATELOW</f>
        <v>4.8768729419096823E-2</v>
      </c>
      <c r="D38" s="5">
        <f>L37*INFRATEMED</f>
        <v>0.31649729863572162</v>
      </c>
      <c r="E38" s="5">
        <f>M37*INFRATEHIGH</f>
        <v>3.3136851779007284</v>
      </c>
      <c r="F38" s="5">
        <f t="shared" ref="F38:I38" si="24">F37+B24</f>
        <v>1.0303009999999999</v>
      </c>
      <c r="G38" s="5">
        <f t="shared" si="24"/>
        <v>1.1576250000000001</v>
      </c>
      <c r="H38" s="5">
        <f t="shared" si="24"/>
        <v>1.3310000000000002</v>
      </c>
      <c r="I38" s="5">
        <f t="shared" si="24"/>
        <v>1.728</v>
      </c>
      <c r="J38" s="5">
        <f t="shared" si="6"/>
        <v>0.12340043137293533</v>
      </c>
      <c r="K38" s="5">
        <f t="shared" si="7"/>
        <v>0.96901831780103298</v>
      </c>
      <c r="L38" s="5">
        <f t="shared" si="8"/>
        <v>3.3604702849929371</v>
      </c>
      <c r="M38" s="5">
        <f t="shared" si="9"/>
        <v>19.59411106740437</v>
      </c>
      <c r="N38" s="5">
        <f>N37+B38</f>
        <v>1.1537014313729352</v>
      </c>
      <c r="O38" s="5">
        <f>O37+C38</f>
        <v>2.1266433178010331</v>
      </c>
      <c r="P38" s="5">
        <f>P37+D38</f>
        <v>4.6914702849929375</v>
      </c>
      <c r="Q38" s="5">
        <f>Q37+E38</f>
        <v>21.322111067404371</v>
      </c>
      <c r="S38" s="2">
        <f t="shared" si="1"/>
        <v>1.1537014313729352</v>
      </c>
      <c r="T38" s="2">
        <f t="shared" si="2"/>
        <v>2.1266433178010331</v>
      </c>
      <c r="U38" s="2">
        <f t="shared" si="3"/>
        <v>4.6914702849929375</v>
      </c>
      <c r="V38" s="2">
        <f t="shared" si="4"/>
        <v>21.322111067404371</v>
      </c>
    </row>
    <row r="39" spans="1:22" x14ac:dyDescent="0.25">
      <c r="A39">
        <v>18</v>
      </c>
      <c r="B39" s="5">
        <f>J38*INFRATEVLOW</f>
        <v>1.2340043137293534E-3</v>
      </c>
      <c r="C39" s="5">
        <f>K38*INFRATELOW</f>
        <v>4.8450915890051655E-2</v>
      </c>
      <c r="D39" s="5">
        <f>L38*INFRATEMED</f>
        <v>0.33604702849929374</v>
      </c>
      <c r="E39" s="5">
        <f>M38*INFRATEHIGH</f>
        <v>3.9188222134808743</v>
      </c>
      <c r="F39" s="5">
        <f t="shared" ref="F39:I39" si="25">F38+B25</f>
        <v>1.0406040099999998</v>
      </c>
      <c r="G39" s="5">
        <f t="shared" si="25"/>
        <v>1.2155062500000002</v>
      </c>
      <c r="H39" s="5">
        <f t="shared" si="25"/>
        <v>1.4641000000000002</v>
      </c>
      <c r="I39" s="5">
        <f t="shared" si="25"/>
        <v>2.0735999999999999</v>
      </c>
      <c r="J39" s="5">
        <f t="shared" si="6"/>
        <v>0.11433142568666477</v>
      </c>
      <c r="K39" s="5">
        <f t="shared" si="7"/>
        <v>0.95958798369108456</v>
      </c>
      <c r="L39" s="5">
        <f t="shared" si="8"/>
        <v>3.5634173134922307</v>
      </c>
      <c r="M39" s="5">
        <f t="shared" si="9"/>
        <v>23.167333280885245</v>
      </c>
      <c r="N39" s="5">
        <f>N38+B39</f>
        <v>1.1549354356866646</v>
      </c>
      <c r="O39" s="5">
        <f>O38+C39</f>
        <v>2.1750942336910848</v>
      </c>
      <c r="P39" s="5">
        <f>P38+D39</f>
        <v>5.0275173134922309</v>
      </c>
      <c r="Q39" s="5">
        <f>Q38+E39</f>
        <v>25.240933280885244</v>
      </c>
      <c r="S39" s="2">
        <f t="shared" si="1"/>
        <v>1.1549354356866646</v>
      </c>
      <c r="T39" s="2">
        <f t="shared" si="2"/>
        <v>2.1750942336910848</v>
      </c>
      <c r="U39" s="2">
        <f t="shared" si="3"/>
        <v>5.0275173134922309</v>
      </c>
      <c r="V39" s="2">
        <f t="shared" si="4"/>
        <v>25.240933280885244</v>
      </c>
    </row>
    <row r="40" spans="1:22" x14ac:dyDescent="0.25">
      <c r="A40">
        <v>19</v>
      </c>
      <c r="B40" s="5">
        <f>J39*INFRATEVLOW</f>
        <v>1.1433142568666476E-3</v>
      </c>
      <c r="C40" s="5">
        <f>K39*INFRATELOW</f>
        <v>4.7979399184554232E-2</v>
      </c>
      <c r="D40" s="5">
        <f>L39*INFRATEMED</f>
        <v>0.35634173134922309</v>
      </c>
      <c r="E40" s="5">
        <f>M39*INFRATEHIGH</f>
        <v>4.633466656177049</v>
      </c>
      <c r="F40" s="5">
        <f t="shared" ref="F40:I40" si="26">F39+B26</f>
        <v>1.0510100500999997</v>
      </c>
      <c r="G40" s="5">
        <f t="shared" si="26"/>
        <v>1.2762815625000004</v>
      </c>
      <c r="H40" s="5">
        <f t="shared" si="26"/>
        <v>1.6105100000000001</v>
      </c>
      <c r="I40" s="5">
        <f t="shared" si="26"/>
        <v>2.4883199999999999</v>
      </c>
      <c r="J40" s="5">
        <f t="shared" si="6"/>
        <v>0.10506869984353151</v>
      </c>
      <c r="K40" s="5">
        <f t="shared" si="7"/>
        <v>0.94679207037563851</v>
      </c>
      <c r="L40" s="5">
        <f t="shared" si="8"/>
        <v>3.7733490448414542</v>
      </c>
      <c r="M40" s="5">
        <f t="shared" si="9"/>
        <v>27.386079937062291</v>
      </c>
      <c r="N40" s="5">
        <f>N39+B40</f>
        <v>1.1560787499435312</v>
      </c>
      <c r="O40" s="5">
        <f>O39+C40</f>
        <v>2.2230736328756389</v>
      </c>
      <c r="P40" s="5">
        <f>P39+D40</f>
        <v>5.3838590448414543</v>
      </c>
      <c r="Q40" s="5">
        <f>Q39+E40</f>
        <v>29.874399937062293</v>
      </c>
      <c r="S40" s="2">
        <f t="shared" si="1"/>
        <v>1.1560787499435312</v>
      </c>
      <c r="T40" s="2">
        <f t="shared" si="2"/>
        <v>2.2230736328756389</v>
      </c>
      <c r="U40" s="2">
        <f t="shared" si="3"/>
        <v>5.3838590448414543</v>
      </c>
      <c r="V40" s="2">
        <f t="shared" si="4"/>
        <v>29.874399937062293</v>
      </c>
    </row>
    <row r="41" spans="1:22" x14ac:dyDescent="0.25">
      <c r="A41">
        <v>20</v>
      </c>
      <c r="B41" s="5">
        <f>J40*INFRATEVLOW</f>
        <v>1.0506869984353152E-3</v>
      </c>
      <c r="C41" s="5">
        <f>K40*INFRATELOW</f>
        <v>4.7339603518781928E-2</v>
      </c>
      <c r="D41" s="5">
        <f>L40*INFRATEMED</f>
        <v>0.37733490448414542</v>
      </c>
      <c r="E41" s="5">
        <f>M40*INFRATEHIGH</f>
        <v>5.4772159874124586</v>
      </c>
      <c r="F41" s="5">
        <f t="shared" ref="F41:I41" si="27">F40+B27</f>
        <v>1.0615201506009997</v>
      </c>
      <c r="G41" s="5">
        <f t="shared" si="27"/>
        <v>1.3400956406250004</v>
      </c>
      <c r="H41" s="5">
        <f t="shared" si="27"/>
        <v>1.7715610000000002</v>
      </c>
      <c r="I41" s="5">
        <f t="shared" si="27"/>
        <v>2.9859839999999997</v>
      </c>
      <c r="J41" s="5">
        <f t="shared" si="6"/>
        <v>9.560928634096677E-2</v>
      </c>
      <c r="K41" s="5">
        <f t="shared" si="7"/>
        <v>0.93031759576942052</v>
      </c>
      <c r="L41" s="5">
        <f t="shared" si="8"/>
        <v>3.9896329493255998</v>
      </c>
      <c r="M41" s="5">
        <f t="shared" si="9"/>
        <v>32.365631924474748</v>
      </c>
      <c r="N41" s="5">
        <f>N40+B41</f>
        <v>1.1571294369419665</v>
      </c>
      <c r="O41" s="5">
        <f>O40+C41</f>
        <v>2.2704132363944209</v>
      </c>
      <c r="P41" s="5">
        <f>P40+D41</f>
        <v>5.7611939493255999</v>
      </c>
      <c r="Q41" s="5">
        <f>Q40+E41</f>
        <v>35.35161592447475</v>
      </c>
      <c r="S41" s="2">
        <f t="shared" si="1"/>
        <v>1.1571294369419665</v>
      </c>
      <c r="T41" s="2">
        <f t="shared" si="2"/>
        <v>2.2704132363944209</v>
      </c>
      <c r="U41" s="2">
        <f t="shared" si="3"/>
        <v>5.7611939493255999</v>
      </c>
      <c r="V41" s="2">
        <f t="shared" si="4"/>
        <v>35.35161592447475</v>
      </c>
    </row>
    <row r="42" spans="1:22" x14ac:dyDescent="0.25">
      <c r="A42">
        <v>21</v>
      </c>
      <c r="B42" s="5">
        <f>J41*INFRATEVLOW</f>
        <v>9.5609286340966773E-4</v>
      </c>
      <c r="C42" s="5">
        <f>K41*INFRATELOW</f>
        <v>4.6515879788471028E-2</v>
      </c>
      <c r="D42" s="5">
        <f>L41*INFRATEMED</f>
        <v>0.39896329493256</v>
      </c>
      <c r="E42" s="5">
        <f>M41*INFRATEHIGH</f>
        <v>6.4731263848949503</v>
      </c>
      <c r="F42" s="5">
        <f t="shared" ref="F42:I42" si="28">F41+B28</f>
        <v>1.0721353521070096</v>
      </c>
      <c r="G42" s="5">
        <f t="shared" si="28"/>
        <v>1.4071004226562505</v>
      </c>
      <c r="H42" s="5">
        <f t="shared" si="28"/>
        <v>1.9487171000000001</v>
      </c>
      <c r="I42" s="5">
        <f t="shared" si="28"/>
        <v>3.5831807999999996</v>
      </c>
      <c r="J42" s="5">
        <f t="shared" si="6"/>
        <v>8.5950177698366437E-2</v>
      </c>
      <c r="K42" s="5">
        <f t="shared" si="7"/>
        <v>0.90982869352664131</v>
      </c>
      <c r="L42" s="5">
        <f t="shared" si="8"/>
        <v>4.2114401442581606</v>
      </c>
      <c r="M42" s="5">
        <f t="shared" si="9"/>
        <v>38.241561509369696</v>
      </c>
      <c r="N42" s="5">
        <f>N41+B42</f>
        <v>1.158085529805376</v>
      </c>
      <c r="O42" s="5">
        <f>O41+C42</f>
        <v>2.3169291161828918</v>
      </c>
      <c r="P42" s="5">
        <f>P41+D42</f>
        <v>6.1601572442581602</v>
      </c>
      <c r="Q42" s="5">
        <f>Q41+E42</f>
        <v>41.824742309369697</v>
      </c>
      <c r="S42" s="2">
        <f t="shared" si="1"/>
        <v>1.158085529805376</v>
      </c>
      <c r="T42" s="2">
        <f t="shared" si="2"/>
        <v>2.3169291161828918</v>
      </c>
      <c r="U42" s="2">
        <f t="shared" si="3"/>
        <v>6.1601572442581602</v>
      </c>
      <c r="V42" s="2">
        <f t="shared" si="4"/>
        <v>41.824742309369697</v>
      </c>
    </row>
    <row r="43" spans="1:22" x14ac:dyDescent="0.25">
      <c r="A43">
        <v>22</v>
      </c>
      <c r="B43" s="5">
        <f>J42*INFRATEVLOW</f>
        <v>8.595017769836644E-4</v>
      </c>
      <c r="C43" s="5">
        <f>K42*INFRATELOW</f>
        <v>4.5491434676332071E-2</v>
      </c>
      <c r="D43" s="5">
        <f>L42*INFRATEMED</f>
        <v>0.42114401442581606</v>
      </c>
      <c r="E43" s="5">
        <f>M42*INFRATEHIGH</f>
        <v>7.6483123018739398</v>
      </c>
      <c r="F43" s="5">
        <f t="shared" ref="F43:I43" si="29">F42+B29</f>
        <v>1.0828567056280798</v>
      </c>
      <c r="G43" s="5">
        <f t="shared" si="29"/>
        <v>1.477455443789063</v>
      </c>
      <c r="H43" s="5">
        <f t="shared" si="29"/>
        <v>2.1435888100000002</v>
      </c>
      <c r="I43" s="5">
        <f t="shared" si="29"/>
        <v>4.2998169599999994</v>
      </c>
      <c r="J43" s="5">
        <f t="shared" si="6"/>
        <v>7.6088325954279945E-2</v>
      </c>
      <c r="K43" s="5">
        <f t="shared" si="7"/>
        <v>0.88496510707016074</v>
      </c>
      <c r="L43" s="5">
        <f t="shared" si="8"/>
        <v>4.4377124486839765</v>
      </c>
      <c r="M43" s="5">
        <f t="shared" si="9"/>
        <v>45.173237651243639</v>
      </c>
      <c r="N43" s="5">
        <f>N42+B43</f>
        <v>1.1589450315823597</v>
      </c>
      <c r="O43" s="5">
        <f>O42+C43</f>
        <v>2.3624205508592238</v>
      </c>
      <c r="P43" s="5">
        <f>P42+D43</f>
        <v>6.5813012586839763</v>
      </c>
      <c r="Q43" s="5">
        <f>Q42+E43</f>
        <v>49.47305461124364</v>
      </c>
      <c r="S43" s="2">
        <f t="shared" si="1"/>
        <v>1.1589450315823597</v>
      </c>
      <c r="T43" s="2">
        <f t="shared" si="2"/>
        <v>2.3624205508592238</v>
      </c>
      <c r="U43" s="2">
        <f t="shared" si="3"/>
        <v>6.5813012586839763</v>
      </c>
      <c r="V43" s="2">
        <f t="shared" si="4"/>
        <v>49.47305461124364</v>
      </c>
    </row>
    <row r="44" spans="1:22" x14ac:dyDescent="0.25">
      <c r="A44">
        <v>23</v>
      </c>
      <c r="B44" s="5">
        <f>J43*INFRATEVLOW</f>
        <v>7.6088325954279943E-4</v>
      </c>
      <c r="C44" s="5">
        <f>K43*INFRATELOW</f>
        <v>4.4248255353508043E-2</v>
      </c>
      <c r="D44" s="5">
        <f>L43*INFRATEMED</f>
        <v>0.4437712448683977</v>
      </c>
      <c r="E44" s="5">
        <f>M43*INFRATEHIGH</f>
        <v>9.0346475302487281</v>
      </c>
      <c r="F44" s="5">
        <f t="shared" ref="F44:I44" si="30">F43+B30</f>
        <v>1.0936852726843607</v>
      </c>
      <c r="G44" s="5">
        <f t="shared" si="30"/>
        <v>1.5513282159785162</v>
      </c>
      <c r="H44" s="5">
        <f t="shared" si="30"/>
        <v>2.3579476910000001</v>
      </c>
      <c r="I44" s="5">
        <f t="shared" si="30"/>
        <v>5.1597803519999994</v>
      </c>
      <c r="J44" s="5">
        <f t="shared" si="6"/>
        <v>6.6020642157541776E-2</v>
      </c>
      <c r="K44" s="5">
        <f t="shared" si="7"/>
        <v>0.85534059023421571</v>
      </c>
      <c r="L44" s="5">
        <f t="shared" si="8"/>
        <v>4.6671248125523732</v>
      </c>
      <c r="M44" s="5">
        <f t="shared" si="9"/>
        <v>53.347921789492368</v>
      </c>
      <c r="N44" s="5">
        <f>N43+B44</f>
        <v>1.1597059148419024</v>
      </c>
      <c r="O44" s="5">
        <f>O43+C44</f>
        <v>2.4066688062127319</v>
      </c>
      <c r="P44" s="5">
        <f>P43+D44</f>
        <v>7.0250725035523738</v>
      </c>
      <c r="Q44" s="5">
        <f>Q43+E44</f>
        <v>58.507702141492366</v>
      </c>
      <c r="S44" s="2">
        <f t="shared" si="1"/>
        <v>1.1597059148419024</v>
      </c>
      <c r="T44" s="2">
        <f t="shared" si="2"/>
        <v>2.4066688062127319</v>
      </c>
      <c r="U44" s="2">
        <f t="shared" si="3"/>
        <v>7.0250725035523738</v>
      </c>
      <c r="V44" s="2">
        <f t="shared" si="4"/>
        <v>58.507702141492366</v>
      </c>
    </row>
    <row r="45" spans="1:22" x14ac:dyDescent="0.25">
      <c r="A45">
        <v>24</v>
      </c>
      <c r="B45" s="5">
        <f>J44*INFRATEVLOW</f>
        <v>6.6020642157541779E-4</v>
      </c>
      <c r="C45" s="5">
        <f>K44*INFRATELOW</f>
        <v>4.276702951171079E-2</v>
      </c>
      <c r="D45" s="5">
        <f>L44*INFRATEMED</f>
        <v>0.46671248125523734</v>
      </c>
      <c r="E45" s="5">
        <f>M44*INFRATEHIGH</f>
        <v>10.669584357898474</v>
      </c>
      <c r="F45" s="5">
        <f t="shared" ref="F45:I45" si="31">F44+B31</f>
        <v>1.1046221254112043</v>
      </c>
      <c r="G45" s="5">
        <f t="shared" si="31"/>
        <v>1.628894626777442</v>
      </c>
      <c r="H45" s="5">
        <f t="shared" si="31"/>
        <v>2.5937424601000001</v>
      </c>
      <c r="I45" s="5">
        <f t="shared" si="31"/>
        <v>6.1917364223999991</v>
      </c>
      <c r="J45" s="5">
        <f t="shared" si="6"/>
        <v>5.5743995852273631E-2</v>
      </c>
      <c r="K45" s="5">
        <f t="shared" si="7"/>
        <v>0.82054120894700078</v>
      </c>
      <c r="L45" s="5">
        <f t="shared" si="8"/>
        <v>4.8980425247076109</v>
      </c>
      <c r="M45" s="5">
        <f t="shared" si="9"/>
        <v>62.985550076990847</v>
      </c>
      <c r="N45" s="5">
        <f>N44+B45</f>
        <v>1.1603661212634779</v>
      </c>
      <c r="O45" s="5">
        <f>O44+C45</f>
        <v>2.4494358357244428</v>
      </c>
      <c r="P45" s="5">
        <f>P44+D45</f>
        <v>7.4917849848076115</v>
      </c>
      <c r="Q45" s="5">
        <f>Q44+E45</f>
        <v>69.177286499390846</v>
      </c>
      <c r="S45" s="2">
        <f t="shared" si="1"/>
        <v>1.1603661212634779</v>
      </c>
      <c r="T45" s="2">
        <f t="shared" si="2"/>
        <v>2.4494358357244428</v>
      </c>
      <c r="U45" s="2">
        <f t="shared" si="3"/>
        <v>7.4917849848076115</v>
      </c>
      <c r="V45" s="2">
        <f t="shared" si="4"/>
        <v>69.177286499390846</v>
      </c>
    </row>
    <row r="46" spans="1:22" x14ac:dyDescent="0.25">
      <c r="A46">
        <v>25</v>
      </c>
      <c r="B46" s="5">
        <f>J45*INFRATEVLOW</f>
        <v>5.5743995852273629E-4</v>
      </c>
      <c r="C46" s="5">
        <f>K45*INFRATELOW</f>
        <v>4.1027060447350043E-2</v>
      </c>
      <c r="D46" s="5">
        <f>L45*INFRATEMED</f>
        <v>0.48980425247076109</v>
      </c>
      <c r="E46" s="5">
        <f>M45*INFRATEHIGH</f>
        <v>12.597110015398171</v>
      </c>
      <c r="F46" s="5">
        <f t="shared" ref="F46:I46" si="32">F45+B32</f>
        <v>1.1156683466653163</v>
      </c>
      <c r="G46" s="5">
        <f t="shared" si="32"/>
        <v>1.7103393581163142</v>
      </c>
      <c r="H46" s="5">
        <f t="shared" si="32"/>
        <v>2.8531167061100002</v>
      </c>
      <c r="I46" s="5">
        <f t="shared" si="32"/>
        <v>7.4300837068799988</v>
      </c>
      <c r="J46" s="5">
        <f t="shared" si="6"/>
        <v>4.5255214556684242E-2</v>
      </c>
      <c r="K46" s="5">
        <f t="shared" si="7"/>
        <v>0.78012353805547852</v>
      </c>
      <c r="L46" s="5">
        <f t="shared" si="8"/>
        <v>5.1284725311683719</v>
      </c>
      <c r="M46" s="5">
        <f t="shared" si="9"/>
        <v>74.34431280790902</v>
      </c>
      <c r="N46" s="5">
        <f>N45+B46</f>
        <v>1.1609235612220006</v>
      </c>
      <c r="O46" s="5">
        <f>O45+C46</f>
        <v>2.4904628961717927</v>
      </c>
      <c r="P46" s="5">
        <f>P45+D46</f>
        <v>7.9815892372783726</v>
      </c>
      <c r="Q46" s="5">
        <f>Q45+E46</f>
        <v>81.774396514789018</v>
      </c>
      <c r="S46" s="2">
        <f t="shared" si="1"/>
        <v>1.1609235612220006</v>
      </c>
      <c r="T46" s="2">
        <f t="shared" si="2"/>
        <v>2.4904628961717927</v>
      </c>
      <c r="U46" s="2">
        <f t="shared" si="3"/>
        <v>7.9815892372783726</v>
      </c>
      <c r="V46" s="2">
        <f t="shared" si="4"/>
        <v>81.774396514789018</v>
      </c>
    </row>
    <row r="47" spans="1:22" x14ac:dyDescent="0.25">
      <c r="A47">
        <v>26</v>
      </c>
      <c r="B47" s="5">
        <f>J46*INFRATEVLOW</f>
        <v>4.5255214556684243E-4</v>
      </c>
      <c r="C47" s="5">
        <f>K46*INFRATELOW</f>
        <v>3.9006176902773929E-2</v>
      </c>
      <c r="D47" s="5">
        <f>L46*INFRATEMED</f>
        <v>0.51284725311683721</v>
      </c>
      <c r="E47" s="5">
        <f>M46*INFRATEHIGH</f>
        <v>14.868862561581805</v>
      </c>
      <c r="F47" s="5">
        <f t="shared" ref="F47:I47" si="33">F46+B33</f>
        <v>1.1268250301319696</v>
      </c>
      <c r="G47" s="5">
        <f t="shared" si="33"/>
        <v>1.7958563260221299</v>
      </c>
      <c r="H47" s="5">
        <f t="shared" si="33"/>
        <v>3.1384283767210004</v>
      </c>
      <c r="I47" s="5">
        <f t="shared" si="33"/>
        <v>8.9161004482559996</v>
      </c>
      <c r="J47" s="5">
        <f t="shared" si="6"/>
        <v>3.4551083235597968E-2</v>
      </c>
      <c r="K47" s="5">
        <f t="shared" si="7"/>
        <v>0.73361274705243673</v>
      </c>
      <c r="L47" s="5">
        <f t="shared" si="8"/>
        <v>5.3560081136742088</v>
      </c>
      <c r="M47" s="5">
        <f t="shared" si="9"/>
        <v>87.727158628114822</v>
      </c>
      <c r="N47" s="5">
        <f>N46+B47</f>
        <v>1.1613761133675675</v>
      </c>
      <c r="O47" s="5">
        <f>O46+C47</f>
        <v>2.5294690730745666</v>
      </c>
      <c r="P47" s="5">
        <f>P46+D47</f>
        <v>8.4944364903952092</v>
      </c>
      <c r="Q47" s="5">
        <f>Q46+E47</f>
        <v>96.643259076370825</v>
      </c>
      <c r="S47" s="2">
        <f t="shared" si="1"/>
        <v>1.1613761133675675</v>
      </c>
      <c r="T47" s="2">
        <f t="shared" si="2"/>
        <v>2.5294690730745666</v>
      </c>
      <c r="U47" s="2">
        <f t="shared" si="3"/>
        <v>8.4944364903952092</v>
      </c>
      <c r="V47" s="2">
        <f t="shared" si="4"/>
        <v>96.643259076370825</v>
      </c>
    </row>
    <row r="48" spans="1:22" x14ac:dyDescent="0.25">
      <c r="A48">
        <v>27</v>
      </c>
      <c r="B48" s="5">
        <f>J47*INFRATEVLOW</f>
        <v>3.455108323559797E-4</v>
      </c>
      <c r="C48" s="5">
        <f>K47*INFRATELOW</f>
        <v>3.6680637352621837E-2</v>
      </c>
      <c r="D48" s="5">
        <f>L47*INFRATEMED</f>
        <v>0.53560081136742088</v>
      </c>
      <c r="E48" s="5">
        <f>M47*INFRATEHIGH</f>
        <v>17.545431725622965</v>
      </c>
      <c r="F48" s="5">
        <f t="shared" ref="F48:I48" si="34">F47+B34</f>
        <v>1.1380932804332893</v>
      </c>
      <c r="G48" s="5">
        <f t="shared" si="34"/>
        <v>1.8856491423232364</v>
      </c>
      <c r="H48" s="5">
        <f t="shared" si="34"/>
        <v>3.4522712143931003</v>
      </c>
      <c r="I48" s="5">
        <f t="shared" si="34"/>
        <v>10.6993205379072</v>
      </c>
      <c r="J48" s="5">
        <f t="shared" si="6"/>
        <v>2.3628343766634252E-2</v>
      </c>
      <c r="K48" s="5">
        <f t="shared" si="7"/>
        <v>0.68050056810395199</v>
      </c>
      <c r="L48" s="5">
        <f t="shared" si="8"/>
        <v>5.5777660873695289</v>
      </c>
      <c r="M48" s="5">
        <f t="shared" si="9"/>
        <v>103.48937026408659</v>
      </c>
      <c r="N48" s="5">
        <f>N47+B48</f>
        <v>1.1617216241999235</v>
      </c>
      <c r="O48" s="5">
        <f>O47+C48</f>
        <v>2.5661497104271884</v>
      </c>
      <c r="P48" s="5">
        <f>P47+D48</f>
        <v>9.0300373017626292</v>
      </c>
      <c r="Q48" s="5">
        <f>Q47+E48</f>
        <v>114.18869080199379</v>
      </c>
      <c r="S48" s="2">
        <f t="shared" si="1"/>
        <v>1.1617216241999235</v>
      </c>
      <c r="T48" s="2">
        <f t="shared" si="2"/>
        <v>2.5661497104271884</v>
      </c>
      <c r="U48" s="2">
        <f t="shared" si="3"/>
        <v>9.0300373017626292</v>
      </c>
      <c r="V48" s="2">
        <f t="shared" si="4"/>
        <v>114.18869080199379</v>
      </c>
    </row>
    <row r="49" spans="1:22" x14ac:dyDescent="0.25">
      <c r="A49">
        <v>28</v>
      </c>
      <c r="B49" s="5">
        <f>J48*INFRATEVLOW</f>
        <v>2.3628343766634254E-4</v>
      </c>
      <c r="C49" s="5">
        <f>K48*INFRATELOW</f>
        <v>3.4025028405197603E-2</v>
      </c>
      <c r="D49" s="5">
        <f>L48*INFRATEMED</f>
        <v>0.55777660873695289</v>
      </c>
      <c r="E49" s="5">
        <f>M48*INFRATEHIGH</f>
        <v>20.697874052817319</v>
      </c>
      <c r="F49" s="5">
        <f t="shared" ref="F49:I49" si="35">F48+B35</f>
        <v>1.1494742132376221</v>
      </c>
      <c r="G49" s="5">
        <f t="shared" si="35"/>
        <v>1.9799315994393982</v>
      </c>
      <c r="H49" s="5">
        <f t="shared" si="35"/>
        <v>3.7974983358324104</v>
      </c>
      <c r="I49" s="5">
        <f t="shared" si="35"/>
        <v>12.83918464548864</v>
      </c>
      <c r="J49" s="5">
        <f t="shared" si="6"/>
        <v>1.2483694399967771E-2</v>
      </c>
      <c r="K49" s="5">
        <f t="shared" si="7"/>
        <v>0.6202431393929877</v>
      </c>
      <c r="L49" s="5">
        <f t="shared" si="8"/>
        <v>5.7903155746671722</v>
      </c>
      <c r="M49" s="5">
        <f t="shared" si="9"/>
        <v>122.04738020932245</v>
      </c>
      <c r="N49" s="5">
        <f>N48+B49</f>
        <v>1.1619579076375899</v>
      </c>
      <c r="O49" s="5">
        <f>O48+C49</f>
        <v>2.6001747388323859</v>
      </c>
      <c r="P49" s="5">
        <f>P48+D49</f>
        <v>9.5878139104995821</v>
      </c>
      <c r="Q49" s="5">
        <f>Q48+E49</f>
        <v>134.8865648548111</v>
      </c>
      <c r="S49" s="2">
        <f t="shared" si="1"/>
        <v>1.1619579076375899</v>
      </c>
      <c r="T49" s="2">
        <f t="shared" si="2"/>
        <v>2.6001747388323859</v>
      </c>
      <c r="U49" s="2">
        <f t="shared" si="3"/>
        <v>9.5878139104995821</v>
      </c>
      <c r="V49" s="2">
        <f t="shared" si="4"/>
        <v>134.8865648548111</v>
      </c>
    </row>
  </sheetData>
  <mergeCells count="5">
    <mergeCell ref="B6:E6"/>
    <mergeCell ref="F6:I6"/>
    <mergeCell ref="J6:M6"/>
    <mergeCell ref="N6:Q6"/>
    <mergeCell ref="S19:V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opLeftCell="A25" workbookViewId="0">
      <selection activeCell="I51" sqref="I51"/>
    </sheetView>
  </sheetViews>
  <sheetFormatPr defaultRowHeight="15" x14ac:dyDescent="0.25"/>
  <cols>
    <col min="2" max="9" width="11.7109375" style="2" customWidth="1"/>
    <col min="10" max="10" width="39.42578125" bestFit="1" customWidth="1"/>
    <col min="11" max="15" width="11.7109375" customWidth="1"/>
  </cols>
  <sheetData>
    <row r="1" spans="1:10" x14ac:dyDescent="0.25">
      <c r="A1" t="s">
        <v>4</v>
      </c>
      <c r="C1" s="4">
        <v>0.01</v>
      </c>
    </row>
    <row r="2" spans="1:10" x14ac:dyDescent="0.25">
      <c r="A2" t="s">
        <v>1</v>
      </c>
      <c r="C2" s="4">
        <v>0.05</v>
      </c>
    </row>
    <row r="3" spans="1:10" x14ac:dyDescent="0.25">
      <c r="A3" t="s">
        <v>2</v>
      </c>
      <c r="C3" s="4">
        <v>0.1</v>
      </c>
    </row>
    <row r="4" spans="1:10" x14ac:dyDescent="0.25">
      <c r="A4" t="s">
        <v>3</v>
      </c>
      <c r="C4" s="4">
        <v>0.2</v>
      </c>
    </row>
    <row r="6" spans="1:10" s="1" customFormat="1" ht="45" x14ac:dyDescent="0.25">
      <c r="A6" s="1" t="s">
        <v>0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1" t="s">
        <v>14</v>
      </c>
    </row>
    <row r="7" spans="1:10" x14ac:dyDescent="0.25">
      <c r="A7">
        <v>-14</v>
      </c>
      <c r="F7" s="2">
        <v>0</v>
      </c>
      <c r="G7" s="2">
        <v>0</v>
      </c>
      <c r="H7" s="2">
        <v>0</v>
      </c>
      <c r="I7" s="2">
        <v>0</v>
      </c>
    </row>
    <row r="8" spans="1:10" x14ac:dyDescent="0.25">
      <c r="A8">
        <v>-13</v>
      </c>
      <c r="F8" s="2">
        <v>0</v>
      </c>
      <c r="G8" s="2">
        <v>0</v>
      </c>
      <c r="H8" s="2">
        <v>0</v>
      </c>
      <c r="I8" s="2">
        <v>0</v>
      </c>
    </row>
    <row r="9" spans="1:10" x14ac:dyDescent="0.25">
      <c r="A9">
        <v>-12</v>
      </c>
      <c r="F9" s="2">
        <v>0</v>
      </c>
      <c r="G9" s="2">
        <v>0</v>
      </c>
      <c r="H9" s="2">
        <v>0</v>
      </c>
      <c r="I9" s="2">
        <v>0</v>
      </c>
    </row>
    <row r="10" spans="1:10" x14ac:dyDescent="0.25">
      <c r="A10">
        <v>-11</v>
      </c>
      <c r="F10" s="2">
        <v>0</v>
      </c>
      <c r="G10" s="2">
        <v>0</v>
      </c>
      <c r="H10" s="2">
        <v>0</v>
      </c>
      <c r="I10" s="2">
        <v>0</v>
      </c>
    </row>
    <row r="11" spans="1:10" x14ac:dyDescent="0.25">
      <c r="A11">
        <v>-10</v>
      </c>
      <c r="F11" s="2">
        <v>0</v>
      </c>
      <c r="G11" s="2">
        <v>0</v>
      </c>
      <c r="H11" s="2">
        <v>0</v>
      </c>
      <c r="I11" s="2">
        <v>0</v>
      </c>
    </row>
    <row r="12" spans="1:10" x14ac:dyDescent="0.25">
      <c r="A12">
        <v>-9</v>
      </c>
      <c r="F12" s="2">
        <v>0</v>
      </c>
      <c r="G12" s="2">
        <v>0</v>
      </c>
      <c r="H12" s="2">
        <v>0</v>
      </c>
      <c r="I12" s="2">
        <v>0</v>
      </c>
    </row>
    <row r="13" spans="1:10" x14ac:dyDescent="0.25">
      <c r="A13">
        <v>-8</v>
      </c>
      <c r="F13" s="2">
        <v>0</v>
      </c>
      <c r="G13" s="2">
        <v>0</v>
      </c>
      <c r="H13" s="2">
        <v>0</v>
      </c>
      <c r="I13" s="2">
        <v>0</v>
      </c>
    </row>
    <row r="14" spans="1:10" x14ac:dyDescent="0.25">
      <c r="A14">
        <v>-7</v>
      </c>
      <c r="F14" s="2">
        <v>0</v>
      </c>
      <c r="G14" s="2">
        <v>0</v>
      </c>
      <c r="H14" s="2">
        <v>0</v>
      </c>
      <c r="I14" s="2">
        <v>0</v>
      </c>
    </row>
    <row r="15" spans="1:10" x14ac:dyDescent="0.25">
      <c r="A15">
        <v>-6</v>
      </c>
      <c r="F15" s="2">
        <v>0</v>
      </c>
      <c r="G15" s="2">
        <v>0</v>
      </c>
      <c r="H15" s="2">
        <v>0</v>
      </c>
      <c r="I15" s="2">
        <v>0</v>
      </c>
    </row>
    <row r="16" spans="1:10" x14ac:dyDescent="0.25">
      <c r="A16">
        <v>-5</v>
      </c>
      <c r="F16" s="2">
        <v>0</v>
      </c>
      <c r="G16" s="2">
        <v>0</v>
      </c>
      <c r="H16" s="2">
        <v>0</v>
      </c>
      <c r="I16" s="2">
        <v>0</v>
      </c>
    </row>
    <row r="17" spans="1:10" x14ac:dyDescent="0.25">
      <c r="A17">
        <v>-4</v>
      </c>
      <c r="F17" s="2">
        <v>0</v>
      </c>
      <c r="G17" s="2">
        <v>0</v>
      </c>
      <c r="H17" s="2">
        <v>0</v>
      </c>
      <c r="I17" s="2">
        <v>0</v>
      </c>
    </row>
    <row r="18" spans="1:10" x14ac:dyDescent="0.25">
      <c r="A18">
        <v>-3</v>
      </c>
      <c r="F18" s="2">
        <v>0</v>
      </c>
      <c r="G18" s="2">
        <v>0</v>
      </c>
      <c r="H18" s="2">
        <v>0</v>
      </c>
      <c r="I18" s="2">
        <v>0</v>
      </c>
    </row>
    <row r="19" spans="1:10" x14ac:dyDescent="0.25">
      <c r="A19">
        <v>-2</v>
      </c>
      <c r="F19" s="2">
        <v>0</v>
      </c>
      <c r="G19" s="2">
        <v>0</v>
      </c>
      <c r="H19" s="2">
        <v>0</v>
      </c>
      <c r="I19" s="2">
        <v>0</v>
      </c>
    </row>
    <row r="20" spans="1:10" x14ac:dyDescent="0.25">
      <c r="A20">
        <v>-1</v>
      </c>
      <c r="F20" s="2">
        <v>0</v>
      </c>
      <c r="G20" s="2">
        <v>0</v>
      </c>
      <c r="H20" s="2">
        <v>0</v>
      </c>
      <c r="I20" s="2">
        <v>0</v>
      </c>
      <c r="J20" t="s">
        <v>15</v>
      </c>
    </row>
    <row r="21" spans="1:10" x14ac:dyDescent="0.25">
      <c r="A21">
        <v>0</v>
      </c>
      <c r="F21" s="2">
        <v>1</v>
      </c>
      <c r="G21" s="2">
        <v>1</v>
      </c>
      <c r="H21" s="2">
        <v>1</v>
      </c>
      <c r="I21" s="2">
        <v>1</v>
      </c>
      <c r="J21" t="s">
        <v>16</v>
      </c>
    </row>
    <row r="22" spans="1:10" x14ac:dyDescent="0.25">
      <c r="A22">
        <v>1</v>
      </c>
      <c r="B22" s="2">
        <f>F21*INFRATEVLOW</f>
        <v>0.01</v>
      </c>
      <c r="C22" s="2">
        <f>G21*INFRATELOW</f>
        <v>0.05</v>
      </c>
      <c r="D22" s="2">
        <f>H21*INFRATEMED</f>
        <v>0.1</v>
      </c>
      <c r="E22" s="2">
        <f>I21*INFRATEHIGH</f>
        <v>0.2</v>
      </c>
      <c r="F22" s="2">
        <f>F21+B22</f>
        <v>1.01</v>
      </c>
      <c r="G22" s="2">
        <f t="shared" ref="G22:I22" si="0">G21+C22</f>
        <v>1.05</v>
      </c>
      <c r="H22" s="2">
        <f t="shared" si="0"/>
        <v>1.1000000000000001</v>
      </c>
      <c r="I22" s="2">
        <f t="shared" si="0"/>
        <v>1.2</v>
      </c>
    </row>
    <row r="23" spans="1:10" x14ac:dyDescent="0.25">
      <c r="A23">
        <v>2</v>
      </c>
      <c r="B23" s="2">
        <f>F22*INFRATEVLOW</f>
        <v>1.01E-2</v>
      </c>
      <c r="C23" s="2">
        <f>G22*INFRATELOW</f>
        <v>5.2500000000000005E-2</v>
      </c>
      <c r="D23" s="2">
        <f>H22*INFRATEMED</f>
        <v>0.11000000000000001</v>
      </c>
      <c r="E23" s="2">
        <f>I22*INFRATEHIGH</f>
        <v>0.24</v>
      </c>
      <c r="F23" s="2">
        <f>F22+B23</f>
        <v>1.0201</v>
      </c>
      <c r="G23" s="2">
        <f t="shared" ref="G23" si="1">G22+C23</f>
        <v>1.1025</v>
      </c>
      <c r="H23" s="2">
        <f t="shared" ref="H23" si="2">H22+D23</f>
        <v>1.2100000000000002</v>
      </c>
      <c r="I23" s="2">
        <f t="shared" ref="I23" si="3">I22+E23</f>
        <v>1.44</v>
      </c>
    </row>
    <row r="24" spans="1:10" x14ac:dyDescent="0.25">
      <c r="A24">
        <v>3</v>
      </c>
      <c r="B24" s="2">
        <f>F23*INFRATEVLOW</f>
        <v>1.0201E-2</v>
      </c>
      <c r="C24" s="2">
        <f>G23*INFRATELOW</f>
        <v>5.5125000000000007E-2</v>
      </c>
      <c r="D24" s="2">
        <f>H23*INFRATEMED</f>
        <v>0.12100000000000002</v>
      </c>
      <c r="E24" s="2">
        <f>I23*INFRATEHIGH</f>
        <v>0.28799999999999998</v>
      </c>
      <c r="F24" s="2">
        <f t="shared" ref="F24:F49" si="4">F23+B24</f>
        <v>1.0303009999999999</v>
      </c>
      <c r="G24" s="2">
        <f t="shared" ref="G24:G49" si="5">G23+C24</f>
        <v>1.1576250000000001</v>
      </c>
      <c r="H24" s="2">
        <f t="shared" ref="H24:H49" si="6">H23+D24</f>
        <v>1.3310000000000002</v>
      </c>
      <c r="I24" s="2">
        <f t="shared" ref="I24:I49" si="7">I23+E24</f>
        <v>1.728</v>
      </c>
    </row>
    <row r="25" spans="1:10" x14ac:dyDescent="0.25">
      <c r="A25">
        <v>4</v>
      </c>
      <c r="B25" s="2">
        <f>F24*INFRATEVLOW</f>
        <v>1.030301E-2</v>
      </c>
      <c r="C25" s="2">
        <f>G24*INFRATELOW</f>
        <v>5.7881250000000009E-2</v>
      </c>
      <c r="D25" s="2">
        <f>H24*INFRATEMED</f>
        <v>0.13310000000000002</v>
      </c>
      <c r="E25" s="2">
        <f>I24*INFRATEHIGH</f>
        <v>0.34560000000000002</v>
      </c>
      <c r="F25" s="2">
        <f t="shared" si="4"/>
        <v>1.0406040099999998</v>
      </c>
      <c r="G25" s="2">
        <f t="shared" si="5"/>
        <v>1.2155062500000002</v>
      </c>
      <c r="H25" s="2">
        <f t="shared" si="6"/>
        <v>1.4641000000000002</v>
      </c>
      <c r="I25" s="2">
        <f t="shared" si="7"/>
        <v>2.0735999999999999</v>
      </c>
    </row>
    <row r="26" spans="1:10" x14ac:dyDescent="0.25">
      <c r="A26">
        <v>5</v>
      </c>
      <c r="B26" s="2">
        <f>F25*INFRATEVLOW</f>
        <v>1.0406040099999998E-2</v>
      </c>
      <c r="C26" s="2">
        <f>G25*INFRATELOW</f>
        <v>6.0775312500000012E-2</v>
      </c>
      <c r="D26" s="2">
        <f>H25*INFRATEMED</f>
        <v>0.14641000000000001</v>
      </c>
      <c r="E26" s="2">
        <f>I25*INFRATEHIGH</f>
        <v>0.41471999999999998</v>
      </c>
      <c r="F26" s="2">
        <f t="shared" si="4"/>
        <v>1.0510100500999997</v>
      </c>
      <c r="G26" s="2">
        <f t="shared" si="5"/>
        <v>1.2762815625000004</v>
      </c>
      <c r="H26" s="2">
        <f t="shared" si="6"/>
        <v>1.6105100000000001</v>
      </c>
      <c r="I26" s="2">
        <f t="shared" si="7"/>
        <v>2.4883199999999999</v>
      </c>
    </row>
    <row r="27" spans="1:10" x14ac:dyDescent="0.25">
      <c r="A27">
        <v>6</v>
      </c>
      <c r="B27" s="2">
        <f>F26*INFRATEVLOW</f>
        <v>1.0510100500999998E-2</v>
      </c>
      <c r="C27" s="2">
        <f>G26*INFRATELOW</f>
        <v>6.3814078125000021E-2</v>
      </c>
      <c r="D27" s="2">
        <f>H26*INFRATEMED</f>
        <v>0.16105100000000003</v>
      </c>
      <c r="E27" s="2">
        <f>I26*INFRATEHIGH</f>
        <v>0.497664</v>
      </c>
      <c r="F27" s="2">
        <f t="shared" si="4"/>
        <v>1.0615201506009997</v>
      </c>
      <c r="G27" s="2">
        <f t="shared" si="5"/>
        <v>1.3400956406250004</v>
      </c>
      <c r="H27" s="2">
        <f t="shared" si="6"/>
        <v>1.7715610000000002</v>
      </c>
      <c r="I27" s="2">
        <f t="shared" si="7"/>
        <v>2.9859839999999997</v>
      </c>
    </row>
    <row r="28" spans="1:10" x14ac:dyDescent="0.25">
      <c r="A28">
        <v>7</v>
      </c>
      <c r="B28" s="2">
        <f>F27*INFRATEVLOW</f>
        <v>1.0615201506009997E-2</v>
      </c>
      <c r="C28" s="2">
        <f>G27*INFRATELOW</f>
        <v>6.7004782031250029E-2</v>
      </c>
      <c r="D28" s="2">
        <f>H27*INFRATEMED</f>
        <v>0.17715610000000004</v>
      </c>
      <c r="E28" s="2">
        <f>I27*INFRATEHIGH</f>
        <v>0.59719679999999997</v>
      </c>
      <c r="F28" s="2">
        <f t="shared" si="4"/>
        <v>1.0721353521070096</v>
      </c>
      <c r="G28" s="2">
        <f t="shared" si="5"/>
        <v>1.4071004226562505</v>
      </c>
      <c r="H28" s="2">
        <f t="shared" si="6"/>
        <v>1.9487171000000001</v>
      </c>
      <c r="I28" s="2">
        <f t="shared" si="7"/>
        <v>3.5831807999999996</v>
      </c>
    </row>
    <row r="29" spans="1:10" x14ac:dyDescent="0.25">
      <c r="A29">
        <v>8</v>
      </c>
      <c r="B29" s="2">
        <f>F28*INFRATEVLOW</f>
        <v>1.0721353521070096E-2</v>
      </c>
      <c r="C29" s="2">
        <f>G28*INFRATELOW</f>
        <v>7.0355021132812529E-2</v>
      </c>
      <c r="D29" s="2">
        <f>H28*INFRATEMED</f>
        <v>0.19487171000000003</v>
      </c>
      <c r="E29" s="2">
        <f>I28*INFRATEHIGH</f>
        <v>0.71663615999999997</v>
      </c>
      <c r="F29" s="2">
        <f t="shared" si="4"/>
        <v>1.0828567056280798</v>
      </c>
      <c r="G29" s="2">
        <f t="shared" si="5"/>
        <v>1.477455443789063</v>
      </c>
      <c r="H29" s="2">
        <f t="shared" si="6"/>
        <v>2.1435888100000002</v>
      </c>
      <c r="I29" s="2">
        <f t="shared" si="7"/>
        <v>4.2998169599999994</v>
      </c>
    </row>
    <row r="30" spans="1:10" x14ac:dyDescent="0.25">
      <c r="A30">
        <v>9</v>
      </c>
      <c r="B30" s="2">
        <f>F29*INFRATEVLOW</f>
        <v>1.0828567056280798E-2</v>
      </c>
      <c r="C30" s="2">
        <f>G29*INFRATELOW</f>
        <v>7.3872772189453151E-2</v>
      </c>
      <c r="D30" s="2">
        <f>H29*INFRATEMED</f>
        <v>0.21435888100000003</v>
      </c>
      <c r="E30" s="2">
        <f>I29*INFRATEHIGH</f>
        <v>0.85996339199999994</v>
      </c>
      <c r="F30" s="2">
        <f t="shared" si="4"/>
        <v>1.0936852726843607</v>
      </c>
      <c r="G30" s="2">
        <f t="shared" si="5"/>
        <v>1.5513282159785162</v>
      </c>
      <c r="H30" s="2">
        <f t="shared" si="6"/>
        <v>2.3579476910000001</v>
      </c>
      <c r="I30" s="2">
        <f t="shared" si="7"/>
        <v>5.1597803519999994</v>
      </c>
    </row>
    <row r="31" spans="1:10" x14ac:dyDescent="0.25">
      <c r="A31">
        <v>10</v>
      </c>
      <c r="B31" s="2">
        <f>F30*INFRATEVLOW</f>
        <v>1.0936852726843607E-2</v>
      </c>
      <c r="C31" s="2">
        <f>G30*INFRATELOW</f>
        <v>7.7566410798925817E-2</v>
      </c>
      <c r="D31" s="2">
        <f>H30*INFRATEMED</f>
        <v>0.23579476910000002</v>
      </c>
      <c r="E31" s="2">
        <f>I30*INFRATEHIGH</f>
        <v>1.0319560703999999</v>
      </c>
      <c r="F31" s="2">
        <f t="shared" si="4"/>
        <v>1.1046221254112043</v>
      </c>
      <c r="G31" s="2">
        <f t="shared" si="5"/>
        <v>1.628894626777442</v>
      </c>
      <c r="H31" s="2">
        <f t="shared" si="6"/>
        <v>2.5937424601000001</v>
      </c>
      <c r="I31" s="2">
        <f t="shared" si="7"/>
        <v>6.1917364223999991</v>
      </c>
    </row>
    <row r="32" spans="1:10" x14ac:dyDescent="0.25">
      <c r="A32">
        <v>11</v>
      </c>
      <c r="B32" s="2">
        <f>F31*INFRATEVLOW</f>
        <v>1.1046221254112044E-2</v>
      </c>
      <c r="C32" s="2">
        <f>G31*INFRATELOW</f>
        <v>8.1444731338872103E-2</v>
      </c>
      <c r="D32" s="2">
        <f>H31*INFRATEMED</f>
        <v>0.25937424601000003</v>
      </c>
      <c r="E32" s="2">
        <f>I31*INFRATEHIGH</f>
        <v>1.2383472844799999</v>
      </c>
      <c r="F32" s="2">
        <f t="shared" si="4"/>
        <v>1.1156683466653163</v>
      </c>
      <c r="G32" s="2">
        <f t="shared" si="5"/>
        <v>1.7103393581163142</v>
      </c>
      <c r="H32" s="2">
        <f t="shared" si="6"/>
        <v>2.8531167061100002</v>
      </c>
      <c r="I32" s="2">
        <f t="shared" si="7"/>
        <v>7.4300837068799988</v>
      </c>
    </row>
    <row r="33" spans="1:9" x14ac:dyDescent="0.25">
      <c r="A33">
        <v>12</v>
      </c>
      <c r="B33" s="2">
        <f>F32*INFRATEVLOW</f>
        <v>1.1156683466653163E-2</v>
      </c>
      <c r="C33" s="2">
        <f>G32*INFRATELOW</f>
        <v>8.5516967905815713E-2</v>
      </c>
      <c r="D33" s="2">
        <f>H32*INFRATEMED</f>
        <v>0.28531167061100005</v>
      </c>
      <c r="E33" s="2">
        <f>I32*INFRATEHIGH</f>
        <v>1.4860167413759999</v>
      </c>
      <c r="F33" s="2">
        <f t="shared" si="4"/>
        <v>1.1268250301319696</v>
      </c>
      <c r="G33" s="2">
        <f t="shared" si="5"/>
        <v>1.7958563260221299</v>
      </c>
      <c r="H33" s="2">
        <f t="shared" si="6"/>
        <v>3.1384283767210004</v>
      </c>
      <c r="I33" s="2">
        <f t="shared" si="7"/>
        <v>8.9161004482559996</v>
      </c>
    </row>
    <row r="34" spans="1:9" x14ac:dyDescent="0.25">
      <c r="A34">
        <v>13</v>
      </c>
      <c r="B34" s="2">
        <f>F33*INFRATEVLOW</f>
        <v>1.1268250301319695E-2</v>
      </c>
      <c r="C34" s="2">
        <f>G33*INFRATELOW</f>
        <v>8.9792816301106498E-2</v>
      </c>
      <c r="D34" s="2">
        <f>H33*INFRATEMED</f>
        <v>0.31384283767210008</v>
      </c>
      <c r="E34" s="2">
        <f>I33*INFRATEHIGH</f>
        <v>1.7832200896512</v>
      </c>
      <c r="F34" s="2">
        <f t="shared" si="4"/>
        <v>1.1380932804332893</v>
      </c>
      <c r="G34" s="2">
        <f t="shared" si="5"/>
        <v>1.8856491423232364</v>
      </c>
      <c r="H34" s="2">
        <f t="shared" si="6"/>
        <v>3.4522712143931003</v>
      </c>
      <c r="I34" s="2">
        <f t="shared" si="7"/>
        <v>10.6993205379072</v>
      </c>
    </row>
    <row r="35" spans="1:9" x14ac:dyDescent="0.25">
      <c r="A35">
        <v>14</v>
      </c>
      <c r="B35" s="2">
        <f>F34*INFRATEVLOW</f>
        <v>1.1380932804332894E-2</v>
      </c>
      <c r="C35" s="2">
        <f>G34*INFRATELOW</f>
        <v>9.428245711616183E-2</v>
      </c>
      <c r="D35" s="2">
        <f>H34*INFRATEMED</f>
        <v>0.34522712143931006</v>
      </c>
      <c r="E35" s="2">
        <f>I34*INFRATEHIGH</f>
        <v>2.13986410758144</v>
      </c>
      <c r="F35" s="2">
        <f t="shared" si="4"/>
        <v>1.1494742132376221</v>
      </c>
      <c r="G35" s="2">
        <f t="shared" si="5"/>
        <v>1.9799315994393982</v>
      </c>
      <c r="H35" s="2">
        <f t="shared" si="6"/>
        <v>3.7974983358324104</v>
      </c>
      <c r="I35" s="2">
        <f t="shared" si="7"/>
        <v>12.83918464548864</v>
      </c>
    </row>
    <row r="36" spans="1:9" x14ac:dyDescent="0.25">
      <c r="A36">
        <v>15</v>
      </c>
      <c r="B36" s="2">
        <f>F35*INFRATEVLOW</f>
        <v>1.1494742132376222E-2</v>
      </c>
      <c r="C36" s="2">
        <f>G35*INFRATELOW</f>
        <v>9.8996579971969922E-2</v>
      </c>
      <c r="D36" s="2">
        <f>H35*INFRATEMED</f>
        <v>0.37974983358324105</v>
      </c>
      <c r="E36" s="2">
        <f>I35*INFRATEHIGH</f>
        <v>2.5678369290977283</v>
      </c>
      <c r="F36" s="2">
        <f t="shared" si="4"/>
        <v>1.1609689553699982</v>
      </c>
      <c r="G36" s="2">
        <f t="shared" si="5"/>
        <v>2.0789281794113683</v>
      </c>
      <c r="H36" s="2">
        <f t="shared" si="6"/>
        <v>4.1772481694156518</v>
      </c>
      <c r="I36" s="2">
        <f t="shared" si="7"/>
        <v>15.407021574586368</v>
      </c>
    </row>
    <row r="37" spans="1:9" x14ac:dyDescent="0.25">
      <c r="A37">
        <v>16</v>
      </c>
      <c r="B37" s="2">
        <f>F36*INFRATEVLOW</f>
        <v>1.1609689553699983E-2</v>
      </c>
      <c r="C37" s="2">
        <f>G36*INFRATELOW</f>
        <v>0.10394640897056842</v>
      </c>
      <c r="D37" s="2">
        <f>H36*INFRATEMED</f>
        <v>0.41772481694156521</v>
      </c>
      <c r="E37" s="2">
        <f>I36*INFRATEHIGH</f>
        <v>3.0814043149172736</v>
      </c>
      <c r="F37" s="2">
        <f t="shared" si="4"/>
        <v>1.1725786449236981</v>
      </c>
      <c r="G37" s="2">
        <f t="shared" si="5"/>
        <v>2.1828745883819369</v>
      </c>
      <c r="H37" s="2">
        <f t="shared" si="6"/>
        <v>4.5949729863572166</v>
      </c>
      <c r="I37" s="2">
        <f t="shared" si="7"/>
        <v>18.488425889503642</v>
      </c>
    </row>
    <row r="38" spans="1:9" x14ac:dyDescent="0.25">
      <c r="A38">
        <v>17</v>
      </c>
      <c r="B38" s="2">
        <f>F37*INFRATEVLOW</f>
        <v>1.1725786449236981E-2</v>
      </c>
      <c r="C38" s="2">
        <f>G37*INFRATELOW</f>
        <v>0.10914372941909685</v>
      </c>
      <c r="D38" s="2">
        <f>H37*INFRATEMED</f>
        <v>0.4594972986357217</v>
      </c>
      <c r="E38" s="2">
        <f>I37*INFRATEHIGH</f>
        <v>3.6976851779007287</v>
      </c>
      <c r="F38" s="2">
        <f t="shared" si="4"/>
        <v>1.1843044313729352</v>
      </c>
      <c r="G38" s="2">
        <f t="shared" si="5"/>
        <v>2.2920183178010336</v>
      </c>
      <c r="H38" s="2">
        <f t="shared" si="6"/>
        <v>5.0544702849929379</v>
      </c>
      <c r="I38" s="2">
        <f t="shared" si="7"/>
        <v>22.186111067404369</v>
      </c>
    </row>
    <row r="39" spans="1:9" x14ac:dyDescent="0.25">
      <c r="A39">
        <v>18</v>
      </c>
      <c r="B39" s="2">
        <f>F38*INFRATEVLOW</f>
        <v>1.1843044313729352E-2</v>
      </c>
      <c r="C39" s="2">
        <f>G38*INFRATELOW</f>
        <v>0.11460091589005168</v>
      </c>
      <c r="D39" s="2">
        <f>H38*INFRATEMED</f>
        <v>0.50544702849929379</v>
      </c>
      <c r="E39" s="2">
        <f>I38*INFRATEHIGH</f>
        <v>4.4372222134808741</v>
      </c>
      <c r="F39" s="2">
        <f t="shared" si="4"/>
        <v>1.1961474756866646</v>
      </c>
      <c r="G39" s="2">
        <f t="shared" si="5"/>
        <v>2.4066192336910852</v>
      </c>
      <c r="H39" s="2">
        <f t="shared" si="6"/>
        <v>5.5599173134922317</v>
      </c>
      <c r="I39" s="2">
        <f t="shared" si="7"/>
        <v>26.623333280885241</v>
      </c>
    </row>
    <row r="40" spans="1:9" x14ac:dyDescent="0.25">
      <c r="A40">
        <v>19</v>
      </c>
      <c r="B40" s="2">
        <f>F39*INFRATEVLOW</f>
        <v>1.1961474756866645E-2</v>
      </c>
      <c r="C40" s="2">
        <f>G39*INFRATELOW</f>
        <v>0.12033096168455426</v>
      </c>
      <c r="D40" s="2">
        <f>H39*INFRATEMED</f>
        <v>0.55599173134922319</v>
      </c>
      <c r="E40" s="2">
        <f>I39*INFRATEHIGH</f>
        <v>5.3246666561770484</v>
      </c>
      <c r="F40" s="2">
        <f t="shared" si="4"/>
        <v>1.2081089504435312</v>
      </c>
      <c r="G40" s="2">
        <f t="shared" si="5"/>
        <v>2.5269501953756395</v>
      </c>
      <c r="H40" s="2">
        <f t="shared" si="6"/>
        <v>6.1159090448414553</v>
      </c>
      <c r="I40" s="2">
        <f t="shared" si="7"/>
        <v>31.947999937062288</v>
      </c>
    </row>
    <row r="41" spans="1:9" x14ac:dyDescent="0.25">
      <c r="A41">
        <v>20</v>
      </c>
      <c r="B41" s="2">
        <f>F40*INFRATEVLOW</f>
        <v>1.2081089504435313E-2</v>
      </c>
      <c r="C41" s="2">
        <f>G40*INFRATELOW</f>
        <v>0.12634750976878198</v>
      </c>
      <c r="D41" s="2">
        <f>H40*INFRATEMED</f>
        <v>0.61159090448414555</v>
      </c>
      <c r="E41" s="2">
        <f>I40*INFRATEHIGH</f>
        <v>6.389599987412458</v>
      </c>
      <c r="F41" s="2">
        <f t="shared" si="4"/>
        <v>1.2201900399479664</v>
      </c>
      <c r="G41" s="2">
        <f t="shared" si="5"/>
        <v>2.6532977051444213</v>
      </c>
      <c r="H41" s="2">
        <f t="shared" si="6"/>
        <v>6.7274999493256011</v>
      </c>
      <c r="I41" s="2">
        <f t="shared" si="7"/>
        <v>38.337599924474745</v>
      </c>
    </row>
    <row r="42" spans="1:9" x14ac:dyDescent="0.25">
      <c r="A42">
        <v>21</v>
      </c>
      <c r="B42" s="2">
        <f>F41*INFRATEVLOW</f>
        <v>1.2201900399479665E-2</v>
      </c>
      <c r="C42" s="2">
        <f>G41*INFRATELOW</f>
        <v>0.13266488525722106</v>
      </c>
      <c r="D42" s="2">
        <f>H41*INFRATEMED</f>
        <v>0.67274999493256016</v>
      </c>
      <c r="E42" s="2">
        <f>I41*INFRATEHIGH</f>
        <v>7.6675199848949491</v>
      </c>
      <c r="F42" s="2">
        <f t="shared" si="4"/>
        <v>1.2323919403474461</v>
      </c>
      <c r="G42" s="2">
        <f t="shared" si="5"/>
        <v>2.7859625904016423</v>
      </c>
      <c r="H42" s="2">
        <f t="shared" si="6"/>
        <v>7.4002499442581611</v>
      </c>
      <c r="I42" s="2">
        <f t="shared" si="7"/>
        <v>46.005119909369697</v>
      </c>
    </row>
    <row r="43" spans="1:9" x14ac:dyDescent="0.25">
      <c r="A43">
        <v>22</v>
      </c>
      <c r="B43" s="2">
        <f>F42*INFRATEVLOW</f>
        <v>1.2323919403474461E-2</v>
      </c>
      <c r="C43" s="2">
        <f>G42*INFRATELOW</f>
        <v>0.13929812952008211</v>
      </c>
      <c r="D43" s="2">
        <f>H42*INFRATEMED</f>
        <v>0.74002499442581615</v>
      </c>
      <c r="E43" s="2">
        <f>I42*INFRATEHIGH</f>
        <v>9.2010239818739397</v>
      </c>
      <c r="F43" s="2">
        <f t="shared" si="4"/>
        <v>1.2447158597509207</v>
      </c>
      <c r="G43" s="2">
        <f t="shared" si="5"/>
        <v>2.9252607199217242</v>
      </c>
      <c r="H43" s="2">
        <f t="shared" si="6"/>
        <v>8.1402749386839766</v>
      </c>
      <c r="I43" s="2">
        <f t="shared" si="7"/>
        <v>55.206143891243634</v>
      </c>
    </row>
    <row r="44" spans="1:9" x14ac:dyDescent="0.25">
      <c r="A44">
        <v>23</v>
      </c>
      <c r="B44" s="2">
        <f>F43*INFRATEVLOW</f>
        <v>1.2447158597509207E-2</v>
      </c>
      <c r="C44" s="2">
        <f>G43*INFRATELOW</f>
        <v>0.14626303599608623</v>
      </c>
      <c r="D44" s="2">
        <f>H43*INFRATEMED</f>
        <v>0.81402749386839768</v>
      </c>
      <c r="E44" s="2">
        <f>I43*INFRATEHIGH</f>
        <v>11.041228778248728</v>
      </c>
      <c r="F44" s="2">
        <f t="shared" si="4"/>
        <v>1.2571630183484299</v>
      </c>
      <c r="G44" s="2">
        <f t="shared" si="5"/>
        <v>3.0715237559178106</v>
      </c>
      <c r="H44" s="2">
        <f t="shared" si="6"/>
        <v>8.9543024325523746</v>
      </c>
      <c r="I44" s="2">
        <f t="shared" si="7"/>
        <v>66.247372669492364</v>
      </c>
    </row>
    <row r="45" spans="1:9" x14ac:dyDescent="0.25">
      <c r="A45">
        <v>24</v>
      </c>
      <c r="B45" s="2">
        <f>F44*INFRATEVLOW</f>
        <v>1.2571630183484299E-2</v>
      </c>
      <c r="C45" s="2">
        <f>G44*INFRATELOW</f>
        <v>0.15357618779589055</v>
      </c>
      <c r="D45" s="2">
        <f>H44*INFRATEMED</f>
        <v>0.89543024325523746</v>
      </c>
      <c r="E45" s="2">
        <f>I44*INFRATEHIGH</f>
        <v>13.249474533898473</v>
      </c>
      <c r="F45" s="2">
        <f t="shared" si="4"/>
        <v>1.2697346485319143</v>
      </c>
      <c r="G45" s="2">
        <f t="shared" si="5"/>
        <v>3.2250999437137011</v>
      </c>
      <c r="H45" s="2">
        <f t="shared" si="6"/>
        <v>9.849732675807612</v>
      </c>
      <c r="I45" s="2">
        <f t="shared" si="7"/>
        <v>79.496847203390843</v>
      </c>
    </row>
    <row r="46" spans="1:9" x14ac:dyDescent="0.25">
      <c r="A46">
        <v>25</v>
      </c>
      <c r="B46" s="2">
        <f>F45*INFRATEVLOW</f>
        <v>1.2697346485319144E-2</v>
      </c>
      <c r="C46" s="2">
        <f>G45*INFRATELOW</f>
        <v>0.16125499718568506</v>
      </c>
      <c r="D46" s="2">
        <f>H45*INFRATEMED</f>
        <v>0.9849732675807612</v>
      </c>
      <c r="E46" s="2">
        <f>I45*INFRATEHIGH</f>
        <v>15.89936944067817</v>
      </c>
      <c r="F46" s="2">
        <f t="shared" si="4"/>
        <v>1.2824319950172334</v>
      </c>
      <c r="G46" s="2">
        <f t="shared" si="5"/>
        <v>3.3863549408993863</v>
      </c>
      <c r="H46" s="2">
        <f t="shared" si="6"/>
        <v>10.834705943388373</v>
      </c>
      <c r="I46" s="2">
        <f t="shared" si="7"/>
        <v>95.396216644069014</v>
      </c>
    </row>
    <row r="47" spans="1:9" x14ac:dyDescent="0.25">
      <c r="A47">
        <v>26</v>
      </c>
      <c r="B47" s="2">
        <f>F46*INFRATEVLOW</f>
        <v>1.2824319950172334E-2</v>
      </c>
      <c r="C47" s="2">
        <f>G46*INFRATELOW</f>
        <v>0.16931774704496932</v>
      </c>
      <c r="D47" s="2">
        <f>H46*INFRATEMED</f>
        <v>1.0834705943388374</v>
      </c>
      <c r="E47" s="2">
        <f>I46*INFRATEHIGH</f>
        <v>19.079243328813803</v>
      </c>
      <c r="F47" s="2">
        <f t="shared" si="4"/>
        <v>1.2952563149674057</v>
      </c>
      <c r="G47" s="2">
        <f t="shared" si="5"/>
        <v>3.5556726879443556</v>
      </c>
      <c r="H47" s="2">
        <f t="shared" si="6"/>
        <v>11.918176537727211</v>
      </c>
      <c r="I47" s="2">
        <f t="shared" si="7"/>
        <v>114.47545997288282</v>
      </c>
    </row>
    <row r="48" spans="1:9" x14ac:dyDescent="0.25">
      <c r="A48">
        <v>27</v>
      </c>
      <c r="B48" s="2">
        <f>F47*INFRATEVLOW</f>
        <v>1.2952563149674056E-2</v>
      </c>
      <c r="C48" s="2">
        <f>G47*INFRATELOW</f>
        <v>0.17778363439721778</v>
      </c>
      <c r="D48" s="2">
        <f>H47*INFRATEMED</f>
        <v>1.1918176537727212</v>
      </c>
      <c r="E48" s="2">
        <f>I47*INFRATEHIGH</f>
        <v>22.895091994576564</v>
      </c>
      <c r="F48" s="2">
        <f t="shared" si="4"/>
        <v>1.3082088781170798</v>
      </c>
      <c r="G48" s="2">
        <f t="shared" si="5"/>
        <v>3.7334563223415733</v>
      </c>
      <c r="H48" s="2">
        <f t="shared" si="6"/>
        <v>13.109994191499933</v>
      </c>
      <c r="I48" s="2">
        <f t="shared" si="7"/>
        <v>137.37055196745939</v>
      </c>
    </row>
    <row r="49" spans="1:9" x14ac:dyDescent="0.25">
      <c r="A49">
        <v>28</v>
      </c>
      <c r="B49" s="2">
        <f>F48*INFRATEVLOW</f>
        <v>1.3082088781170799E-2</v>
      </c>
      <c r="C49" s="2">
        <f>G48*INFRATELOW</f>
        <v>0.18667281611707867</v>
      </c>
      <c r="D49" s="2">
        <f>H48*INFRATEMED</f>
        <v>1.3109994191499934</v>
      </c>
      <c r="E49" s="2">
        <f>I48*INFRATEHIGH</f>
        <v>27.47411039349188</v>
      </c>
      <c r="F49" s="2">
        <f t="shared" si="4"/>
        <v>1.3212909668982507</v>
      </c>
      <c r="G49" s="2">
        <f t="shared" si="5"/>
        <v>3.9201291384586519</v>
      </c>
      <c r="H49" s="2">
        <f t="shared" si="6"/>
        <v>14.420993610649926</v>
      </c>
      <c r="I49" s="2">
        <f t="shared" si="7"/>
        <v>164.84466236095128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28-days</vt:lpstr>
      <vt:lpstr>No-removal</vt:lpstr>
      <vt:lpstr>'28-days'!INFRATEHIGH</vt:lpstr>
      <vt:lpstr>INFRATEHIGH</vt:lpstr>
      <vt:lpstr>'28-days'!INFRATELOW</vt:lpstr>
      <vt:lpstr>INFRATELOW</vt:lpstr>
      <vt:lpstr>'28-days'!INFRATEMED</vt:lpstr>
      <vt:lpstr>INFRATEMED</vt:lpstr>
      <vt:lpstr>'28-days'!INFRATEVLOW</vt:lpstr>
      <vt:lpstr>INFRATEVLOW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 Cull</cp:lastModifiedBy>
  <dcterms:created xsi:type="dcterms:W3CDTF">2015-06-05T18:17:20Z</dcterms:created>
  <dcterms:modified xsi:type="dcterms:W3CDTF">2020-03-10T21:44:52Z</dcterms:modified>
</cp:coreProperties>
</file>