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fan\PycharmProjects\resultCardsSchool\"/>
    </mc:Choice>
  </mc:AlternateContent>
  <bookViews>
    <workbookView xWindow="0" yWindow="0" windowWidth="20490" windowHeight="7455"/>
  </bookViews>
  <sheets>
    <sheet name="7-B" sheetId="17" r:id="rId1"/>
  </sheets>
  <calcPr calcId="152511"/>
</workbook>
</file>

<file path=xl/calcChain.xml><?xml version="1.0" encoding="utf-8"?>
<calcChain xmlns="http://schemas.openxmlformats.org/spreadsheetml/2006/main">
  <c r="U5" i="17" l="1"/>
  <c r="T5" i="17"/>
  <c r="S5" i="17"/>
  <c r="U4" i="17"/>
  <c r="T4" i="17"/>
  <c r="S4" i="17"/>
  <c r="S2" i="17"/>
  <c r="S3" i="17"/>
  <c r="T2" i="17"/>
  <c r="T3" i="17"/>
  <c r="U3" i="17" l="1"/>
  <c r="U2" i="17"/>
</calcChain>
</file>

<file path=xl/sharedStrings.xml><?xml version="1.0" encoding="utf-8"?>
<sst xmlns="http://schemas.openxmlformats.org/spreadsheetml/2006/main" count="33" uniqueCount="26">
  <si>
    <t>#</t>
  </si>
  <si>
    <t>ENRL #</t>
  </si>
  <si>
    <t>NAME</t>
  </si>
  <si>
    <t>DOB</t>
  </si>
  <si>
    <t>AGE</t>
  </si>
  <si>
    <t>ADM. DATE</t>
  </si>
  <si>
    <t>FATHER / GUARDIAN</t>
  </si>
  <si>
    <t>FORM-B</t>
  </si>
  <si>
    <t>CLASS</t>
  </si>
  <si>
    <t>English</t>
  </si>
  <si>
    <t>Urdu</t>
  </si>
  <si>
    <t>Mathematics</t>
  </si>
  <si>
    <t>Islamiat</t>
  </si>
  <si>
    <t>Tarjama Tul Quran</t>
  </si>
  <si>
    <t>Computer</t>
  </si>
  <si>
    <t>Ethics</t>
  </si>
  <si>
    <t>Percentage</t>
  </si>
  <si>
    <t>Result</t>
  </si>
  <si>
    <t>FAWAD UL HASSAN</t>
  </si>
  <si>
    <t>7-B</t>
  </si>
  <si>
    <t>MSHKOR</t>
  </si>
  <si>
    <t>HASEEB ZAMAN</t>
  </si>
  <si>
    <t>TANVEER AHMED</t>
  </si>
  <si>
    <t>Science</t>
  </si>
  <si>
    <t>His. Geo</t>
  </si>
  <si>
    <t>Total-Marks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</si>
</sst>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\-mmmm\-yy"/>
  </numFmts>
  <fonts count="5">
    <font>
      <sz val="10"/>
      <color rgb="FF000000"/>
      <name val="Arial"/>
      <scheme val="minor"/>
    </font>
    <font>
      <b/>
      <sz val="9"/>
      <color rgb="FF000000"/>
      <name val="DejaVuSans-Bold"/>
    </font>
    <font>
      <sz val="9"/>
      <color rgb="FF000000"/>
      <name val="DejaVuSans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15" fontId="2" fillId="0" borderId="3" xfId="0" applyNumberFormat="1" applyFont="1" applyBorder="1" applyAlignment="1"/>
    <xf numFmtId="0" fontId="2" fillId="0" borderId="4" xfId="0" applyFont="1" applyBorder="1" applyAlignment="1"/>
    <xf numFmtId="164" fontId="2" fillId="0" borderId="3" xfId="0" applyNumberFormat="1" applyFont="1" applyBorder="1" applyAlignment="1"/>
    <xf numFmtId="165" fontId="2" fillId="0" borderId="3" xfId="0" applyNumberFormat="1" applyFont="1" applyBorder="1" applyAlignment="1"/>
    <xf numFmtId="0" fontId="4" fillId="0" borderId="5" xfId="0" applyFont="1" applyBorder="1" applyAlignment="1">
      <alignment horizontal="center"/>
    </xf>
    <xf numFmtId="0" fontId="3" fillId="0" borderId="5" xfId="0" applyFont="1" applyBorder="1" applyAlignment="1"/>
    <xf numFmtId="0" fontId="4" fillId="0" borderId="5" xfId="0" applyFont="1" applyBorder="1" applyAlignment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U5"/>
  <sheetViews>
    <sheetView tabSelected="1" workbookViewId="0">
      <selection activeCell="I2" sqref="I2:I5"/>
    </sheetView>
  </sheetViews>
  <sheetFormatPr defaultColWidth="12.5703125" defaultRowHeight="15.75" customHeight="1"/>
  <cols>
    <col min="1" max="1" width="4" bestFit="1" customWidth="1"/>
    <col min="3" max="3" width="19.42578125" customWidth="1"/>
    <col min="7" max="7" width="22.42578125" customWidth="1"/>
    <col min="8" max="8" width="12.140625" customWidth="1"/>
    <col min="16" max="16" width="16" customWidth="1"/>
    <col min="19" max="19" width="10.7109375" bestFit="1" customWidth="1"/>
  </cols>
  <sheetData>
    <row r="1" spans="1:2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8" t="s">
        <v>10</v>
      </c>
      <c r="L1" s="8" t="s">
        <v>11</v>
      </c>
      <c r="M1" s="8" t="s">
        <v>23</v>
      </c>
      <c r="N1" s="8" t="s">
        <v>24</v>
      </c>
      <c r="O1" s="9" t="s">
        <v>12</v>
      </c>
      <c r="P1" s="8" t="s">
        <v>13</v>
      </c>
      <c r="Q1" s="8" t="s">
        <v>14</v>
      </c>
      <c r="R1" s="8" t="s">
        <v>15</v>
      </c>
      <c r="S1" s="8" t="s">
        <v>25</v>
      </c>
      <c r="T1" s="8" t="s">
        <v>16</v>
      </c>
      <c r="U1" s="10" t="s">
        <v>17</v>
      </c>
    </row>
    <row r="2" spans="1:21" ht="12.75">
      <c r="A2" s="3">
        <v>472</v>
      </c>
      <c r="B2" s="3">
        <v>6</v>
      </c>
      <c r="C2" s="3" t="s">
        <v>18</v>
      </c>
      <c r="D2" s="7">
        <v>40313</v>
      </c>
      <c r="E2" s="3">
        <v>14.9</v>
      </c>
      <c r="F2" s="4">
        <v>42608</v>
      </c>
      <c r="G2" s="3" t="s">
        <v>20</v>
      </c>
      <c r="H2" s="3">
        <v>3740114210731</v>
      </c>
      <c r="I2" s="5" t="s">
        <v>19</v>
      </c>
      <c r="J2" s="10">
        <v>40</v>
      </c>
      <c r="K2" s="10">
        <v>22</v>
      </c>
      <c r="L2" s="10">
        <v>20</v>
      </c>
      <c r="M2" s="10">
        <v>18</v>
      </c>
      <c r="N2" s="9">
        <v>20</v>
      </c>
      <c r="O2" s="9">
        <v>50</v>
      </c>
      <c r="P2" s="10">
        <v>50</v>
      </c>
      <c r="Q2" s="10">
        <v>45</v>
      </c>
      <c r="R2" s="10">
        <v>20</v>
      </c>
      <c r="S2" s="11">
        <f>SUM(J2:R2)</f>
        <v>285</v>
      </c>
      <c r="T2" s="11" t="str">
        <f>ROUND((SUM(J2:R2)/750)*100,1) &amp; "%"</f>
        <v>38%</v>
      </c>
      <c r="U2" s="11" t="str">
        <f t="shared" ref="U2:U3" si="0">IF((SUM(J2:R2)/600)*100 &gt;= 40, "Pass", "Fail")</f>
        <v>Pass</v>
      </c>
    </row>
    <row r="3" spans="1:21" ht="20.25" customHeight="1">
      <c r="A3" s="3">
        <v>473</v>
      </c>
      <c r="B3" s="3">
        <v>16</v>
      </c>
      <c r="C3" s="3" t="s">
        <v>21</v>
      </c>
      <c r="D3" s="6">
        <v>40757</v>
      </c>
      <c r="E3" s="3">
        <v>13.7</v>
      </c>
      <c r="F3" s="6">
        <v>42468</v>
      </c>
      <c r="G3" s="3" t="s">
        <v>22</v>
      </c>
      <c r="H3" s="3">
        <v>3520293544325</v>
      </c>
      <c r="I3" s="5" t="s">
        <v>19</v>
      </c>
      <c r="J3" s="10">
        <v>40</v>
      </c>
      <c r="K3" s="10">
        <v>22</v>
      </c>
      <c r="L3" s="10">
        <v>20</v>
      </c>
      <c r="M3" s="10">
        <v>18</v>
      </c>
      <c r="N3" s="9">
        <v>20</v>
      </c>
      <c r="O3" s="9">
        <v>50</v>
      </c>
      <c r="P3" s="10">
        <v>50</v>
      </c>
      <c r="Q3" s="10">
        <v>45</v>
      </c>
      <c r="R3" s="10">
        <v>20</v>
      </c>
      <c r="S3" s="11">
        <f>SUM(J3:R3)</f>
        <v>285</v>
      </c>
      <c r="T3" s="11" t="str">
        <f>ROUND((SUM(J3:R3)/750)*100,1) &amp; "%"</f>
        <v>38%</v>
      </c>
      <c r="U3" s="11" t="str">
        <f t="shared" si="0"/>
        <v>Pass</v>
      </c>
    </row>
    <row r="4" spans="1:21" ht="15.75" customHeight="1">
      <c r="A4" s="3">
        <v>473</v>
      </c>
      <c r="B4" s="3">
        <v>16</v>
      </c>
      <c r="C4" s="3" t="s">
        <v>21</v>
      </c>
      <c r="D4" s="6">
        <v>40757</v>
      </c>
      <c r="E4" s="3">
        <v>13.7</v>
      </c>
      <c r="F4" s="6">
        <v>42468</v>
      </c>
      <c r="G4" s="3" t="s">
        <v>22</v>
      </c>
      <c r="H4" s="3">
        <v>3740114210731</v>
      </c>
      <c r="I4" s="5" t="s">
        <v>19</v>
      </c>
      <c r="J4" s="10">
        <v>40</v>
      </c>
      <c r="K4" s="10">
        <v>22</v>
      </c>
      <c r="L4" s="10">
        <v>20</v>
      </c>
      <c r="M4" s="10">
        <v>18</v>
      </c>
      <c r="N4" s="9">
        <v>20</v>
      </c>
      <c r="O4" s="9">
        <v>50</v>
      </c>
      <c r="P4" s="10">
        <v>50</v>
      </c>
      <c r="Q4" s="10">
        <v>45</v>
      </c>
      <c r="R4" s="10">
        <v>20</v>
      </c>
      <c r="S4" s="11">
        <f>SUM(J4:R4)</f>
        <v>285</v>
      </c>
      <c r="T4" s="11" t="str">
        <f>ROUND((SUM(J4:R4)/750)*100,1) &amp; "%"</f>
        <v>38%</v>
      </c>
      <c r="U4" s="11" t="str">
        <f t="shared" ref="U4:U5" si="1">IF((SUM(J4:R4)/600)*100 &gt;= 40, "Pass", "Fail")</f>
        <v>Pass</v>
      </c>
    </row>
    <row r="5" spans="1:21" ht="15.75" customHeight="1">
      <c r="A5" s="3">
        <v>473</v>
      </c>
      <c r="B5" s="3">
        <v>16</v>
      </c>
      <c r="C5" s="3" t="s">
        <v>21</v>
      </c>
      <c r="D5" s="6">
        <v>40757</v>
      </c>
      <c r="E5" s="3">
        <v>13.7</v>
      </c>
      <c r="F5" s="6">
        <v>42468</v>
      </c>
      <c r="G5" s="3" t="s">
        <v>22</v>
      </c>
      <c r="H5" s="3">
        <v>3520293544325</v>
      </c>
      <c r="I5" s="5" t="s">
        <v>19</v>
      </c>
      <c r="J5" s="10">
        <v>40</v>
      </c>
      <c r="K5" s="10">
        <v>22</v>
      </c>
      <c r="L5" s="10">
        <v>20</v>
      </c>
      <c r="M5" s="10">
        <v>18</v>
      </c>
      <c r="N5" s="9">
        <v>20</v>
      </c>
      <c r="O5" s="9">
        <v>50</v>
      </c>
      <c r="P5" s="10">
        <v>50</v>
      </c>
      <c r="Q5" s="10">
        <v>45</v>
      </c>
      <c r="R5" s="10">
        <v>20</v>
      </c>
      <c r="S5" s="11">
        <f>SUM(J5:R5)</f>
        <v>285</v>
      </c>
      <c r="T5" s="11" t="str">
        <f>ROUND((SUM(J5:R5)/750)*100,1) &amp; "%"</f>
        <v>38%</v>
      </c>
      <c r="U5" s="11" t="str">
        <f t="shared" si="1"/>
        <v>Pass</v>
      </c>
    </row>
  </sheetData>
  <printOptions horizontalCentered="1" gridLines="1"/>
  <pageMargins left="0.40453242356237601" right="0.53937656474983475" top="0.11558069244639314" bottom="0.17337103866958972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2025-03-09T07:44:58Z</dcterms:created>
  <dcterms:modified xsi:type="dcterms:W3CDTF">2025-03-13T06:23:53Z</dcterms:modified>
</cp:coreProperties>
</file>