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-B" sheetId="1" r:id="rId4"/>
  </sheets>
  <definedNames/>
  <calcPr/>
</workbook>
</file>

<file path=xl/sharedStrings.xml><?xml version="1.0" encoding="utf-8"?>
<sst xmlns="http://schemas.openxmlformats.org/spreadsheetml/2006/main" count="130" uniqueCount="94">
  <si>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</si>
  <si>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</si>
  <si>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</si>
  <si>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</si>
  <si>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</si>
  <si>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</si>
  <si>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</si>
  <si>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</si>
  <si>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</si>
  <si>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</si>
  <si>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</si>
  <si>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</si>
  <si>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</si>
  <si>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</si>
  <si>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His. Geo</t>
  </si>
  <si>
    <t>Islamiat</t>
  </si>
  <si>
    <t>Tarjama Tul Quran</t>
  </si>
  <si>
    <t>Computer</t>
  </si>
  <si>
    <t>Ethics</t>
  </si>
  <si>
    <t>Total Marks</t>
  </si>
  <si>
    <t>Percentage</t>
  </si>
  <si>
    <t>Result</t>
  </si>
  <si>
    <t>AMAN</t>
  </si>
  <si>
    <t xml:space="preserve"> AMIR MUNAWAR</t>
  </si>
  <si>
    <t>6-B</t>
  </si>
  <si>
    <t>UMAIR ALI</t>
  </si>
  <si>
    <t xml:space="preserve"> MUHAMMAD SALEEM</t>
  </si>
  <si>
    <t>IZIK ADEEL</t>
  </si>
  <si>
    <t xml:space="preserve"> ASIA ADEEL</t>
  </si>
  <si>
    <t>MUBEEN HUSSAIN</t>
  </si>
  <si>
    <t xml:space="preserve"> SHAKIL AHMAD</t>
  </si>
  <si>
    <t>DAIM ANWAR</t>
  </si>
  <si>
    <t xml:space="preserve"> ANWAR JAVAID</t>
  </si>
  <si>
    <t>MUHAMMAD AHMAD NAZIR</t>
  </si>
  <si>
    <t xml:space="preserve"> MUHAMMAD NAZIR</t>
  </si>
  <si>
    <t>MUHAMMAD ALI</t>
  </si>
  <si>
    <t xml:space="preserve"> MUHAMMAD JAMEEL</t>
  </si>
  <si>
    <t>SHERON</t>
  </si>
  <si>
    <t xml:space="preserve"> HANIF MASIH</t>
  </si>
  <si>
    <t>SULEMAN HUSSAIN</t>
  </si>
  <si>
    <t xml:space="preserve"> MUBASHAR HUSSAIN</t>
  </si>
  <si>
    <t>MUHAMMAD BILAL AYUB</t>
  </si>
  <si>
    <t xml:space="preserve"> MUHAMMAD RIZWAN CHISHTI</t>
  </si>
  <si>
    <t>HAIDER ALI</t>
  </si>
  <si>
    <t xml:space="preserve"> MUHAMMAD MUDASSAR</t>
  </si>
  <si>
    <t>SULEMAN</t>
  </si>
  <si>
    <t xml:space="preserve"> JAMEEL MASEEH</t>
  </si>
  <si>
    <t>HAMID TARIQ</t>
  </si>
  <si>
    <t xml:space="preserve"> MUHAMMAD TARIQ</t>
  </si>
  <si>
    <t>FARS</t>
  </si>
  <si>
    <t xml:space="preserve"> AJMAL MASIH</t>
  </si>
  <si>
    <t>STEPH</t>
  </si>
  <si>
    <t xml:space="preserve"> BABAR SADIQ</t>
  </si>
  <si>
    <t>FLAX FARYAD</t>
  </si>
  <si>
    <t xml:space="preserve"> FARYAD MASIH</t>
  </si>
  <si>
    <t>HUSNAIN ISMAEL</t>
  </si>
  <si>
    <t xml:space="preserve"> ISAMEL</t>
  </si>
  <si>
    <t>JASPER WILSON</t>
  </si>
  <si>
    <t xml:space="preserve"> WILSON MASIH</t>
  </si>
  <si>
    <t>ABDUL MANAN MIRZA</t>
  </si>
  <si>
    <t xml:space="preserve"> MIRZA KASHIF HAMEED</t>
  </si>
  <si>
    <t>ABDUL SANNAN</t>
  </si>
  <si>
    <t>MATHEW</t>
  </si>
  <si>
    <t xml:space="preserve"> RIAZ AMERICA</t>
  </si>
  <si>
    <t>MUHAMMAD JAWAD</t>
  </si>
  <si>
    <t xml:space="preserve"> MUHAMMAD SHOAIB</t>
  </si>
  <si>
    <t>FAIZAN KHALID</t>
  </si>
  <si>
    <t xml:space="preserve"> KHALID MASIH</t>
  </si>
  <si>
    <t>AYAN SHAHZAD</t>
  </si>
  <si>
    <t xml:space="preserve"> SHAHZAD PERVAIZ</t>
  </si>
  <si>
    <t>DAWOOD MASIH</t>
  </si>
  <si>
    <t xml:space="preserve"> ANWAR MASIH</t>
  </si>
  <si>
    <t>BASHARAT ALI</t>
  </si>
  <si>
    <t xml:space="preserve"> GULAM MURTAZA</t>
  </si>
  <si>
    <t>MUHAMMAD FAKHIR</t>
  </si>
  <si>
    <t xml:space="preserve"> NIAMAT ALI</t>
  </si>
  <si>
    <t>JOHN</t>
  </si>
  <si>
    <t xml:space="preserve"> SAJID MASIH</t>
  </si>
  <si>
    <t>MUBASHAR ALI</t>
  </si>
  <si>
    <t xml:space="preserve"> NASAR HUSSAIN</t>
  </si>
  <si>
    <t>MUHAMMAD BILAL</t>
  </si>
  <si>
    <t xml:space="preserve"> GHULAM MURTAZA</t>
  </si>
  <si>
    <t>SAJID MUMTAZ</t>
  </si>
  <si>
    <t xml:space="preserve"> MUMTAZ HAMEED</t>
  </si>
  <si>
    <t>MUHAMMAD SAMIULLAH</t>
  </si>
  <si>
    <t xml:space="preserve"> BILAL HASSAN</t>
  </si>
  <si>
    <t>SHAMOON</t>
  </si>
  <si>
    <t xml:space="preserve"> AMANAT MASIH</t>
  </si>
  <si>
    <t>MUHAMMAD SADIQ</t>
  </si>
  <si>
    <t xml:space="preserve"> MUHAMMAD ALAM</t>
  </si>
  <si>
    <t>OBAID ALI</t>
  </si>
  <si>
    <t xml:space="preserve"> TARIQ BASHIR</t>
  </si>
  <si>
    <t>ROHUN</t>
  </si>
  <si>
    <t xml:space="preserve"> SABIR PARDESI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</si>
</sst>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m-yy"/>
    <numFmt numFmtId="165" formatCode="d-mmm-yy"/>
    <numFmt numFmtId="166" formatCode="dd-mmmm-yy"/>
    <numFmt numFmtId="167" formatCode="dd-mmm-yy"/>
  </numFmts>
  <fonts count="5">
    <font>
      <sz val="10.0"/>
      <color rgb="FF000000"/>
      <name val="Arial"/>
      <scheme val="minor"/>
    </font>
    <font>
      <b/>
      <sz val="9.0"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readingOrder="0"/>
    </xf>
    <xf borderId="4" fillId="0" fontId="0" numFmtId="164" xfId="0" applyAlignment="1" applyBorder="1" applyFont="1" applyNumberFormat="1">
      <alignment readingOrder="0"/>
    </xf>
    <xf borderId="4" fillId="0" fontId="0" numFmtId="165" xfId="0" applyAlignment="1" applyBorder="1" applyFont="1" applyNumberFormat="1">
      <alignment readingOrder="0"/>
    </xf>
    <xf borderId="0" fillId="0" fontId="4" numFmtId="0" xfId="0" applyFont="1"/>
    <xf borderId="5" fillId="0" fontId="0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4" fillId="0" fontId="0" numFmtId="166" xfId="0" applyAlignment="1" applyBorder="1" applyFont="1" applyNumberFormat="1">
      <alignment readingOrder="0"/>
    </xf>
    <xf borderId="1" fillId="0" fontId="0" numFmtId="0" xfId="0" applyAlignment="1" applyBorder="1" applyFont="1">
      <alignment horizontal="center" readingOrder="0" vertical="center"/>
    </xf>
    <xf borderId="4" fillId="0" fontId="0" numFmtId="167" xfId="0" applyAlignment="1" applyBorder="1" applyFont="1" applyNumberFormat="1">
      <alignment readingOrder="0"/>
    </xf>
    <xf borderId="4" fillId="0" fontId="0" numFmtId="0" xfId="0" applyAlignment="1" applyBorder="1" applyFont="1">
      <alignment horizontal="center" readingOrder="0" vertical="center"/>
    </xf>
    <xf borderId="4" fillId="0" fontId="0" numFmtId="167" xfId="0" applyAlignment="1" applyBorder="1" applyFont="1" applyNumberFormat="1">
      <alignment horizontal="center" readingOrder="0" vertical="center"/>
    </xf>
    <xf borderId="4" fillId="0" fontId="0" numFmtId="166" xfId="0" applyAlignment="1" applyBorder="1" applyFont="1" applyNumberFormat="1">
      <alignment horizontal="center" readingOrder="0" vertical="center"/>
    </xf>
    <xf borderId="4" fillId="0" fontId="0" numFmtId="165" xfId="0" applyAlignment="1" applyBorder="1" applyFont="1" applyNumberFormat="1">
      <alignment horizontal="center" readingOrder="0" vertical="center"/>
    </xf>
    <xf borderId="4" fillId="0" fontId="0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6" fillId="0" fontId="0" numFmtId="0" xfId="0" applyAlignment="1" applyBorder="1" applyFont="1">
      <alignment readingOrder="0"/>
    </xf>
    <xf borderId="6" fillId="0" fontId="0" numFmtId="165" xfId="0" applyAlignment="1" applyBorder="1" applyFont="1" applyNumberFormat="1">
      <alignment readingOrder="0"/>
    </xf>
    <xf borderId="7" fillId="0" fontId="0" numFmtId="0" xfId="0" applyAlignment="1" applyBorder="1" applyFont="1">
      <alignment horizontal="center" readingOrder="0" vertical="center"/>
    </xf>
    <xf borderId="6" fillId="0" fontId="0" numFmtId="0" xfId="0" applyAlignment="1" applyBorder="1" applyFont="1">
      <alignment horizontal="center" readingOrder="0" vertical="center"/>
    </xf>
    <xf borderId="6" fillId="0" fontId="0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38"/>
    <col customWidth="1" min="3" max="3" width="5.63"/>
    <col customWidth="1" min="4" max="4" width="23.0"/>
    <col customWidth="1" hidden="1" min="5" max="5" width="9.0"/>
    <col customWidth="1" hidden="1" min="6" max="6" width="4.25"/>
    <col customWidth="1" hidden="1" min="7" max="7" width="9.25"/>
    <col customWidth="1" min="8" max="8" width="27.75"/>
    <col customWidth="1" min="9" max="9" width="13.0"/>
    <col customWidth="1" min="10" max="10" width="6.13"/>
    <col customWidth="1" min="11" max="11" width="7.0"/>
    <col customWidth="1" min="12" max="12" width="4.88"/>
    <col customWidth="1" min="13" max="13" width="11.13"/>
    <col customWidth="1" min="14" max="14" width="9.88"/>
    <col customWidth="1" min="15" max="15" width="11.88"/>
    <col customWidth="1" min="16" max="16" width="7.25"/>
    <col customWidth="1" min="17" max="17" width="10.13"/>
    <col customWidth="1" min="18" max="18" width="8.88"/>
    <col customWidth="1" min="19" max="19" width="6.0"/>
    <col customWidth="1" min="20" max="20" width="10.13"/>
    <col customWidth="1" min="22" max="22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ht="18.75" customHeight="1">
      <c r="A2" s="5">
        <v>401.0</v>
      </c>
      <c r="B2" s="5">
        <v>32.0</v>
      </c>
      <c r="C2" s="5"/>
      <c r="D2" s="5" t="s">
        <v>22</v>
      </c>
      <c r="E2" s="6">
        <v>40681.0</v>
      </c>
      <c r="F2" s="5">
        <v>13.9</v>
      </c>
      <c r="G2" s="7">
        <v>42475.0</v>
      </c>
      <c r="H2" s="5" t="s">
        <v>23</v>
      </c>
      <c r="I2" s="8"/>
      <c r="J2" s="9" t="s">
        <v>24</v>
      </c>
      <c r="K2" s="10">
        <v>45.0</v>
      </c>
      <c r="L2" s="10">
        <v>40.0</v>
      </c>
      <c r="M2" s="10">
        <v>36.0</v>
      </c>
      <c r="N2" s="10">
        <v>40.0</v>
      </c>
      <c r="O2" s="10">
        <v>45.0</v>
      </c>
      <c r="P2" s="10">
        <v>0.0</v>
      </c>
      <c r="Q2" s="10">
        <v>0.0</v>
      </c>
      <c r="R2" s="10">
        <v>33.0</v>
      </c>
      <c r="S2" s="10">
        <v>63.0</v>
      </c>
      <c r="T2" s="11" t="str">
        <f t="shared" ref="T2:T37" si="1">SUM(K2:S2) &amp; "/750"</f>
        <v>302/750</v>
      </c>
      <c r="U2" s="11" t="str">
        <f>ROUND((SUM(K2:S2)/750)*100,1) &amp; "%"</f>
        <v>40.3%</v>
      </c>
      <c r="V2" s="11" t="str">
        <f t="shared" ref="V2:V37" si="2">IF((SUM(K2:S2)/600)*100 &gt;= 33, "Pass", "Fail")</f>
        <v>Pass</v>
      </c>
    </row>
    <row r="3" ht="18.75" customHeight="1">
      <c r="A3" s="5">
        <v>402.0</v>
      </c>
      <c r="B3" s="5">
        <v>100.0</v>
      </c>
      <c r="C3" s="5"/>
      <c r="D3" s="5" t="s">
        <v>25</v>
      </c>
      <c r="E3" s="7">
        <v>40739.0</v>
      </c>
      <c r="F3" s="5">
        <v>13.7</v>
      </c>
      <c r="G3" s="7">
        <v>42837.0</v>
      </c>
      <c r="H3" s="5" t="s">
        <v>26</v>
      </c>
      <c r="I3" s="5">
        <v>3.520113211667E12</v>
      </c>
      <c r="J3" s="9" t="s">
        <v>24</v>
      </c>
      <c r="K3" s="10">
        <v>50.0</v>
      </c>
      <c r="L3" s="10">
        <v>55.0</v>
      </c>
      <c r="M3" s="10">
        <v>39.0</v>
      </c>
      <c r="N3" s="10">
        <v>45.0</v>
      </c>
      <c r="O3" s="10">
        <v>40.0</v>
      </c>
      <c r="P3" s="10">
        <v>50.0</v>
      </c>
      <c r="Q3" s="10">
        <v>30.0</v>
      </c>
      <c r="R3" s="10">
        <v>35.0</v>
      </c>
      <c r="S3" s="10">
        <v>0.0</v>
      </c>
      <c r="T3" s="11" t="str">
        <f t="shared" si="1"/>
        <v>344/750</v>
      </c>
      <c r="U3" s="11" t="str">
        <f t="shared" ref="U3:U37" si="3">ROUND((SUM(K3:S3)/600)*100,1) &amp; "%"</f>
        <v>57.3%</v>
      </c>
      <c r="V3" s="11" t="str">
        <f t="shared" si="2"/>
        <v>Pass</v>
      </c>
    </row>
    <row r="4" ht="18.75" customHeight="1">
      <c r="A4" s="5">
        <v>403.0</v>
      </c>
      <c r="B4" s="5">
        <v>122.0</v>
      </c>
      <c r="C4" s="5"/>
      <c r="D4" s="5" t="s">
        <v>27</v>
      </c>
      <c r="E4" s="7">
        <v>40536.0</v>
      </c>
      <c r="F4" s="5">
        <v>14.2</v>
      </c>
      <c r="G4" s="12">
        <v>42863.0</v>
      </c>
      <c r="H4" s="5" t="s">
        <v>28</v>
      </c>
      <c r="I4" s="5">
        <v>3.520239624509E12</v>
      </c>
      <c r="J4" s="9" t="s">
        <v>24</v>
      </c>
      <c r="K4" s="10">
        <v>35.0</v>
      </c>
      <c r="L4" s="10">
        <v>34.0</v>
      </c>
      <c r="M4" s="10">
        <v>33.0</v>
      </c>
      <c r="N4" s="10">
        <v>37.0</v>
      </c>
      <c r="O4" s="10">
        <v>33.0</v>
      </c>
      <c r="P4" s="10">
        <v>0.0</v>
      </c>
      <c r="Q4" s="10">
        <v>0.0</v>
      </c>
      <c r="R4" s="10">
        <v>35.0</v>
      </c>
      <c r="S4" s="10">
        <v>52.0</v>
      </c>
      <c r="T4" s="11" t="str">
        <f t="shared" si="1"/>
        <v>259/750</v>
      </c>
      <c r="U4" s="11" t="str">
        <f t="shared" si="3"/>
        <v>43.2%</v>
      </c>
      <c r="V4" s="11" t="str">
        <f t="shared" si="2"/>
        <v>Pass</v>
      </c>
    </row>
    <row r="5" ht="18.75" customHeight="1">
      <c r="A5" s="5">
        <v>404.0</v>
      </c>
      <c r="B5" s="5">
        <v>132.0</v>
      </c>
      <c r="C5" s="5"/>
      <c r="D5" s="5" t="s">
        <v>29</v>
      </c>
      <c r="E5" s="7">
        <v>41498.0</v>
      </c>
      <c r="F5" s="5">
        <v>11.6</v>
      </c>
      <c r="G5" s="7">
        <v>42989.0</v>
      </c>
      <c r="H5" s="5" t="s">
        <v>30</v>
      </c>
      <c r="I5" s="5">
        <v>3.520195218414E12</v>
      </c>
      <c r="J5" s="9" t="s">
        <v>24</v>
      </c>
      <c r="K5" s="10">
        <v>51.0</v>
      </c>
      <c r="L5" s="10">
        <v>47.0</v>
      </c>
      <c r="M5" s="10">
        <v>48.0</v>
      </c>
      <c r="N5" s="10">
        <v>35.0</v>
      </c>
      <c r="O5" s="13">
        <v>33.0</v>
      </c>
      <c r="P5" s="13">
        <v>49.0</v>
      </c>
      <c r="Q5" s="13">
        <v>21.0</v>
      </c>
      <c r="R5" s="13">
        <v>0.0</v>
      </c>
      <c r="S5" s="13">
        <v>0.0</v>
      </c>
      <c r="T5" s="13" t="str">
        <f t="shared" si="1"/>
        <v>284/750</v>
      </c>
      <c r="U5" s="13" t="str">
        <f t="shared" si="3"/>
        <v>47.3%</v>
      </c>
      <c r="V5" s="11" t="str">
        <f t="shared" si="2"/>
        <v>Pass</v>
      </c>
    </row>
    <row r="6" ht="18.75" customHeight="1">
      <c r="A6" s="5">
        <v>405.0</v>
      </c>
      <c r="B6" s="5">
        <v>168.0</v>
      </c>
      <c r="C6" s="5"/>
      <c r="D6" s="5" t="s">
        <v>31</v>
      </c>
      <c r="E6" s="14">
        <v>41160.0</v>
      </c>
      <c r="F6" s="5">
        <v>12.5</v>
      </c>
      <c r="G6" s="14">
        <v>43192.0</v>
      </c>
      <c r="H6" s="5" t="s">
        <v>32</v>
      </c>
      <c r="I6" s="5">
        <v>3.520286337063E12</v>
      </c>
      <c r="J6" s="9" t="s">
        <v>24</v>
      </c>
      <c r="K6" s="10">
        <v>20.0</v>
      </c>
      <c r="L6" s="10">
        <v>27.0</v>
      </c>
      <c r="M6" s="10">
        <v>11.0</v>
      </c>
      <c r="N6" s="10">
        <v>23.0</v>
      </c>
      <c r="O6" s="15">
        <v>17.0</v>
      </c>
      <c r="P6" s="15">
        <v>0.0</v>
      </c>
      <c r="Q6" s="15">
        <v>0.0</v>
      </c>
      <c r="R6" s="15">
        <v>17.0</v>
      </c>
      <c r="S6" s="15">
        <v>25.0</v>
      </c>
      <c r="T6" s="16" t="str">
        <f t="shared" si="1"/>
        <v>140/750</v>
      </c>
      <c r="U6" s="15" t="str">
        <f t="shared" si="3"/>
        <v>23.3%</v>
      </c>
      <c r="V6" s="11" t="str">
        <f t="shared" si="2"/>
        <v>Fail</v>
      </c>
    </row>
    <row r="7" ht="18.75" customHeight="1">
      <c r="A7" s="5">
        <v>406.0</v>
      </c>
      <c r="B7" s="5">
        <v>256.0</v>
      </c>
      <c r="C7" s="5"/>
      <c r="D7" s="5" t="s">
        <v>33</v>
      </c>
      <c r="E7" s="7">
        <v>40967.0</v>
      </c>
      <c r="F7" s="5">
        <v>13.0</v>
      </c>
      <c r="G7" s="14">
        <v>43375.0</v>
      </c>
      <c r="H7" s="5" t="s">
        <v>34</v>
      </c>
      <c r="I7" s="5">
        <v>3.520242503375E12</v>
      </c>
      <c r="J7" s="9" t="s">
        <v>24</v>
      </c>
      <c r="K7" s="10">
        <v>49.0</v>
      </c>
      <c r="L7" s="10">
        <v>43.0</v>
      </c>
      <c r="M7" s="10">
        <v>33.0</v>
      </c>
      <c r="N7" s="10">
        <v>41.0</v>
      </c>
      <c r="O7" s="15">
        <v>39.0</v>
      </c>
      <c r="P7" s="15">
        <v>34.0</v>
      </c>
      <c r="Q7" s="15">
        <v>20.0</v>
      </c>
      <c r="R7" s="15">
        <v>39.0</v>
      </c>
      <c r="S7" s="15">
        <v>0.0</v>
      </c>
      <c r="T7" s="17" t="str">
        <f t="shared" si="1"/>
        <v>298/750</v>
      </c>
      <c r="U7" s="15" t="str">
        <f t="shared" si="3"/>
        <v>49.7%</v>
      </c>
      <c r="V7" s="11" t="str">
        <f t="shared" si="2"/>
        <v>Pass</v>
      </c>
    </row>
    <row r="8" ht="18.75" customHeight="1">
      <c r="A8" s="5">
        <v>407.0</v>
      </c>
      <c r="B8" s="5">
        <v>260.0</v>
      </c>
      <c r="C8" s="5"/>
      <c r="D8" s="5" t="s">
        <v>35</v>
      </c>
      <c r="E8" s="7">
        <v>40980.0</v>
      </c>
      <c r="F8" s="5">
        <v>12.1</v>
      </c>
      <c r="G8" s="14">
        <v>43381.0</v>
      </c>
      <c r="H8" s="5" t="s">
        <v>36</v>
      </c>
      <c r="I8" s="5">
        <v>3.520272621333E12</v>
      </c>
      <c r="J8" s="9" t="s">
        <v>24</v>
      </c>
      <c r="K8" s="10">
        <v>65.0</v>
      </c>
      <c r="L8" s="10">
        <v>66.0</v>
      </c>
      <c r="M8" s="10">
        <v>47.0</v>
      </c>
      <c r="N8" s="10">
        <v>49.0</v>
      </c>
      <c r="O8" s="15">
        <v>78.0</v>
      </c>
      <c r="P8" s="15">
        <v>70.0</v>
      </c>
      <c r="Q8" s="15">
        <v>40.0</v>
      </c>
      <c r="R8" s="15">
        <v>50.0</v>
      </c>
      <c r="S8" s="15">
        <v>0.0</v>
      </c>
      <c r="T8" s="18" t="str">
        <f t="shared" si="1"/>
        <v>465/750</v>
      </c>
      <c r="U8" s="15" t="str">
        <f t="shared" si="3"/>
        <v>77.5%</v>
      </c>
      <c r="V8" s="11" t="str">
        <f t="shared" si="2"/>
        <v>Pass</v>
      </c>
    </row>
    <row r="9" ht="18.75" customHeight="1">
      <c r="A9" s="5">
        <v>408.0</v>
      </c>
      <c r="B9" s="5">
        <v>271.0</v>
      </c>
      <c r="C9" s="5"/>
      <c r="D9" s="5" t="s">
        <v>37</v>
      </c>
      <c r="E9" s="7">
        <v>40262.0</v>
      </c>
      <c r="F9" s="5">
        <v>14.1</v>
      </c>
      <c r="G9" s="14">
        <v>43381.0</v>
      </c>
      <c r="H9" s="5" t="s">
        <v>38</v>
      </c>
      <c r="I9" s="5">
        <v>3.520239851067E12</v>
      </c>
      <c r="J9" s="9" t="s">
        <v>24</v>
      </c>
      <c r="K9" s="10">
        <v>40.0</v>
      </c>
      <c r="L9" s="10">
        <v>39.0</v>
      </c>
      <c r="M9" s="10">
        <v>33.0</v>
      </c>
      <c r="N9" s="10">
        <v>44.0</v>
      </c>
      <c r="O9" s="15">
        <v>35.0</v>
      </c>
      <c r="P9" s="15">
        <v>0.0</v>
      </c>
      <c r="Q9" s="15">
        <v>0.0</v>
      </c>
      <c r="R9" s="15">
        <v>33.0</v>
      </c>
      <c r="S9" s="15">
        <v>60.0</v>
      </c>
      <c r="T9" s="18" t="str">
        <f t="shared" si="1"/>
        <v>284/750</v>
      </c>
      <c r="U9" s="15" t="str">
        <f t="shared" si="3"/>
        <v>47.3%</v>
      </c>
      <c r="V9" s="11" t="str">
        <f t="shared" si="2"/>
        <v>Pass</v>
      </c>
    </row>
    <row r="10" ht="18.75" customHeight="1">
      <c r="A10" s="5">
        <v>409.0</v>
      </c>
      <c r="B10" s="5">
        <v>297.0</v>
      </c>
      <c r="C10" s="5"/>
      <c r="D10" s="5" t="s">
        <v>39</v>
      </c>
      <c r="E10" s="7">
        <v>40741.0</v>
      </c>
      <c r="F10" s="5">
        <v>13.7</v>
      </c>
      <c r="G10" s="7">
        <v>43388.0</v>
      </c>
      <c r="H10" s="5" t="s">
        <v>40</v>
      </c>
      <c r="I10" s="5">
        <v>3.520285455307E12</v>
      </c>
      <c r="J10" s="9" t="s">
        <v>24</v>
      </c>
      <c r="K10" s="10">
        <v>49.0</v>
      </c>
      <c r="L10" s="10">
        <v>45.0</v>
      </c>
      <c r="M10" s="10">
        <v>33.0</v>
      </c>
      <c r="N10" s="10">
        <v>41.0</v>
      </c>
      <c r="O10" s="15">
        <v>33.0</v>
      </c>
      <c r="P10" s="15">
        <v>36.0</v>
      </c>
      <c r="Q10" s="15">
        <v>28.0</v>
      </c>
      <c r="R10" s="15">
        <v>35.0</v>
      </c>
      <c r="S10" s="15">
        <v>0.0</v>
      </c>
      <c r="T10" s="16" t="str">
        <f t="shared" si="1"/>
        <v>300/750</v>
      </c>
      <c r="U10" s="15" t="str">
        <f t="shared" si="3"/>
        <v>50%</v>
      </c>
      <c r="V10" s="11" t="str">
        <f t="shared" si="2"/>
        <v>Pass</v>
      </c>
    </row>
    <row r="11" ht="18.75" customHeight="1">
      <c r="A11" s="5">
        <v>410.0</v>
      </c>
      <c r="B11" s="5">
        <v>339.0</v>
      </c>
      <c r="C11" s="5"/>
      <c r="D11" s="5" t="s">
        <v>41</v>
      </c>
      <c r="E11" s="7">
        <v>40858.0</v>
      </c>
      <c r="F11" s="5">
        <v>13.3</v>
      </c>
      <c r="G11" s="7">
        <v>44156.0</v>
      </c>
      <c r="H11" s="5" t="s">
        <v>42</v>
      </c>
      <c r="I11" s="5">
        <v>3.520123906947E12</v>
      </c>
      <c r="J11" s="9" t="s">
        <v>24</v>
      </c>
      <c r="K11" s="10">
        <v>25.0</v>
      </c>
      <c r="L11" s="10">
        <v>20.0</v>
      </c>
      <c r="M11" s="10">
        <v>17.0</v>
      </c>
      <c r="N11" s="10">
        <v>40.0</v>
      </c>
      <c r="O11" s="15">
        <v>20.0</v>
      </c>
      <c r="P11" s="15">
        <v>39.0</v>
      </c>
      <c r="Q11" s="15">
        <v>10.0</v>
      </c>
      <c r="R11" s="15">
        <v>17.0</v>
      </c>
      <c r="S11" s="15">
        <v>0.0</v>
      </c>
      <c r="T11" s="16" t="str">
        <f t="shared" si="1"/>
        <v>188/750</v>
      </c>
      <c r="U11" s="15" t="str">
        <f t="shared" si="3"/>
        <v>31.3%</v>
      </c>
      <c r="V11" s="11" t="str">
        <f t="shared" si="2"/>
        <v>Fail</v>
      </c>
    </row>
    <row r="12" ht="18.75" customHeight="1">
      <c r="A12" s="5">
        <v>411.0</v>
      </c>
      <c r="B12" s="5">
        <v>429.0</v>
      </c>
      <c r="C12" s="5"/>
      <c r="D12" s="5" t="s">
        <v>43</v>
      </c>
      <c r="E12" s="14">
        <v>41097.0</v>
      </c>
      <c r="F12" s="5">
        <v>12.7</v>
      </c>
      <c r="G12" s="14">
        <v>44264.0</v>
      </c>
      <c r="H12" s="5" t="s">
        <v>44</v>
      </c>
      <c r="I12" s="5">
        <v>3.520293587599E12</v>
      </c>
      <c r="J12" s="9" t="s">
        <v>24</v>
      </c>
      <c r="K12" s="10">
        <v>23.0</v>
      </c>
      <c r="L12" s="10">
        <v>35.0</v>
      </c>
      <c r="M12" s="10">
        <v>21.0</v>
      </c>
      <c r="N12" s="10">
        <v>33.0</v>
      </c>
      <c r="O12" s="15">
        <v>35.0</v>
      </c>
      <c r="P12" s="15">
        <v>33.0</v>
      </c>
      <c r="Q12" s="15">
        <v>17.0</v>
      </c>
      <c r="R12" s="15">
        <v>25.0</v>
      </c>
      <c r="S12" s="15">
        <v>0.0</v>
      </c>
      <c r="T12" s="18" t="str">
        <f t="shared" si="1"/>
        <v>222/750</v>
      </c>
      <c r="U12" s="15" t="str">
        <f t="shared" si="3"/>
        <v>37%</v>
      </c>
      <c r="V12" s="11" t="str">
        <f t="shared" si="2"/>
        <v>Pass</v>
      </c>
    </row>
    <row r="13" ht="18.75" customHeight="1">
      <c r="A13" s="5">
        <v>412.0</v>
      </c>
      <c r="B13" s="5">
        <v>460.0</v>
      </c>
      <c r="C13" s="5"/>
      <c r="D13" s="5" t="s">
        <v>45</v>
      </c>
      <c r="E13" s="14">
        <v>40118.0</v>
      </c>
      <c r="F13" s="5">
        <v>15.4</v>
      </c>
      <c r="G13" s="14">
        <v>43374.0</v>
      </c>
      <c r="H13" s="5" t="s">
        <v>46</v>
      </c>
      <c r="I13" s="5">
        <v>3.520226797831E12</v>
      </c>
      <c r="J13" s="9" t="s">
        <v>24</v>
      </c>
      <c r="K13" s="10">
        <v>0.0</v>
      </c>
      <c r="L13" s="10">
        <v>0.0</v>
      </c>
      <c r="M13" s="10">
        <v>0.0</v>
      </c>
      <c r="N13" s="10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8" t="str">
        <f t="shared" si="1"/>
        <v>0/750</v>
      </c>
      <c r="U13" s="15" t="str">
        <f t="shared" si="3"/>
        <v>0%</v>
      </c>
      <c r="V13" s="11" t="str">
        <f t="shared" si="2"/>
        <v>Fail</v>
      </c>
    </row>
    <row r="14" ht="18.75" customHeight="1">
      <c r="A14" s="5">
        <v>413.0</v>
      </c>
      <c r="B14" s="5">
        <v>710.0</v>
      </c>
      <c r="C14" s="5"/>
      <c r="D14" s="5" t="s">
        <v>47</v>
      </c>
      <c r="E14" s="7">
        <v>41009.0</v>
      </c>
      <c r="F14" s="5">
        <v>12.1</v>
      </c>
      <c r="G14" s="14">
        <v>44777.0</v>
      </c>
      <c r="H14" s="5" t="s">
        <v>48</v>
      </c>
      <c r="I14" s="5">
        <v>1.310163728563E12</v>
      </c>
      <c r="J14" s="9" t="s">
        <v>24</v>
      </c>
      <c r="K14" s="10">
        <v>40.0</v>
      </c>
      <c r="L14" s="10">
        <v>46.0</v>
      </c>
      <c r="M14" s="10">
        <v>35.0</v>
      </c>
      <c r="N14" s="10">
        <v>40.0</v>
      </c>
      <c r="O14" s="15">
        <v>33.0</v>
      </c>
      <c r="P14" s="15">
        <v>49.0</v>
      </c>
      <c r="Q14" s="15">
        <v>18.0</v>
      </c>
      <c r="R14" s="15">
        <v>33.0</v>
      </c>
      <c r="S14" s="15">
        <v>0.0</v>
      </c>
      <c r="T14" s="19" t="str">
        <f t="shared" si="1"/>
        <v>294/750</v>
      </c>
      <c r="U14" s="15" t="str">
        <f t="shared" si="3"/>
        <v>49%</v>
      </c>
      <c r="V14" s="11" t="str">
        <f t="shared" si="2"/>
        <v>Pass</v>
      </c>
    </row>
    <row r="15" ht="18.75" customHeight="1">
      <c r="A15" s="5">
        <v>414.0</v>
      </c>
      <c r="B15" s="5">
        <v>717.0</v>
      </c>
      <c r="C15" s="5"/>
      <c r="D15" s="5" t="s">
        <v>49</v>
      </c>
      <c r="E15" s="14">
        <v>38931.0</v>
      </c>
      <c r="F15" s="5">
        <v>18.7</v>
      </c>
      <c r="G15" s="7">
        <v>44981.0</v>
      </c>
      <c r="H15" s="5" t="s">
        <v>50</v>
      </c>
      <c r="I15" s="5">
        <v>3.520238965853E12</v>
      </c>
      <c r="J15" s="9" t="s">
        <v>24</v>
      </c>
      <c r="K15" s="10">
        <v>10.0</v>
      </c>
      <c r="L15" s="10">
        <v>13.0</v>
      </c>
      <c r="M15" s="10">
        <v>5.0</v>
      </c>
      <c r="N15" s="10">
        <v>23.0</v>
      </c>
      <c r="O15" s="15">
        <v>10.0</v>
      </c>
      <c r="P15" s="15">
        <v>0.0</v>
      </c>
      <c r="Q15" s="15">
        <v>0.0</v>
      </c>
      <c r="R15" s="15">
        <v>17.0</v>
      </c>
      <c r="S15" s="15">
        <v>30.0</v>
      </c>
      <c r="T15" s="18" t="str">
        <f t="shared" si="1"/>
        <v>108/750</v>
      </c>
      <c r="U15" s="15" t="str">
        <f t="shared" si="3"/>
        <v>18%</v>
      </c>
      <c r="V15" s="11" t="str">
        <f t="shared" si="2"/>
        <v>Fail</v>
      </c>
    </row>
    <row r="16" ht="18.75" customHeight="1">
      <c r="A16" s="5">
        <v>415.0</v>
      </c>
      <c r="B16" s="5">
        <v>733.0</v>
      </c>
      <c r="C16" s="5"/>
      <c r="D16" s="5" t="s">
        <v>51</v>
      </c>
      <c r="E16" s="14">
        <v>40513.0</v>
      </c>
      <c r="F16" s="5">
        <v>14.3</v>
      </c>
      <c r="G16" s="7">
        <v>45035.0</v>
      </c>
      <c r="H16" s="5" t="s">
        <v>52</v>
      </c>
      <c r="I16" s="5">
        <v>3.520239488867E12</v>
      </c>
      <c r="J16" s="9" t="s">
        <v>24</v>
      </c>
      <c r="K16" s="10">
        <v>24.0</v>
      </c>
      <c r="L16" s="10">
        <v>23.0</v>
      </c>
      <c r="M16" s="10">
        <v>11.0</v>
      </c>
      <c r="N16" s="10">
        <v>40.0</v>
      </c>
      <c r="O16" s="15">
        <v>10.0</v>
      </c>
      <c r="P16" s="15">
        <v>0.0</v>
      </c>
      <c r="Q16" s="15">
        <v>0.0</v>
      </c>
      <c r="R16" s="15">
        <v>14.0</v>
      </c>
      <c r="S16" s="15">
        <v>50.0</v>
      </c>
      <c r="T16" s="18" t="str">
        <f t="shared" si="1"/>
        <v>172/750</v>
      </c>
      <c r="U16" s="15" t="str">
        <f t="shared" si="3"/>
        <v>28.7%</v>
      </c>
      <c r="V16" s="11" t="str">
        <f t="shared" si="2"/>
        <v>Fail</v>
      </c>
    </row>
    <row r="17" ht="18.75" customHeight="1">
      <c r="A17" s="5">
        <v>416.0</v>
      </c>
      <c r="B17" s="5">
        <v>761.0</v>
      </c>
      <c r="C17" s="5"/>
      <c r="D17" s="5" t="s">
        <v>53</v>
      </c>
      <c r="E17" s="7">
        <v>41120.0</v>
      </c>
      <c r="F17" s="5">
        <v>12.7</v>
      </c>
      <c r="G17" s="14">
        <v>43711.0</v>
      </c>
      <c r="H17" s="5" t="s">
        <v>54</v>
      </c>
      <c r="I17" s="5">
        <v>3.520268904047E12</v>
      </c>
      <c r="J17" s="9" t="s">
        <v>24</v>
      </c>
      <c r="K17" s="10">
        <v>33.0</v>
      </c>
      <c r="L17" s="10">
        <v>33.0</v>
      </c>
      <c r="M17" s="10">
        <v>24.0</v>
      </c>
      <c r="N17" s="10">
        <v>17.0</v>
      </c>
      <c r="O17" s="15">
        <v>33.0</v>
      </c>
      <c r="P17" s="15">
        <v>0.0</v>
      </c>
      <c r="Q17" s="15">
        <v>0.0</v>
      </c>
      <c r="R17" s="15">
        <v>33.0</v>
      </c>
      <c r="S17" s="15">
        <v>60.0</v>
      </c>
      <c r="T17" s="18" t="str">
        <f t="shared" si="1"/>
        <v>233/750</v>
      </c>
      <c r="U17" s="15" t="str">
        <f t="shared" si="3"/>
        <v>38.8%</v>
      </c>
      <c r="V17" s="11" t="str">
        <f t="shared" si="2"/>
        <v>Pass</v>
      </c>
    </row>
    <row r="18" ht="18.75" customHeight="1">
      <c r="A18" s="5">
        <v>417.0</v>
      </c>
      <c r="B18" s="5">
        <v>796.0</v>
      </c>
      <c r="C18" s="5"/>
      <c r="D18" s="5" t="s">
        <v>55</v>
      </c>
      <c r="E18" s="14">
        <v>41247.0</v>
      </c>
      <c r="F18" s="5">
        <v>12.3</v>
      </c>
      <c r="G18" s="14">
        <v>45022.0</v>
      </c>
      <c r="H18" s="5" t="s">
        <v>56</v>
      </c>
      <c r="I18" s="5">
        <v>3.520203037077E12</v>
      </c>
      <c r="J18" s="9" t="s">
        <v>24</v>
      </c>
      <c r="K18" s="10">
        <v>60.0</v>
      </c>
      <c r="L18" s="10">
        <v>67.0</v>
      </c>
      <c r="M18" s="10">
        <v>58.0</v>
      </c>
      <c r="N18" s="10">
        <v>50.0</v>
      </c>
      <c r="O18" s="15">
        <v>35.0</v>
      </c>
      <c r="P18" s="15">
        <v>55.0</v>
      </c>
      <c r="Q18" s="15">
        <v>30.0</v>
      </c>
      <c r="R18" s="15">
        <v>40.0</v>
      </c>
      <c r="S18" s="15">
        <v>0.0</v>
      </c>
      <c r="T18" s="16" t="str">
        <f t="shared" si="1"/>
        <v>395/750</v>
      </c>
      <c r="U18" s="15" t="str">
        <f t="shared" si="3"/>
        <v>65.8%</v>
      </c>
      <c r="V18" s="11" t="str">
        <f t="shared" si="2"/>
        <v>Pass</v>
      </c>
    </row>
    <row r="19" ht="18.75" customHeight="1">
      <c r="A19" s="5">
        <v>418.0</v>
      </c>
      <c r="B19" s="5">
        <v>834.0</v>
      </c>
      <c r="C19" s="5"/>
      <c r="D19" s="5" t="s">
        <v>57</v>
      </c>
      <c r="E19" s="7">
        <v>39431.0</v>
      </c>
      <c r="F19" s="5">
        <v>17.2</v>
      </c>
      <c r="G19" s="14">
        <v>44108.0</v>
      </c>
      <c r="H19" s="5" t="s">
        <v>58</v>
      </c>
      <c r="I19" s="5">
        <v>3.520255096207E12</v>
      </c>
      <c r="J19" s="9" t="s">
        <v>24</v>
      </c>
      <c r="K19" s="10">
        <v>0.0</v>
      </c>
      <c r="L19" s="10">
        <v>0.0</v>
      </c>
      <c r="M19" s="10">
        <v>0.0</v>
      </c>
      <c r="N19" s="10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7" t="str">
        <f t="shared" si="1"/>
        <v>0/750</v>
      </c>
      <c r="U19" s="15" t="str">
        <f t="shared" si="3"/>
        <v>0%</v>
      </c>
      <c r="V19" s="11" t="str">
        <f t="shared" si="2"/>
        <v>Fail</v>
      </c>
    </row>
    <row r="20" ht="18.75" customHeight="1">
      <c r="A20" s="5">
        <v>419.0</v>
      </c>
      <c r="B20" s="5">
        <v>903.0</v>
      </c>
      <c r="C20" s="5"/>
      <c r="D20" s="5" t="s">
        <v>59</v>
      </c>
      <c r="E20" s="7">
        <v>40978.0</v>
      </c>
      <c r="F20" s="5">
        <v>12.1</v>
      </c>
      <c r="G20" s="7">
        <v>45038.0</v>
      </c>
      <c r="H20" s="5" t="s">
        <v>60</v>
      </c>
      <c r="I20" s="5">
        <v>3.520272266179E12</v>
      </c>
      <c r="J20" s="9" t="s">
        <v>24</v>
      </c>
      <c r="K20" s="10">
        <v>60.0</v>
      </c>
      <c r="L20" s="10">
        <v>50.0</v>
      </c>
      <c r="M20" s="10">
        <v>43.0</v>
      </c>
      <c r="N20" s="10">
        <v>37.0</v>
      </c>
      <c r="O20" s="15">
        <v>40.0</v>
      </c>
      <c r="P20" s="15">
        <v>56.0</v>
      </c>
      <c r="Q20" s="15">
        <v>17.0</v>
      </c>
      <c r="R20" s="15">
        <v>33.0</v>
      </c>
      <c r="S20" s="15">
        <v>0.0</v>
      </c>
      <c r="T20" s="18" t="str">
        <f t="shared" si="1"/>
        <v>336/750</v>
      </c>
      <c r="U20" s="15" t="str">
        <f t="shared" si="3"/>
        <v>56%</v>
      </c>
      <c r="V20" s="11" t="str">
        <f t="shared" si="2"/>
        <v>Pass</v>
      </c>
    </row>
    <row r="21" ht="18.75" customHeight="1">
      <c r="A21" s="5">
        <v>420.0</v>
      </c>
      <c r="B21" s="5">
        <v>904.0</v>
      </c>
      <c r="C21" s="5"/>
      <c r="D21" s="5" t="s">
        <v>61</v>
      </c>
      <c r="E21" s="7">
        <v>40978.0</v>
      </c>
      <c r="F21" s="5">
        <v>12.1</v>
      </c>
      <c r="G21" s="7">
        <v>44941.0</v>
      </c>
      <c r="H21" s="5" t="s">
        <v>60</v>
      </c>
      <c r="I21" s="5">
        <v>3.520273217119E12</v>
      </c>
      <c r="J21" s="9" t="s">
        <v>24</v>
      </c>
      <c r="K21" s="10">
        <v>62.0</v>
      </c>
      <c r="L21" s="10">
        <v>51.0</v>
      </c>
      <c r="M21" s="10">
        <v>39.0</v>
      </c>
      <c r="N21" s="10">
        <v>34.0</v>
      </c>
      <c r="O21" s="15">
        <v>45.0</v>
      </c>
      <c r="P21" s="15">
        <v>46.0</v>
      </c>
      <c r="Q21" s="15">
        <v>24.0</v>
      </c>
      <c r="R21" s="15">
        <v>36.0</v>
      </c>
      <c r="S21" s="15">
        <v>0.0</v>
      </c>
      <c r="T21" s="18" t="str">
        <f t="shared" si="1"/>
        <v>337/750</v>
      </c>
      <c r="U21" s="15" t="str">
        <f t="shared" si="3"/>
        <v>56.2%</v>
      </c>
      <c r="V21" s="11" t="str">
        <f t="shared" si="2"/>
        <v>Pass</v>
      </c>
    </row>
    <row r="22" ht="18.75" customHeight="1">
      <c r="A22" s="5">
        <v>421.0</v>
      </c>
      <c r="B22" s="5">
        <v>907.0</v>
      </c>
      <c r="C22" s="5"/>
      <c r="D22" s="5" t="s">
        <v>62</v>
      </c>
      <c r="E22" s="7">
        <v>40248.0</v>
      </c>
      <c r="F22" s="5">
        <v>14.1</v>
      </c>
      <c r="G22" s="7">
        <v>45279.0</v>
      </c>
      <c r="H22" s="5" t="s">
        <v>63</v>
      </c>
      <c r="I22" s="5">
        <v>3.520233123699E12</v>
      </c>
      <c r="J22" s="9" t="s">
        <v>24</v>
      </c>
      <c r="K22" s="10">
        <v>35.0</v>
      </c>
      <c r="L22" s="10">
        <v>36.0</v>
      </c>
      <c r="M22" s="10">
        <v>41.0</v>
      </c>
      <c r="N22" s="10">
        <v>33.0</v>
      </c>
      <c r="O22" s="15">
        <v>35.0</v>
      </c>
      <c r="P22" s="15">
        <v>0.0</v>
      </c>
      <c r="Q22" s="20">
        <v>0.0</v>
      </c>
      <c r="R22" s="20">
        <v>33.0</v>
      </c>
      <c r="S22" s="20">
        <v>52.0</v>
      </c>
      <c r="T22" s="21" t="str">
        <f t="shared" si="1"/>
        <v>265/750</v>
      </c>
      <c r="U22" s="21" t="str">
        <f t="shared" si="3"/>
        <v>44.2%</v>
      </c>
      <c r="V22" s="11" t="str">
        <f t="shared" si="2"/>
        <v>Pass</v>
      </c>
    </row>
    <row r="23" ht="18.75" customHeight="1">
      <c r="A23" s="5">
        <v>422.0</v>
      </c>
      <c r="B23" s="5">
        <v>944.0</v>
      </c>
      <c r="C23" s="5"/>
      <c r="D23" s="5" t="s">
        <v>64</v>
      </c>
      <c r="E23" s="7">
        <v>40765.0</v>
      </c>
      <c r="F23" s="5">
        <v>13.6</v>
      </c>
      <c r="G23" s="7">
        <v>45392.0</v>
      </c>
      <c r="H23" s="5" t="s">
        <v>65</v>
      </c>
      <c r="I23" s="5">
        <v>3.520262664233E12</v>
      </c>
      <c r="J23" s="9" t="s">
        <v>24</v>
      </c>
      <c r="K23" s="10">
        <v>70.0</v>
      </c>
      <c r="L23" s="10">
        <v>72.0</v>
      </c>
      <c r="M23" s="10">
        <v>45.0</v>
      </c>
      <c r="N23" s="10">
        <v>62.0</v>
      </c>
      <c r="O23" s="15">
        <v>65.0</v>
      </c>
      <c r="P23" s="15">
        <v>75.0</v>
      </c>
      <c r="Q23" s="15">
        <v>40.0</v>
      </c>
      <c r="R23" s="15">
        <v>65.0</v>
      </c>
      <c r="S23" s="15">
        <v>0.0</v>
      </c>
      <c r="T23" s="18" t="str">
        <f t="shared" si="1"/>
        <v>494/750</v>
      </c>
      <c r="U23" s="15" t="str">
        <f t="shared" si="3"/>
        <v>82.3%</v>
      </c>
      <c r="V23" s="11" t="str">
        <f t="shared" si="2"/>
        <v>Pass</v>
      </c>
    </row>
    <row r="24" ht="18.75" customHeight="1">
      <c r="A24" s="5">
        <v>423.0</v>
      </c>
      <c r="B24" s="5">
        <v>945.0</v>
      </c>
      <c r="C24" s="5"/>
      <c r="D24" s="5" t="s">
        <v>66</v>
      </c>
      <c r="E24" s="7">
        <v>40079.0</v>
      </c>
      <c r="F24" s="5">
        <v>15.5</v>
      </c>
      <c r="G24" s="7">
        <v>45392.0</v>
      </c>
      <c r="H24" s="5" t="s">
        <v>67</v>
      </c>
      <c r="I24" s="5">
        <v>3.520201267005E12</v>
      </c>
      <c r="J24" s="9" t="s">
        <v>24</v>
      </c>
      <c r="K24" s="10">
        <v>0.0</v>
      </c>
      <c r="L24" s="10">
        <v>0.0</v>
      </c>
      <c r="M24" s="10">
        <v>0.0</v>
      </c>
      <c r="N24" s="10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8" t="str">
        <f t="shared" si="1"/>
        <v>0/750</v>
      </c>
      <c r="U24" s="15" t="str">
        <f t="shared" si="3"/>
        <v>0%</v>
      </c>
      <c r="V24" s="11" t="str">
        <f t="shared" si="2"/>
        <v>Fail</v>
      </c>
    </row>
    <row r="25" ht="18.75" customHeight="1">
      <c r="A25" s="5">
        <v>424.0</v>
      </c>
      <c r="B25" s="5">
        <v>948.0</v>
      </c>
      <c r="C25" s="5"/>
      <c r="D25" s="5" t="s">
        <v>68</v>
      </c>
      <c r="E25" s="7">
        <v>40466.0</v>
      </c>
      <c r="F25" s="5">
        <v>14.4</v>
      </c>
      <c r="G25" s="7">
        <v>45392.0</v>
      </c>
      <c r="H25" s="5" t="s">
        <v>69</v>
      </c>
      <c r="I25" s="5">
        <v>3.520212356931E12</v>
      </c>
      <c r="J25" s="9" t="s">
        <v>24</v>
      </c>
      <c r="K25" s="10">
        <v>45.0</v>
      </c>
      <c r="L25" s="10">
        <v>48.0</v>
      </c>
      <c r="M25" s="10">
        <v>43.0</v>
      </c>
      <c r="N25" s="10">
        <v>35.0</v>
      </c>
      <c r="O25" s="15">
        <v>35.0</v>
      </c>
      <c r="P25" s="15">
        <v>0.0</v>
      </c>
      <c r="Q25" s="15">
        <v>0.0</v>
      </c>
      <c r="R25" s="15">
        <v>33.0</v>
      </c>
      <c r="S25" s="15">
        <v>53.0</v>
      </c>
      <c r="T25" s="18" t="str">
        <f t="shared" si="1"/>
        <v>292/750</v>
      </c>
      <c r="U25" s="15" t="str">
        <f t="shared" si="3"/>
        <v>48.7%</v>
      </c>
      <c r="V25" s="11" t="str">
        <f t="shared" si="2"/>
        <v>Pass</v>
      </c>
    </row>
    <row r="26" ht="18.75" customHeight="1">
      <c r="A26" s="5">
        <v>425.0</v>
      </c>
      <c r="B26" s="5">
        <v>965.0</v>
      </c>
      <c r="C26" s="5"/>
      <c r="D26" s="5" t="s">
        <v>70</v>
      </c>
      <c r="E26" s="14">
        <v>41640.0</v>
      </c>
      <c r="F26" s="5">
        <v>11.2</v>
      </c>
      <c r="G26" s="7">
        <v>45399.0</v>
      </c>
      <c r="H26" s="5" t="s">
        <v>71</v>
      </c>
      <c r="I26" s="5">
        <v>3.530252361375E12</v>
      </c>
      <c r="J26" s="9" t="s">
        <v>24</v>
      </c>
      <c r="K26" s="10">
        <v>48.0</v>
      </c>
      <c r="L26" s="10">
        <v>43.0</v>
      </c>
      <c r="M26" s="10">
        <v>48.0</v>
      </c>
      <c r="N26" s="10">
        <v>33.0</v>
      </c>
      <c r="O26" s="15">
        <v>35.0</v>
      </c>
      <c r="P26" s="15">
        <v>0.0</v>
      </c>
      <c r="Q26" s="15">
        <v>0.0</v>
      </c>
      <c r="R26" s="15">
        <v>33.0</v>
      </c>
      <c r="S26" s="15">
        <v>53.0</v>
      </c>
      <c r="T26" s="18" t="str">
        <f t="shared" si="1"/>
        <v>293/750</v>
      </c>
      <c r="U26" s="15" t="str">
        <f t="shared" si="3"/>
        <v>48.8%</v>
      </c>
      <c r="V26" s="11" t="str">
        <f t="shared" si="2"/>
        <v>Pass</v>
      </c>
    </row>
    <row r="27" ht="18.75" customHeight="1">
      <c r="A27" s="5">
        <v>426.0</v>
      </c>
      <c r="B27" s="5">
        <v>966.0</v>
      </c>
      <c r="C27" s="5"/>
      <c r="D27" s="5" t="s">
        <v>72</v>
      </c>
      <c r="E27" s="7">
        <v>40739.0</v>
      </c>
      <c r="F27" s="5">
        <v>13.7</v>
      </c>
      <c r="G27" s="7">
        <v>44088.0</v>
      </c>
      <c r="H27" s="5" t="s">
        <v>73</v>
      </c>
      <c r="I27" s="5">
        <v>3.520178076393E12</v>
      </c>
      <c r="J27" s="9" t="s">
        <v>24</v>
      </c>
      <c r="K27" s="10">
        <v>33.0</v>
      </c>
      <c r="L27" s="10">
        <v>35.0</v>
      </c>
      <c r="M27" s="10">
        <v>36.0</v>
      </c>
      <c r="N27" s="10">
        <v>35.0</v>
      </c>
      <c r="O27" s="15">
        <v>39.0</v>
      </c>
      <c r="P27" s="15">
        <v>42.0</v>
      </c>
      <c r="Q27" s="15">
        <v>17.0</v>
      </c>
      <c r="R27" s="15">
        <v>33.0</v>
      </c>
      <c r="S27" s="15">
        <v>0.0</v>
      </c>
      <c r="T27" s="18" t="str">
        <f t="shared" si="1"/>
        <v>270/750</v>
      </c>
      <c r="U27" s="15" t="str">
        <f t="shared" si="3"/>
        <v>45%</v>
      </c>
      <c r="V27" s="11" t="str">
        <f t="shared" si="2"/>
        <v>Pass</v>
      </c>
    </row>
    <row r="28" ht="18.75" customHeight="1">
      <c r="A28" s="5">
        <v>427.0</v>
      </c>
      <c r="B28" s="5">
        <v>967.0</v>
      </c>
      <c r="C28" s="5"/>
      <c r="D28" s="5" t="s">
        <v>74</v>
      </c>
      <c r="E28" s="7">
        <v>41262.0</v>
      </c>
      <c r="F28" s="5">
        <v>12.2</v>
      </c>
      <c r="G28" s="7">
        <v>45399.0</v>
      </c>
      <c r="H28" s="5" t="s">
        <v>75</v>
      </c>
      <c r="I28" s="5">
        <v>3.520269631361E12</v>
      </c>
      <c r="J28" s="9" t="s">
        <v>24</v>
      </c>
      <c r="K28" s="10">
        <v>43.0</v>
      </c>
      <c r="L28" s="10">
        <v>45.0</v>
      </c>
      <c r="M28" s="10">
        <v>34.0</v>
      </c>
      <c r="N28" s="10">
        <v>33.0</v>
      </c>
      <c r="O28" s="15">
        <v>35.0</v>
      </c>
      <c r="P28" s="15">
        <v>42.0</v>
      </c>
      <c r="Q28" s="15">
        <v>17.0</v>
      </c>
      <c r="R28" s="15">
        <v>33.0</v>
      </c>
      <c r="S28" s="15">
        <v>0.0</v>
      </c>
      <c r="T28" s="16" t="str">
        <f t="shared" si="1"/>
        <v>282/750</v>
      </c>
      <c r="U28" s="15" t="str">
        <f t="shared" si="3"/>
        <v>47%</v>
      </c>
      <c r="V28" s="11" t="str">
        <f t="shared" si="2"/>
        <v>Pass</v>
      </c>
    </row>
    <row r="29" ht="18.75" customHeight="1">
      <c r="A29" s="22">
        <v>428.0</v>
      </c>
      <c r="B29" s="22">
        <v>968.0</v>
      </c>
      <c r="C29" s="22"/>
      <c r="D29" s="22" t="s">
        <v>76</v>
      </c>
      <c r="E29" s="23">
        <v>40644.0</v>
      </c>
      <c r="F29" s="22">
        <v>13.1</v>
      </c>
      <c r="G29" s="23">
        <v>45406.0</v>
      </c>
      <c r="H29" s="22" t="s">
        <v>77</v>
      </c>
      <c r="I29" s="22">
        <v>3.650261935263E12</v>
      </c>
      <c r="J29" s="24" t="s">
        <v>24</v>
      </c>
      <c r="K29" s="10">
        <v>45.0</v>
      </c>
      <c r="L29" s="10">
        <v>47.0</v>
      </c>
      <c r="M29" s="10">
        <v>33.0</v>
      </c>
      <c r="N29" s="10">
        <v>33.0</v>
      </c>
      <c r="O29" s="15">
        <v>39.0</v>
      </c>
      <c r="P29" s="15">
        <v>0.0</v>
      </c>
      <c r="Q29" s="15">
        <v>0.0</v>
      </c>
      <c r="R29" s="15">
        <v>33.0</v>
      </c>
      <c r="S29" s="15">
        <v>52.0</v>
      </c>
      <c r="T29" s="18" t="str">
        <f t="shared" si="1"/>
        <v>282/750</v>
      </c>
      <c r="U29" s="15" t="str">
        <f t="shared" si="3"/>
        <v>47%</v>
      </c>
      <c r="V29" s="11" t="str">
        <f t="shared" si="2"/>
        <v>Pass</v>
      </c>
    </row>
    <row r="30" ht="18.75" customHeight="1">
      <c r="A30" s="5">
        <v>429.0</v>
      </c>
      <c r="B30" s="5">
        <v>969.0</v>
      </c>
      <c r="C30" s="5"/>
      <c r="D30" s="5" t="s">
        <v>78</v>
      </c>
      <c r="E30" s="12">
        <v>40301.0</v>
      </c>
      <c r="F30" s="5">
        <v>14.1</v>
      </c>
      <c r="G30" s="7">
        <v>45406.0</v>
      </c>
      <c r="H30" s="5" t="s">
        <v>79</v>
      </c>
      <c r="I30" s="5">
        <v>3.520285916925E12</v>
      </c>
      <c r="J30" s="9" t="s">
        <v>24</v>
      </c>
      <c r="K30" s="10">
        <v>33.0</v>
      </c>
      <c r="L30" s="10">
        <v>35.0</v>
      </c>
      <c r="M30" s="10">
        <v>36.0</v>
      </c>
      <c r="N30" s="10">
        <v>36.0</v>
      </c>
      <c r="O30" s="15">
        <v>39.0</v>
      </c>
      <c r="P30" s="15">
        <v>39.0</v>
      </c>
      <c r="Q30" s="15">
        <v>18.0</v>
      </c>
      <c r="R30" s="15">
        <v>35.0</v>
      </c>
      <c r="S30" s="15">
        <v>0.0</v>
      </c>
      <c r="T30" s="16" t="str">
        <f t="shared" si="1"/>
        <v>271/750</v>
      </c>
      <c r="U30" s="15" t="str">
        <f t="shared" si="3"/>
        <v>45.2%</v>
      </c>
      <c r="V30" s="11" t="str">
        <f t="shared" si="2"/>
        <v>Pass</v>
      </c>
    </row>
    <row r="31" ht="18.75" customHeight="1">
      <c r="A31" s="5">
        <v>430.0</v>
      </c>
      <c r="B31" s="5">
        <v>1051.0</v>
      </c>
      <c r="C31" s="5"/>
      <c r="D31" s="5" t="s">
        <v>80</v>
      </c>
      <c r="E31" s="7">
        <v>41172.0</v>
      </c>
      <c r="F31" s="5">
        <v>12.5</v>
      </c>
      <c r="G31" s="7">
        <v>43575.0</v>
      </c>
      <c r="H31" s="5" t="s">
        <v>81</v>
      </c>
      <c r="I31" s="5">
        <v>3.520127344157E12</v>
      </c>
      <c r="J31" s="9" t="s">
        <v>24</v>
      </c>
      <c r="K31" s="10">
        <v>35.0</v>
      </c>
      <c r="L31" s="10">
        <v>36.0</v>
      </c>
      <c r="M31" s="10">
        <v>35.0</v>
      </c>
      <c r="N31" s="10">
        <v>36.0</v>
      </c>
      <c r="O31" s="15">
        <v>33.0</v>
      </c>
      <c r="P31" s="15">
        <v>39.0</v>
      </c>
      <c r="Q31" s="15">
        <v>17.0</v>
      </c>
      <c r="R31" s="15">
        <v>33.0</v>
      </c>
      <c r="S31" s="15">
        <v>0.0</v>
      </c>
      <c r="T31" s="16" t="str">
        <f t="shared" si="1"/>
        <v>264/750</v>
      </c>
      <c r="U31" s="15" t="str">
        <f t="shared" si="3"/>
        <v>44%</v>
      </c>
      <c r="V31" s="11" t="str">
        <f t="shared" si="2"/>
        <v>Pass</v>
      </c>
    </row>
    <row r="32" ht="18.75" customHeight="1">
      <c r="A32" s="5">
        <v>431.0</v>
      </c>
      <c r="B32" s="5">
        <v>1088.0</v>
      </c>
      <c r="C32" s="5"/>
      <c r="D32" s="5" t="s">
        <v>82</v>
      </c>
      <c r="E32" s="7">
        <v>40532.0</v>
      </c>
      <c r="F32" s="5">
        <v>14.2</v>
      </c>
      <c r="G32" s="7">
        <v>45546.0</v>
      </c>
      <c r="H32" s="5" t="s">
        <v>83</v>
      </c>
      <c r="I32" s="5">
        <v>3.520288108861E12</v>
      </c>
      <c r="J32" s="9" t="s">
        <v>24</v>
      </c>
      <c r="K32" s="10">
        <v>35.0</v>
      </c>
      <c r="L32" s="10">
        <v>34.0</v>
      </c>
      <c r="M32" s="10">
        <v>33.0</v>
      </c>
      <c r="N32" s="10">
        <v>35.0</v>
      </c>
      <c r="O32" s="15">
        <v>39.0</v>
      </c>
      <c r="P32" s="15">
        <v>0.0</v>
      </c>
      <c r="Q32" s="15">
        <v>0.0</v>
      </c>
      <c r="R32" s="15">
        <v>33.0</v>
      </c>
      <c r="S32" s="15">
        <v>50.0</v>
      </c>
      <c r="T32" s="16" t="str">
        <f t="shared" si="1"/>
        <v>259/750</v>
      </c>
      <c r="U32" s="15" t="str">
        <f t="shared" si="3"/>
        <v>43.2%</v>
      </c>
      <c r="V32" s="11" t="str">
        <f t="shared" si="2"/>
        <v>Pass</v>
      </c>
    </row>
    <row r="33" ht="18.75" customHeight="1">
      <c r="A33" s="5">
        <v>432.0</v>
      </c>
      <c r="B33" s="5">
        <v>1098.0</v>
      </c>
      <c r="C33" s="5"/>
      <c r="D33" s="5" t="s">
        <v>84</v>
      </c>
      <c r="E33" s="14">
        <v>41275.0</v>
      </c>
      <c r="F33" s="5">
        <v>12.2</v>
      </c>
      <c r="G33" s="7">
        <v>45554.0</v>
      </c>
      <c r="H33" s="5" t="s">
        <v>85</v>
      </c>
      <c r="I33" s="5">
        <v>3.430243082615E12</v>
      </c>
      <c r="J33" s="9" t="s">
        <v>24</v>
      </c>
      <c r="K33" s="10">
        <v>40.0</v>
      </c>
      <c r="L33" s="10">
        <v>39.0</v>
      </c>
      <c r="M33" s="10">
        <v>33.0</v>
      </c>
      <c r="N33" s="10">
        <v>40.0</v>
      </c>
      <c r="O33" s="15">
        <v>39.0</v>
      </c>
      <c r="P33" s="15">
        <v>42.0</v>
      </c>
      <c r="Q33" s="15">
        <v>18.0</v>
      </c>
      <c r="R33" s="15">
        <v>33.0</v>
      </c>
      <c r="S33" s="15">
        <v>0.0</v>
      </c>
      <c r="T33" s="16" t="str">
        <f t="shared" si="1"/>
        <v>284/750</v>
      </c>
      <c r="U33" s="15" t="str">
        <f t="shared" si="3"/>
        <v>47.3%</v>
      </c>
      <c r="V33" s="11" t="str">
        <f t="shared" si="2"/>
        <v>Pass</v>
      </c>
    </row>
    <row r="34" ht="18.75" customHeight="1">
      <c r="A34" s="5">
        <v>433.0</v>
      </c>
      <c r="B34" s="5">
        <v>1144.0</v>
      </c>
      <c r="C34" s="5"/>
      <c r="D34" s="5" t="s">
        <v>86</v>
      </c>
      <c r="E34" s="14">
        <v>40639.0</v>
      </c>
      <c r="F34" s="5">
        <v>13.1</v>
      </c>
      <c r="G34" s="7">
        <v>45593.0</v>
      </c>
      <c r="H34" s="5" t="s">
        <v>87</v>
      </c>
      <c r="I34" s="5">
        <v>3.520292687033E12</v>
      </c>
      <c r="J34" s="9" t="s">
        <v>24</v>
      </c>
      <c r="K34" s="10">
        <v>45.0</v>
      </c>
      <c r="L34" s="10">
        <v>43.0</v>
      </c>
      <c r="M34" s="10">
        <v>33.0</v>
      </c>
      <c r="N34" s="10">
        <v>34.0</v>
      </c>
      <c r="O34" s="15">
        <v>39.0</v>
      </c>
      <c r="P34" s="15">
        <v>0.0</v>
      </c>
      <c r="Q34" s="15">
        <v>0.0</v>
      </c>
      <c r="R34" s="15">
        <v>35.0</v>
      </c>
      <c r="S34" s="15">
        <v>75.0</v>
      </c>
      <c r="T34" s="16" t="str">
        <f t="shared" si="1"/>
        <v>304/750</v>
      </c>
      <c r="U34" s="15" t="str">
        <f t="shared" si="3"/>
        <v>50.7%</v>
      </c>
      <c r="V34" s="11" t="str">
        <f t="shared" si="2"/>
        <v>Pass</v>
      </c>
    </row>
    <row r="35" ht="18.75" customHeight="1">
      <c r="A35" s="5">
        <v>434.0</v>
      </c>
      <c r="B35" s="5">
        <v>1186.0</v>
      </c>
      <c r="C35" s="5"/>
      <c r="D35" s="5" t="s">
        <v>88</v>
      </c>
      <c r="E35" s="7">
        <v>40653.0</v>
      </c>
      <c r="F35" s="5">
        <v>13.1</v>
      </c>
      <c r="G35" s="7">
        <v>45252.0</v>
      </c>
      <c r="H35" s="5" t="s">
        <v>89</v>
      </c>
      <c r="I35" s="5">
        <v>5.670103529965E12</v>
      </c>
      <c r="J35" s="9" t="s">
        <v>24</v>
      </c>
      <c r="K35" s="10">
        <v>46.0</v>
      </c>
      <c r="L35" s="10">
        <v>43.0</v>
      </c>
      <c r="M35" s="10">
        <v>36.0</v>
      </c>
      <c r="N35" s="10">
        <v>38.0</v>
      </c>
      <c r="O35" s="15">
        <v>39.0</v>
      </c>
      <c r="P35" s="15">
        <v>35.0</v>
      </c>
      <c r="Q35" s="15">
        <v>18.0</v>
      </c>
      <c r="R35" s="15">
        <v>33.0</v>
      </c>
      <c r="S35" s="15">
        <v>0.0</v>
      </c>
      <c r="T35" s="16" t="str">
        <f t="shared" si="1"/>
        <v>288/750</v>
      </c>
      <c r="U35" s="15" t="str">
        <f t="shared" si="3"/>
        <v>48%</v>
      </c>
      <c r="V35" s="11" t="str">
        <f t="shared" si="2"/>
        <v>Pass</v>
      </c>
    </row>
    <row r="36" ht="18.75" customHeight="1">
      <c r="A36" s="5">
        <v>435.0</v>
      </c>
      <c r="B36" s="5">
        <v>1187.0</v>
      </c>
      <c r="C36" s="5"/>
      <c r="D36" s="5" t="s">
        <v>90</v>
      </c>
      <c r="E36" s="7">
        <v>41295.0</v>
      </c>
      <c r="F36" s="5">
        <v>12.1</v>
      </c>
      <c r="G36" s="7">
        <v>45686.0</v>
      </c>
      <c r="H36" s="5" t="s">
        <v>91</v>
      </c>
      <c r="I36" s="5">
        <v>3.520268188337E12</v>
      </c>
      <c r="J36" s="9" t="s">
        <v>24</v>
      </c>
      <c r="K36" s="10">
        <v>46.0</v>
      </c>
      <c r="L36" s="10">
        <v>45.0</v>
      </c>
      <c r="M36" s="10">
        <v>33.0</v>
      </c>
      <c r="N36" s="10">
        <v>35.0</v>
      </c>
      <c r="O36" s="25">
        <v>39.0</v>
      </c>
      <c r="P36" s="25">
        <v>33.0</v>
      </c>
      <c r="Q36" s="25">
        <v>18.0</v>
      </c>
      <c r="R36" s="25">
        <v>33.0</v>
      </c>
      <c r="S36" s="25">
        <v>0.0</v>
      </c>
      <c r="T36" s="26" t="str">
        <f t="shared" si="1"/>
        <v>282/750</v>
      </c>
      <c r="U36" s="25" t="str">
        <f t="shared" si="3"/>
        <v>47%</v>
      </c>
      <c r="V36" s="11" t="str">
        <f t="shared" si="2"/>
        <v>Pass</v>
      </c>
    </row>
    <row r="37" ht="18.75" customHeight="1">
      <c r="A37" s="5">
        <v>436.0</v>
      </c>
      <c r="B37" s="5">
        <v>1209.0</v>
      </c>
      <c r="C37" s="5"/>
      <c r="D37" s="5" t="s">
        <v>92</v>
      </c>
      <c r="E37" s="7">
        <v>41268.0</v>
      </c>
      <c r="F37" s="5">
        <v>12.2</v>
      </c>
      <c r="G37" s="7">
        <v>45698.0</v>
      </c>
      <c r="H37" s="5" t="s">
        <v>93</v>
      </c>
      <c r="I37" s="5">
        <v>4.230167073635E12</v>
      </c>
      <c r="J37" s="9" t="s">
        <v>24</v>
      </c>
      <c r="K37" s="10">
        <v>33.0</v>
      </c>
      <c r="L37" s="10">
        <v>35.0</v>
      </c>
      <c r="M37" s="10">
        <v>36.0</v>
      </c>
      <c r="N37" s="10">
        <v>33.0</v>
      </c>
      <c r="O37" s="15">
        <v>38.0</v>
      </c>
      <c r="P37" s="15">
        <v>0.0</v>
      </c>
      <c r="Q37" s="15">
        <v>0.0</v>
      </c>
      <c r="R37" s="15">
        <v>33.0</v>
      </c>
      <c r="S37" s="15">
        <v>52.0</v>
      </c>
      <c r="T37" s="16" t="str">
        <f t="shared" si="1"/>
        <v>260/750</v>
      </c>
      <c r="U37" s="15" t="str">
        <f t="shared" si="3"/>
        <v>43.3%</v>
      </c>
      <c r="V37" s="11" t="str">
        <f t="shared" si="2"/>
        <v>Pass</v>
      </c>
    </row>
  </sheetData>
  <printOptions gridLines="1" horizontalCentered="1"/>
  <pageMargins bottom="0.199" footer="0.0" header="0.0" left="0.26" right="0.26" top="0.199"/>
  <pageSetup fitToWidth="0" paperSize="9" cellComments="atEnd" orientation="landscape" pageOrder="overThenDown"/>
  <drawing r:id="rId1"/>
</worksheet>
</file>