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rfan\PycharmProjects\resultCardsSchool\"/>
    </mc:Choice>
  </mc:AlternateContent>
  <bookViews>
    <workbookView xWindow="0" yWindow="0" windowWidth="20490" windowHeight="7455"/>
  </bookViews>
  <sheets>
    <sheet name="3-A" sheetId="1" r:id="rId1"/>
  </sheets>
  <calcPr calcId="152511"/>
</workbook>
</file>

<file path=xl/calcChain.xml><?xml version="1.0" encoding="utf-8"?>
<calcChain xmlns="http://schemas.openxmlformats.org/spreadsheetml/2006/main">
  <c r="R28" i="1" l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<sst xmlns="http://schemas.openxmlformats.org/spreadsheetml/2006/main" count="99" uniqueCount="71">
  <si>
    <t>#</t>
  </si>
  <si>
    <t>ENRL #</t>
  </si>
  <si>
    <t>CLASS ROLL</t>
  </si>
  <si>
    <t>NAME</t>
  </si>
  <si>
    <t>DOB</t>
  </si>
  <si>
    <t>AGE</t>
  </si>
  <si>
    <t>ADM. DATE</t>
  </si>
  <si>
    <t>FATHER / GUARDIAN</t>
  </si>
  <si>
    <t>FORM-B</t>
  </si>
  <si>
    <t>CLASS</t>
  </si>
  <si>
    <t>English</t>
  </si>
  <si>
    <t>Urdu</t>
  </si>
  <si>
    <t>Mathematics</t>
  </si>
  <si>
    <t>General Knowledge</t>
  </si>
  <si>
    <t>Islamiat + Nazra / Ethics</t>
  </si>
  <si>
    <t>Total Marks</t>
  </si>
  <si>
    <t>Percentage</t>
  </si>
  <si>
    <t>Result</t>
  </si>
  <si>
    <t>MUHAMMAD TALHA</t>
  </si>
  <si>
    <t xml:space="preserve"> MUHAMMAD AHSAN</t>
  </si>
  <si>
    <t>3-A</t>
  </si>
  <si>
    <t>MUHAMMAD FAREED AHMAD</t>
  </si>
  <si>
    <t xml:space="preserve"> NAVEED KHAN</t>
  </si>
  <si>
    <t>MUHAMMAD HAMZA</t>
  </si>
  <si>
    <t xml:space="preserve"> MUHAMMAD USMAN</t>
  </si>
  <si>
    <t>MUHAMMAD HAMMAD</t>
  </si>
  <si>
    <t xml:space="preserve"> MUHAMMAD HAFEEZ</t>
  </si>
  <si>
    <t>SAIM ALI</t>
  </si>
  <si>
    <t xml:space="preserve"> MUHAMMAD AKRAM</t>
  </si>
  <si>
    <t>ASAD ALI</t>
  </si>
  <si>
    <t xml:space="preserve"> BILAL</t>
  </si>
  <si>
    <t>MUHAMMAD AWAIS</t>
  </si>
  <si>
    <t xml:space="preserve"> MUHAMMAD TAJ MEHMOOD</t>
  </si>
  <si>
    <t xml:space="preserve"> ALLAH DITTA</t>
  </si>
  <si>
    <t>RIAZ KHAN</t>
  </si>
  <si>
    <t xml:space="preserve"> TAJBR KHAN</t>
  </si>
  <si>
    <t>HAMEED ULLAH</t>
  </si>
  <si>
    <t xml:space="preserve"> GUL MUHAMMAD</t>
  </si>
  <si>
    <t xml:space="preserve"> MUHAMMAD RIZWAN RAFIQUE</t>
  </si>
  <si>
    <t>MUHAMMAD ALI</t>
  </si>
  <si>
    <t xml:space="preserve"> ATTA MUHAMMAD</t>
  </si>
  <si>
    <t>SIRAJ HASSAN</t>
  </si>
  <si>
    <t xml:space="preserve"> HAKEEM KHAN</t>
  </si>
  <si>
    <t>MUHAMMAD UMAIR</t>
  </si>
  <si>
    <t xml:space="preserve"> MUHAMMAD NADEEM</t>
  </si>
  <si>
    <t>MURTAZA</t>
  </si>
  <si>
    <t xml:space="preserve"> SAWAR KHAN</t>
  </si>
  <si>
    <t>NAJAF IQBAL</t>
  </si>
  <si>
    <t xml:space="preserve"> MUHAMMAD IJAZ</t>
  </si>
  <si>
    <t>ABDUL RAHEEM</t>
  </si>
  <si>
    <t xml:space="preserve"> ABDUL JABBAR</t>
  </si>
  <si>
    <t>MUHAMMAD ROHAN</t>
  </si>
  <si>
    <t xml:space="preserve"> GHULAM E MUSTAFA</t>
  </si>
  <si>
    <t>RAHIB</t>
  </si>
  <si>
    <t xml:space="preserve"> NIAZ MASIH</t>
  </si>
  <si>
    <t>MUHAMMAD AYAN</t>
  </si>
  <si>
    <t xml:space="preserve"> NASIR MAHMOOD</t>
  </si>
  <si>
    <t>NASIR KHAN</t>
  </si>
  <si>
    <t xml:space="preserve"> HASHIM KHAN</t>
  </si>
  <si>
    <t>MUHAMMAD MOOSA</t>
  </si>
  <si>
    <t xml:space="preserve"> MUHAMMAD NUMAN JAMSHAID</t>
  </si>
  <si>
    <t>ZAKIR</t>
  </si>
  <si>
    <t xml:space="preserve"> WARIS KHAN</t>
  </si>
  <si>
    <t>MUHAMMAD MOMIN</t>
  </si>
  <si>
    <t xml:space="preserve"> M ASIM</t>
  </si>
  <si>
    <t>MUHAMMAD GUFRAN</t>
  </si>
  <si>
    <t xml:space="preserve"> MUHAMMAD SHAKEEL</t>
  </si>
  <si>
    <t>HAMMAD WAHEED</t>
  </si>
  <si>
    <t xml:space="preserve"> WAHEED KHAN</t>
  </si>
  <si>
    <t>ABU BAKAR</t>
  </si>
  <si>
    <t xml:space="preserve"> USMAN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</si>
</sst>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d\-mmmm\-yy"/>
    <numFmt numFmtId="166" formatCode="dd\-mmmm\-yy"/>
  </numFmts>
  <fonts count="7">
    <font>
      <sz val="10"/>
      <color rgb="FF000000"/>
      <name val="Arial"/>
      <scheme val="minor"/>
    </font>
    <font>
      <b/>
      <sz val="9"/>
      <color rgb="FF000000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DejaVuSans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/>
    <xf numFmtId="15" fontId="4" fillId="0" borderId="4" xfId="0" applyNumberFormat="1" applyFont="1" applyBorder="1" applyAlignment="1"/>
    <xf numFmtId="164" fontId="4" fillId="0" borderId="4" xfId="0" applyNumberFormat="1" applyFont="1" applyBorder="1" applyAlignment="1"/>
    <xf numFmtId="0" fontId="4" fillId="0" borderId="5" xfId="0" applyFont="1" applyBorder="1" applyAlignment="1"/>
    <xf numFmtId="0" fontId="5" fillId="0" borderId="3" xfId="0" applyFont="1" applyBorder="1" applyAlignment="1"/>
    <xf numFmtId="0" fontId="6" fillId="0" borderId="3" xfId="0" applyFont="1" applyBorder="1" applyAlignment="1"/>
    <xf numFmtId="0" fontId="5" fillId="0" borderId="3" xfId="0" applyFont="1" applyBorder="1" applyAlignment="1">
      <alignment horizontal="center" vertical="center"/>
    </xf>
    <xf numFmtId="165" fontId="4" fillId="0" borderId="4" xfId="0" applyNumberFormat="1" applyFont="1" applyBorder="1" applyAlignment="1"/>
    <xf numFmtId="166" fontId="4" fillId="0" borderId="4" xfId="0" applyNumberFormat="1" applyFont="1" applyBorder="1" applyAlignment="1"/>
    <xf numFmtId="0" fontId="4" fillId="0" borderId="6" xfId="0" applyFont="1" applyBorder="1" applyAlignment="1"/>
    <xf numFmtId="15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4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R28"/>
  <sheetViews>
    <sheetView tabSelected="1" workbookViewId="0"/>
  </sheetViews>
  <sheetFormatPr defaultColWidth="12.5703125" defaultRowHeight="15.75" customHeight="1"/>
  <cols>
    <col min="1" max="1" width="3.7109375" customWidth="1"/>
    <col min="2" max="2" width="6.42578125" customWidth="1"/>
    <col min="3" max="3" width="6.140625" customWidth="1"/>
    <col min="4" max="4" width="24.5703125" customWidth="1"/>
    <col min="5" max="7" width="12.5703125" hidden="1"/>
    <col min="8" max="8" width="29" customWidth="1"/>
    <col min="9" max="9" width="13" customWidth="1"/>
    <col min="10" max="10" width="6.14062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</row>
    <row r="2" spans="1:18">
      <c r="A2" s="6">
        <v>203</v>
      </c>
      <c r="B2" s="6">
        <v>175</v>
      </c>
      <c r="C2" s="6">
        <v>301</v>
      </c>
      <c r="D2" s="6" t="s">
        <v>18</v>
      </c>
      <c r="E2" s="7">
        <v>41266</v>
      </c>
      <c r="F2" s="6">
        <v>12.2</v>
      </c>
      <c r="G2" s="8">
        <v>43193</v>
      </c>
      <c r="H2" s="6" t="s">
        <v>19</v>
      </c>
      <c r="I2" s="6">
        <v>3520256504451</v>
      </c>
      <c r="J2" s="9" t="s">
        <v>20</v>
      </c>
      <c r="K2" s="10">
        <v>54</v>
      </c>
      <c r="L2" s="10">
        <v>47</v>
      </c>
      <c r="M2" s="10">
        <v>38</v>
      </c>
      <c r="N2" s="10">
        <v>34</v>
      </c>
      <c r="O2" s="11">
        <v>68</v>
      </c>
      <c r="P2" s="12" t="str">
        <f t="shared" ref="P2:P28" si="0">SUM(K2:O2) &amp; "/550"</f>
        <v>241/550</v>
      </c>
      <c r="Q2" s="12" t="str">
        <f t="shared" ref="Q2:Q28" si="1">ROUND((SUM(K2:O2)/550)*100,1) &amp; "%"</f>
        <v>43.8%</v>
      </c>
      <c r="R2" s="12" t="str">
        <f t="shared" ref="R2:R28" si="2">IF((SUM(K2:O2)/550)*100 &gt;= 40, "Pass", "Fail")</f>
        <v>Pass</v>
      </c>
    </row>
    <row r="3" spans="1:18">
      <c r="A3" s="6">
        <v>204</v>
      </c>
      <c r="B3" s="6">
        <v>309</v>
      </c>
      <c r="C3" s="6">
        <v>302</v>
      </c>
      <c r="D3" s="6" t="s">
        <v>21</v>
      </c>
      <c r="E3" s="8">
        <v>42249</v>
      </c>
      <c r="F3" s="6">
        <v>9.6</v>
      </c>
      <c r="G3" s="7">
        <v>44151</v>
      </c>
      <c r="H3" s="6" t="s">
        <v>22</v>
      </c>
      <c r="I3" s="6">
        <v>3520287946355</v>
      </c>
      <c r="J3" s="9" t="s">
        <v>20</v>
      </c>
      <c r="K3" s="10">
        <v>50</v>
      </c>
      <c r="L3" s="10">
        <v>41</v>
      </c>
      <c r="M3" s="10">
        <v>34</v>
      </c>
      <c r="N3" s="10">
        <v>34</v>
      </c>
      <c r="O3" s="11">
        <v>69</v>
      </c>
      <c r="P3" s="12" t="str">
        <f t="shared" si="0"/>
        <v>228/550</v>
      </c>
      <c r="Q3" s="12" t="str">
        <f t="shared" si="1"/>
        <v>41.5%</v>
      </c>
      <c r="R3" s="12" t="str">
        <f t="shared" si="2"/>
        <v>Pass</v>
      </c>
    </row>
    <row r="4" spans="1:18">
      <c r="A4" s="6">
        <v>205</v>
      </c>
      <c r="B4" s="6">
        <v>312</v>
      </c>
      <c r="C4" s="6">
        <v>303</v>
      </c>
      <c r="D4" s="6" t="s">
        <v>23</v>
      </c>
      <c r="E4" s="7">
        <v>41660</v>
      </c>
      <c r="F4" s="6">
        <v>11.1</v>
      </c>
      <c r="G4" s="8">
        <v>44140</v>
      </c>
      <c r="H4" s="6" t="s">
        <v>24</v>
      </c>
      <c r="I4" s="6">
        <v>3520257130115</v>
      </c>
      <c r="J4" s="9" t="s">
        <v>20</v>
      </c>
      <c r="K4" s="10">
        <v>56</v>
      </c>
      <c r="L4" s="10">
        <v>39</v>
      </c>
      <c r="M4" s="10">
        <v>34</v>
      </c>
      <c r="N4" s="10">
        <v>33</v>
      </c>
      <c r="O4" s="11">
        <v>69</v>
      </c>
      <c r="P4" s="12" t="str">
        <f t="shared" si="0"/>
        <v>231/550</v>
      </c>
      <c r="Q4" s="12" t="str">
        <f t="shared" si="1"/>
        <v>42%</v>
      </c>
      <c r="R4" s="12" t="str">
        <f t="shared" si="2"/>
        <v>Pass</v>
      </c>
    </row>
    <row r="5" spans="1:18">
      <c r="A5" s="6">
        <v>206</v>
      </c>
      <c r="B5" s="6">
        <v>376</v>
      </c>
      <c r="C5" s="6">
        <v>304</v>
      </c>
      <c r="D5" s="6" t="s">
        <v>25</v>
      </c>
      <c r="E5" s="7">
        <v>41960</v>
      </c>
      <c r="F5" s="6">
        <v>10.3</v>
      </c>
      <c r="G5" s="8">
        <v>44105</v>
      </c>
      <c r="H5" s="6" t="s">
        <v>26</v>
      </c>
      <c r="I5" s="6">
        <v>3630229769569</v>
      </c>
      <c r="J5" s="9" t="s">
        <v>20</v>
      </c>
      <c r="K5" s="10">
        <v>58</v>
      </c>
      <c r="L5" s="10">
        <v>35</v>
      </c>
      <c r="M5" s="10">
        <v>34</v>
      </c>
      <c r="N5" s="10">
        <v>42</v>
      </c>
      <c r="O5" s="11">
        <v>64</v>
      </c>
      <c r="P5" s="12" t="str">
        <f t="shared" si="0"/>
        <v>233/550</v>
      </c>
      <c r="Q5" s="12" t="str">
        <f t="shared" si="1"/>
        <v>42.4%</v>
      </c>
      <c r="R5" s="12" t="str">
        <f t="shared" si="2"/>
        <v>Pass</v>
      </c>
    </row>
    <row r="6" spans="1:18">
      <c r="A6" s="6">
        <v>207</v>
      </c>
      <c r="B6" s="6">
        <v>386</v>
      </c>
      <c r="C6" s="6">
        <v>305</v>
      </c>
      <c r="D6" s="6" t="s">
        <v>27</v>
      </c>
      <c r="E6" s="7">
        <v>42453</v>
      </c>
      <c r="F6" s="6">
        <v>8.1</v>
      </c>
      <c r="G6" s="8">
        <v>44230</v>
      </c>
      <c r="H6" s="6" t="s">
        <v>28</v>
      </c>
      <c r="I6" s="6">
        <v>3520259401229</v>
      </c>
      <c r="J6" s="9" t="s">
        <v>20</v>
      </c>
      <c r="K6" s="10">
        <v>60</v>
      </c>
      <c r="L6" s="10">
        <v>35</v>
      </c>
      <c r="M6" s="10">
        <v>34</v>
      </c>
      <c r="N6" s="10">
        <v>36</v>
      </c>
      <c r="O6" s="11">
        <v>64</v>
      </c>
      <c r="P6" s="12" t="str">
        <f t="shared" si="0"/>
        <v>229/550</v>
      </c>
      <c r="Q6" s="12" t="str">
        <f t="shared" si="1"/>
        <v>41.6%</v>
      </c>
      <c r="R6" s="12" t="str">
        <f t="shared" si="2"/>
        <v>Pass</v>
      </c>
    </row>
    <row r="7" spans="1:18">
      <c r="A7" s="6">
        <v>208</v>
      </c>
      <c r="B7" s="6">
        <v>388</v>
      </c>
      <c r="C7" s="6">
        <v>306</v>
      </c>
      <c r="D7" s="6" t="s">
        <v>29</v>
      </c>
      <c r="E7" s="8">
        <v>42312</v>
      </c>
      <c r="F7" s="6">
        <v>9.4</v>
      </c>
      <c r="G7" s="8">
        <v>44230</v>
      </c>
      <c r="H7" s="6" t="s">
        <v>30</v>
      </c>
      <c r="I7" s="6">
        <v>3520259921289</v>
      </c>
      <c r="J7" s="9" t="s">
        <v>20</v>
      </c>
      <c r="K7" s="10">
        <v>67</v>
      </c>
      <c r="L7" s="10">
        <v>67</v>
      </c>
      <c r="M7" s="10">
        <v>41</v>
      </c>
      <c r="N7" s="10">
        <v>41</v>
      </c>
      <c r="O7" s="11">
        <v>85</v>
      </c>
      <c r="P7" s="12" t="str">
        <f t="shared" si="0"/>
        <v>301/550</v>
      </c>
      <c r="Q7" s="12" t="str">
        <f t="shared" si="1"/>
        <v>54.7%</v>
      </c>
      <c r="R7" s="12" t="str">
        <f t="shared" si="2"/>
        <v>Pass</v>
      </c>
    </row>
    <row r="8" spans="1:18">
      <c r="A8" s="6">
        <v>209</v>
      </c>
      <c r="B8" s="6">
        <v>424</v>
      </c>
      <c r="C8" s="6">
        <v>307</v>
      </c>
      <c r="D8" s="6" t="s">
        <v>31</v>
      </c>
      <c r="E8" s="7">
        <v>41844</v>
      </c>
      <c r="F8" s="6">
        <v>10.7</v>
      </c>
      <c r="G8" s="8">
        <v>44259</v>
      </c>
      <c r="H8" s="6" t="s">
        <v>32</v>
      </c>
      <c r="I8" s="6">
        <v>3520252162119</v>
      </c>
      <c r="J8" s="9" t="s">
        <v>20</v>
      </c>
      <c r="K8" s="10">
        <v>60</v>
      </c>
      <c r="L8" s="10">
        <v>33</v>
      </c>
      <c r="M8" s="10">
        <v>34</v>
      </c>
      <c r="N8" s="10">
        <v>34</v>
      </c>
      <c r="O8" s="11">
        <v>69</v>
      </c>
      <c r="P8" s="12" t="str">
        <f t="shared" si="0"/>
        <v>230/550</v>
      </c>
      <c r="Q8" s="12" t="str">
        <f t="shared" si="1"/>
        <v>41.8%</v>
      </c>
      <c r="R8" s="12" t="str">
        <f t="shared" si="2"/>
        <v>Pass</v>
      </c>
    </row>
    <row r="9" spans="1:18">
      <c r="A9" s="6">
        <v>210</v>
      </c>
      <c r="B9" s="6">
        <v>425</v>
      </c>
      <c r="C9" s="6">
        <v>308</v>
      </c>
      <c r="D9" s="6" t="s">
        <v>23</v>
      </c>
      <c r="E9" s="8">
        <v>42042</v>
      </c>
      <c r="F9" s="6">
        <v>10</v>
      </c>
      <c r="G9" s="8">
        <v>44260</v>
      </c>
      <c r="H9" s="6" t="s">
        <v>33</v>
      </c>
      <c r="I9" s="6">
        <v>3520291803225</v>
      </c>
      <c r="J9" s="9" t="s">
        <v>20</v>
      </c>
      <c r="K9" s="10">
        <v>85</v>
      </c>
      <c r="L9" s="10">
        <v>77</v>
      </c>
      <c r="M9" s="10">
        <v>85</v>
      </c>
      <c r="N9" s="10">
        <v>57</v>
      </c>
      <c r="O9" s="11">
        <v>112</v>
      </c>
      <c r="P9" s="12" t="str">
        <f t="shared" si="0"/>
        <v>416/550</v>
      </c>
      <c r="Q9" s="12" t="str">
        <f t="shared" si="1"/>
        <v>75.6%</v>
      </c>
      <c r="R9" s="12" t="str">
        <f t="shared" si="2"/>
        <v>Pass</v>
      </c>
    </row>
    <row r="10" spans="1:18">
      <c r="A10" s="6">
        <v>211</v>
      </c>
      <c r="B10" s="6">
        <v>442</v>
      </c>
      <c r="C10" s="6">
        <v>309</v>
      </c>
      <c r="D10" s="6" t="s">
        <v>34</v>
      </c>
      <c r="E10" s="7">
        <v>41589</v>
      </c>
      <c r="F10" s="6">
        <v>11.3</v>
      </c>
      <c r="G10" s="8">
        <v>44355</v>
      </c>
      <c r="H10" s="6" t="s">
        <v>35</v>
      </c>
      <c r="I10" s="6">
        <v>3520216999723</v>
      </c>
      <c r="J10" s="9" t="s">
        <v>20</v>
      </c>
      <c r="K10" s="10">
        <v>56</v>
      </c>
      <c r="L10" s="10">
        <v>35</v>
      </c>
      <c r="M10" s="10">
        <v>34</v>
      </c>
      <c r="N10" s="10">
        <v>34</v>
      </c>
      <c r="O10" s="11">
        <v>64</v>
      </c>
      <c r="P10" s="12" t="str">
        <f t="shared" si="0"/>
        <v>223/550</v>
      </c>
      <c r="Q10" s="12" t="str">
        <f t="shared" si="1"/>
        <v>40.5%</v>
      </c>
      <c r="R10" s="12" t="str">
        <f t="shared" si="2"/>
        <v>Pass</v>
      </c>
    </row>
    <row r="11" spans="1:18">
      <c r="A11" s="6">
        <v>212</v>
      </c>
      <c r="B11" s="6">
        <v>470</v>
      </c>
      <c r="C11" s="6">
        <v>310</v>
      </c>
      <c r="D11" s="6" t="s">
        <v>36</v>
      </c>
      <c r="E11" s="7">
        <v>42045</v>
      </c>
      <c r="F11" s="6">
        <v>10</v>
      </c>
      <c r="G11" s="8">
        <v>44417</v>
      </c>
      <c r="H11" s="6" t="s">
        <v>37</v>
      </c>
      <c r="I11" s="6">
        <v>3520015458897</v>
      </c>
      <c r="J11" s="9" t="s">
        <v>20</v>
      </c>
      <c r="K11" s="10">
        <v>56</v>
      </c>
      <c r="L11" s="10">
        <v>35</v>
      </c>
      <c r="M11" s="10">
        <v>34</v>
      </c>
      <c r="N11" s="10">
        <v>34</v>
      </c>
      <c r="O11" s="11">
        <v>75</v>
      </c>
      <c r="P11" s="12" t="str">
        <f t="shared" si="0"/>
        <v>234/550</v>
      </c>
      <c r="Q11" s="12" t="str">
        <f t="shared" si="1"/>
        <v>42.5%</v>
      </c>
      <c r="R11" s="12" t="str">
        <f t="shared" si="2"/>
        <v>Pass</v>
      </c>
    </row>
    <row r="12" spans="1:18">
      <c r="A12" s="6">
        <v>213</v>
      </c>
      <c r="B12" s="6">
        <v>496</v>
      </c>
      <c r="C12" s="6">
        <v>311</v>
      </c>
      <c r="D12" s="6" t="s">
        <v>31</v>
      </c>
      <c r="E12" s="7">
        <v>42238</v>
      </c>
      <c r="F12" s="6">
        <v>9.6</v>
      </c>
      <c r="G12" s="7">
        <v>44469</v>
      </c>
      <c r="H12" s="6" t="s">
        <v>38</v>
      </c>
      <c r="I12" s="6">
        <v>3520238426511</v>
      </c>
      <c r="J12" s="9" t="s">
        <v>20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2" t="str">
        <f t="shared" si="0"/>
        <v>0/550</v>
      </c>
      <c r="Q12" s="12" t="str">
        <f t="shared" si="1"/>
        <v>0%</v>
      </c>
      <c r="R12" s="12" t="str">
        <f t="shared" si="2"/>
        <v>Fail</v>
      </c>
    </row>
    <row r="13" spans="1:18">
      <c r="A13" s="6">
        <v>214</v>
      </c>
      <c r="B13" s="6">
        <v>569</v>
      </c>
      <c r="C13" s="6">
        <v>312</v>
      </c>
      <c r="D13" s="6" t="s">
        <v>39</v>
      </c>
      <c r="E13" s="7">
        <v>42233</v>
      </c>
      <c r="F13" s="6">
        <v>9.6</v>
      </c>
      <c r="G13" s="8">
        <v>44109</v>
      </c>
      <c r="H13" s="6" t="s">
        <v>40</v>
      </c>
      <c r="I13" s="6">
        <v>3520201676283</v>
      </c>
      <c r="J13" s="9" t="s">
        <v>20</v>
      </c>
      <c r="K13" s="10">
        <v>62</v>
      </c>
      <c r="L13" s="10">
        <v>43</v>
      </c>
      <c r="M13" s="10">
        <v>34</v>
      </c>
      <c r="N13" s="10">
        <v>34</v>
      </c>
      <c r="O13" s="11">
        <v>60</v>
      </c>
      <c r="P13" s="12" t="str">
        <f t="shared" si="0"/>
        <v>233/550</v>
      </c>
      <c r="Q13" s="12" t="str">
        <f t="shared" si="1"/>
        <v>42.4%</v>
      </c>
      <c r="R13" s="12" t="str">
        <f t="shared" si="2"/>
        <v>Pass</v>
      </c>
    </row>
    <row r="14" spans="1:18">
      <c r="A14" s="6">
        <v>215</v>
      </c>
      <c r="B14" s="6">
        <v>598</v>
      </c>
      <c r="C14" s="6">
        <v>313</v>
      </c>
      <c r="D14" s="6" t="s">
        <v>41</v>
      </c>
      <c r="E14" s="8">
        <v>40788</v>
      </c>
      <c r="F14" s="6">
        <v>13.6</v>
      </c>
      <c r="G14" s="7">
        <v>44635</v>
      </c>
      <c r="H14" s="6" t="s">
        <v>42</v>
      </c>
      <c r="I14" s="6">
        <v>3520273259081</v>
      </c>
      <c r="J14" s="9" t="s">
        <v>20</v>
      </c>
      <c r="K14" s="10">
        <v>62</v>
      </c>
      <c r="L14" s="10">
        <v>37</v>
      </c>
      <c r="M14" s="10">
        <v>50</v>
      </c>
      <c r="N14" s="10">
        <v>38</v>
      </c>
      <c r="O14" s="11">
        <v>76</v>
      </c>
      <c r="P14" s="12" t="str">
        <f t="shared" si="0"/>
        <v>263/550</v>
      </c>
      <c r="Q14" s="12" t="str">
        <f t="shared" si="1"/>
        <v>47.8%</v>
      </c>
      <c r="R14" s="12" t="str">
        <f t="shared" si="2"/>
        <v>Pass</v>
      </c>
    </row>
    <row r="15" spans="1:18">
      <c r="A15" s="6">
        <v>216</v>
      </c>
      <c r="B15" s="6">
        <v>605</v>
      </c>
      <c r="C15" s="6">
        <v>314</v>
      </c>
      <c r="D15" s="6" t="s">
        <v>43</v>
      </c>
      <c r="E15" s="8">
        <v>42186</v>
      </c>
      <c r="F15" s="6">
        <v>9.8000000000000007</v>
      </c>
      <c r="G15" s="7">
        <v>44640</v>
      </c>
      <c r="H15" s="6" t="s">
        <v>44</v>
      </c>
      <c r="I15" s="6">
        <v>3520203686759</v>
      </c>
      <c r="J15" s="9" t="s">
        <v>20</v>
      </c>
      <c r="K15" s="10">
        <v>86</v>
      </c>
      <c r="L15" s="10">
        <v>82</v>
      </c>
      <c r="M15" s="10">
        <v>69</v>
      </c>
      <c r="N15" s="10">
        <v>67</v>
      </c>
      <c r="O15" s="11">
        <v>106</v>
      </c>
      <c r="P15" s="12" t="str">
        <f t="shared" si="0"/>
        <v>410/550</v>
      </c>
      <c r="Q15" s="12" t="str">
        <f t="shared" si="1"/>
        <v>74.5%</v>
      </c>
      <c r="R15" s="12" t="str">
        <f t="shared" si="2"/>
        <v>Pass</v>
      </c>
    </row>
    <row r="16" spans="1:18">
      <c r="A16" s="6">
        <v>217</v>
      </c>
      <c r="B16" s="6">
        <v>628</v>
      </c>
      <c r="C16" s="6">
        <v>315</v>
      </c>
      <c r="D16" s="6" t="s">
        <v>45</v>
      </c>
      <c r="E16" s="7">
        <v>41147</v>
      </c>
      <c r="F16" s="6">
        <v>12.6</v>
      </c>
      <c r="G16" s="13">
        <v>44698</v>
      </c>
      <c r="H16" s="6" t="s">
        <v>46</v>
      </c>
      <c r="I16" s="6">
        <v>3520282777997</v>
      </c>
      <c r="J16" s="9" t="s">
        <v>20</v>
      </c>
      <c r="K16" s="10">
        <v>62</v>
      </c>
      <c r="L16" s="10">
        <v>42</v>
      </c>
      <c r="M16" s="10">
        <v>34</v>
      </c>
      <c r="N16" s="10">
        <v>34</v>
      </c>
      <c r="O16" s="11">
        <v>69</v>
      </c>
      <c r="P16" s="12" t="str">
        <f t="shared" si="0"/>
        <v>241/550</v>
      </c>
      <c r="Q16" s="12" t="str">
        <f t="shared" si="1"/>
        <v>43.8%</v>
      </c>
      <c r="R16" s="12" t="str">
        <f t="shared" si="2"/>
        <v>Pass</v>
      </c>
    </row>
    <row r="17" spans="1:18">
      <c r="A17" s="6">
        <v>218</v>
      </c>
      <c r="B17" s="6">
        <v>634</v>
      </c>
      <c r="C17" s="6">
        <v>316</v>
      </c>
      <c r="D17" s="6" t="s">
        <v>47</v>
      </c>
      <c r="E17" s="7">
        <v>41830</v>
      </c>
      <c r="F17" s="6">
        <v>10.7</v>
      </c>
      <c r="G17" s="8">
        <v>44409</v>
      </c>
      <c r="H17" s="6" t="s">
        <v>48</v>
      </c>
      <c r="I17" s="6">
        <v>3420296739255</v>
      </c>
      <c r="J17" s="9" t="s">
        <v>20</v>
      </c>
      <c r="K17" s="10">
        <v>63</v>
      </c>
      <c r="L17" s="10">
        <v>33</v>
      </c>
      <c r="M17" s="10">
        <v>34</v>
      </c>
      <c r="N17" s="10">
        <v>34</v>
      </c>
      <c r="O17" s="11">
        <v>59</v>
      </c>
      <c r="P17" s="12" t="str">
        <f t="shared" si="0"/>
        <v>223/550</v>
      </c>
      <c r="Q17" s="12" t="str">
        <f t="shared" si="1"/>
        <v>40.5%</v>
      </c>
      <c r="R17" s="12" t="str">
        <f t="shared" si="2"/>
        <v>Pass</v>
      </c>
    </row>
    <row r="18" spans="1:18">
      <c r="A18" s="6">
        <v>219</v>
      </c>
      <c r="B18" s="6">
        <v>782</v>
      </c>
      <c r="C18" s="6">
        <v>317</v>
      </c>
      <c r="D18" s="6" t="s">
        <v>49</v>
      </c>
      <c r="E18" s="13">
        <v>42145</v>
      </c>
      <c r="F18" s="6">
        <v>9.9</v>
      </c>
      <c r="G18" s="8">
        <v>45021</v>
      </c>
      <c r="H18" s="6" t="s">
        <v>50</v>
      </c>
      <c r="I18" s="6">
        <v>3520215946485</v>
      </c>
      <c r="J18" s="9" t="s">
        <v>20</v>
      </c>
      <c r="K18" s="10">
        <v>64</v>
      </c>
      <c r="L18" s="10">
        <v>50</v>
      </c>
      <c r="M18" s="10">
        <v>35</v>
      </c>
      <c r="N18" s="10">
        <v>34</v>
      </c>
      <c r="O18" s="11">
        <v>76</v>
      </c>
      <c r="P18" s="12" t="str">
        <f t="shared" si="0"/>
        <v>259/550</v>
      </c>
      <c r="Q18" s="12" t="str">
        <f t="shared" si="1"/>
        <v>47.1%</v>
      </c>
      <c r="R18" s="12" t="str">
        <f t="shared" si="2"/>
        <v>Pass</v>
      </c>
    </row>
    <row r="19" spans="1:18">
      <c r="A19" s="6">
        <v>220</v>
      </c>
      <c r="B19" s="6">
        <v>821</v>
      </c>
      <c r="C19" s="6">
        <v>318</v>
      </c>
      <c r="D19" s="6" t="s">
        <v>51</v>
      </c>
      <c r="E19" s="7">
        <v>40778</v>
      </c>
      <c r="F19" s="6">
        <v>13.6</v>
      </c>
      <c r="G19" s="8">
        <v>45178</v>
      </c>
      <c r="H19" s="6" t="s">
        <v>52</v>
      </c>
      <c r="I19" s="6">
        <v>3520248613575</v>
      </c>
      <c r="J19" s="9" t="s">
        <v>20</v>
      </c>
      <c r="K19" s="10">
        <v>67</v>
      </c>
      <c r="L19" s="10">
        <v>45</v>
      </c>
      <c r="M19" s="10">
        <v>46</v>
      </c>
      <c r="N19" s="10">
        <v>36</v>
      </c>
      <c r="O19" s="11">
        <v>64</v>
      </c>
      <c r="P19" s="12" t="str">
        <f t="shared" si="0"/>
        <v>258/550</v>
      </c>
      <c r="Q19" s="12" t="str">
        <f t="shared" si="1"/>
        <v>46.9%</v>
      </c>
      <c r="R19" s="12" t="str">
        <f t="shared" si="2"/>
        <v>Pass</v>
      </c>
    </row>
    <row r="20" spans="1:18">
      <c r="A20" s="6">
        <v>221</v>
      </c>
      <c r="B20" s="6">
        <v>895</v>
      </c>
      <c r="C20" s="6">
        <v>319</v>
      </c>
      <c r="D20" s="6" t="s">
        <v>53</v>
      </c>
      <c r="E20" s="7">
        <v>41629</v>
      </c>
      <c r="F20" s="6">
        <v>11.2</v>
      </c>
      <c r="G20" s="8">
        <v>45202</v>
      </c>
      <c r="H20" s="6" t="s">
        <v>54</v>
      </c>
      <c r="I20" s="6">
        <v>3520209972481</v>
      </c>
      <c r="J20" s="9" t="s">
        <v>20</v>
      </c>
      <c r="K20" s="10">
        <v>69</v>
      </c>
      <c r="L20" s="10">
        <v>55</v>
      </c>
      <c r="M20" s="10">
        <v>45</v>
      </c>
      <c r="N20" s="10">
        <v>35</v>
      </c>
      <c r="O20" s="11">
        <v>69</v>
      </c>
      <c r="P20" s="12" t="str">
        <f t="shared" si="0"/>
        <v>273/550</v>
      </c>
      <c r="Q20" s="12" t="str">
        <f t="shared" si="1"/>
        <v>49.6%</v>
      </c>
      <c r="R20" s="12" t="str">
        <f t="shared" si="2"/>
        <v>Pass</v>
      </c>
    </row>
    <row r="21" spans="1:18">
      <c r="A21" s="6">
        <v>222</v>
      </c>
      <c r="B21" s="6">
        <v>901</v>
      </c>
      <c r="C21" s="6">
        <v>320</v>
      </c>
      <c r="D21" s="6" t="s">
        <v>55</v>
      </c>
      <c r="E21" s="7">
        <v>41992</v>
      </c>
      <c r="F21" s="6">
        <v>10.199999999999999</v>
      </c>
      <c r="G21" s="7">
        <v>45252</v>
      </c>
      <c r="H21" s="6" t="s">
        <v>56</v>
      </c>
      <c r="I21" s="6">
        <v>3520237525145</v>
      </c>
      <c r="J21" s="9" t="s">
        <v>20</v>
      </c>
      <c r="K21" s="10">
        <v>52</v>
      </c>
      <c r="L21" s="10">
        <v>59</v>
      </c>
      <c r="M21" s="10">
        <v>41</v>
      </c>
      <c r="N21" s="10">
        <v>49</v>
      </c>
      <c r="O21" s="11">
        <v>79</v>
      </c>
      <c r="P21" s="12" t="str">
        <f t="shared" si="0"/>
        <v>280/550</v>
      </c>
      <c r="Q21" s="12" t="str">
        <f t="shared" si="1"/>
        <v>50.9%</v>
      </c>
      <c r="R21" s="12" t="str">
        <f t="shared" si="2"/>
        <v>Pass</v>
      </c>
    </row>
    <row r="22" spans="1:18">
      <c r="A22" s="6">
        <v>223</v>
      </c>
      <c r="B22" s="6">
        <v>930</v>
      </c>
      <c r="C22" s="6">
        <v>321</v>
      </c>
      <c r="D22" s="6" t="s">
        <v>57</v>
      </c>
      <c r="E22" s="7">
        <v>40744</v>
      </c>
      <c r="F22" s="6">
        <v>13.7</v>
      </c>
      <c r="G22" s="7">
        <v>45272</v>
      </c>
      <c r="H22" s="6" t="s">
        <v>58</v>
      </c>
      <c r="I22" s="6">
        <v>3520281001509</v>
      </c>
      <c r="J22" s="9" t="s">
        <v>20</v>
      </c>
      <c r="K22" s="10">
        <v>74</v>
      </c>
      <c r="L22" s="10">
        <v>55</v>
      </c>
      <c r="M22" s="10">
        <v>43</v>
      </c>
      <c r="N22" s="10">
        <v>33</v>
      </c>
      <c r="O22" s="11">
        <v>69</v>
      </c>
      <c r="P22" s="12" t="str">
        <f t="shared" si="0"/>
        <v>274/550</v>
      </c>
      <c r="Q22" s="12" t="str">
        <f t="shared" si="1"/>
        <v>49.8%</v>
      </c>
      <c r="R22" s="12" t="str">
        <f t="shared" si="2"/>
        <v>Pass</v>
      </c>
    </row>
    <row r="23" spans="1:18">
      <c r="A23" s="6">
        <v>224</v>
      </c>
      <c r="B23" s="6">
        <v>1076</v>
      </c>
      <c r="C23" s="6">
        <v>322</v>
      </c>
      <c r="D23" s="6" t="s">
        <v>59</v>
      </c>
      <c r="E23" s="7">
        <v>42397</v>
      </c>
      <c r="F23" s="6">
        <v>9.1</v>
      </c>
      <c r="G23" s="7">
        <v>45531</v>
      </c>
      <c r="H23" s="6" t="s">
        <v>60</v>
      </c>
      <c r="I23" s="6">
        <v>3520245774257</v>
      </c>
      <c r="J23" s="9" t="s">
        <v>20</v>
      </c>
      <c r="K23" s="10">
        <v>69</v>
      </c>
      <c r="L23" s="10">
        <v>36</v>
      </c>
      <c r="M23" s="10">
        <v>38</v>
      </c>
      <c r="N23" s="10">
        <v>34</v>
      </c>
      <c r="O23" s="11">
        <v>59</v>
      </c>
      <c r="P23" s="12" t="str">
        <f t="shared" si="0"/>
        <v>236/550</v>
      </c>
      <c r="Q23" s="12" t="str">
        <f t="shared" si="1"/>
        <v>42.9%</v>
      </c>
      <c r="R23" s="12" t="str">
        <f t="shared" si="2"/>
        <v>Pass</v>
      </c>
    </row>
    <row r="24" spans="1:18">
      <c r="A24" s="6">
        <v>225</v>
      </c>
      <c r="B24" s="6">
        <v>1079</v>
      </c>
      <c r="C24" s="6">
        <v>323</v>
      </c>
      <c r="D24" s="6" t="s">
        <v>61</v>
      </c>
      <c r="E24" s="7">
        <v>41387</v>
      </c>
      <c r="F24" s="6">
        <v>11.1</v>
      </c>
      <c r="G24" s="7">
        <v>45531</v>
      </c>
      <c r="H24" s="6" t="s">
        <v>62</v>
      </c>
      <c r="I24" s="6">
        <v>3520253307409</v>
      </c>
      <c r="J24" s="9" t="s">
        <v>20</v>
      </c>
      <c r="K24" s="10">
        <v>76</v>
      </c>
      <c r="L24" s="10">
        <v>52</v>
      </c>
      <c r="M24" s="10">
        <v>64</v>
      </c>
      <c r="N24" s="10">
        <v>34</v>
      </c>
      <c r="O24" s="11">
        <v>74</v>
      </c>
      <c r="P24" s="12" t="str">
        <f t="shared" si="0"/>
        <v>300/550</v>
      </c>
      <c r="Q24" s="12" t="str">
        <f t="shared" si="1"/>
        <v>54.5%</v>
      </c>
      <c r="R24" s="12" t="str">
        <f t="shared" si="2"/>
        <v>Pass</v>
      </c>
    </row>
    <row r="25" spans="1:18">
      <c r="A25" s="6">
        <v>226</v>
      </c>
      <c r="B25" s="6">
        <v>1081</v>
      </c>
      <c r="C25" s="6">
        <v>324</v>
      </c>
      <c r="D25" s="6" t="s">
        <v>63</v>
      </c>
      <c r="E25" s="14">
        <v>42132</v>
      </c>
      <c r="F25" s="6">
        <v>9.9</v>
      </c>
      <c r="G25" s="7">
        <v>45531</v>
      </c>
      <c r="H25" s="6" t="s">
        <v>64</v>
      </c>
      <c r="I25" s="6">
        <v>3520050286407</v>
      </c>
      <c r="J25" s="9" t="s">
        <v>20</v>
      </c>
      <c r="K25" s="10">
        <v>55</v>
      </c>
      <c r="L25" s="10">
        <v>38</v>
      </c>
      <c r="M25" s="10">
        <v>56</v>
      </c>
      <c r="N25" s="10">
        <v>34</v>
      </c>
      <c r="O25" s="11">
        <v>58</v>
      </c>
      <c r="P25" s="12" t="str">
        <f t="shared" si="0"/>
        <v>241/550</v>
      </c>
      <c r="Q25" s="12" t="str">
        <f t="shared" si="1"/>
        <v>43.8%</v>
      </c>
      <c r="R25" s="12" t="str">
        <f t="shared" si="2"/>
        <v>Pass</v>
      </c>
    </row>
    <row r="26" spans="1:18">
      <c r="A26" s="15">
        <v>227</v>
      </c>
      <c r="B26" s="15">
        <v>1115</v>
      </c>
      <c r="C26" s="15">
        <v>325</v>
      </c>
      <c r="D26" s="15" t="s">
        <v>65</v>
      </c>
      <c r="E26" s="16">
        <v>41599</v>
      </c>
      <c r="F26" s="15">
        <v>11.3</v>
      </c>
      <c r="G26" s="17">
        <v>45568</v>
      </c>
      <c r="H26" s="15" t="s">
        <v>66</v>
      </c>
      <c r="I26" s="15">
        <v>3310202925825</v>
      </c>
      <c r="J26" s="18" t="s">
        <v>20</v>
      </c>
      <c r="K26" s="10">
        <v>74</v>
      </c>
      <c r="L26" s="10">
        <v>46</v>
      </c>
      <c r="M26" s="10">
        <v>40</v>
      </c>
      <c r="N26" s="10">
        <v>34</v>
      </c>
      <c r="O26" s="11">
        <v>67</v>
      </c>
      <c r="P26" s="12" t="str">
        <f t="shared" si="0"/>
        <v>261/550</v>
      </c>
      <c r="Q26" s="12" t="str">
        <f t="shared" si="1"/>
        <v>47.5%</v>
      </c>
      <c r="R26" s="12" t="str">
        <f t="shared" si="2"/>
        <v>Pass</v>
      </c>
    </row>
    <row r="27" spans="1:18">
      <c r="A27" s="6">
        <v>228</v>
      </c>
      <c r="B27" s="6">
        <v>1116</v>
      </c>
      <c r="C27" s="6">
        <v>326</v>
      </c>
      <c r="D27" s="6" t="s">
        <v>67</v>
      </c>
      <c r="E27" s="7">
        <v>40844</v>
      </c>
      <c r="F27" s="6">
        <v>13.4</v>
      </c>
      <c r="G27" s="8">
        <v>45568</v>
      </c>
      <c r="H27" s="6" t="s">
        <v>68</v>
      </c>
      <c r="I27" s="6">
        <v>3520145829409</v>
      </c>
      <c r="J27" s="9" t="s">
        <v>20</v>
      </c>
      <c r="K27" s="10">
        <v>68</v>
      </c>
      <c r="L27" s="10">
        <v>35</v>
      </c>
      <c r="M27" s="10">
        <v>20</v>
      </c>
      <c r="N27" s="10">
        <v>34</v>
      </c>
      <c r="O27" s="11">
        <v>17</v>
      </c>
      <c r="P27" s="12" t="str">
        <f t="shared" si="0"/>
        <v>174/550</v>
      </c>
      <c r="Q27" s="12" t="str">
        <f t="shared" si="1"/>
        <v>31.6%</v>
      </c>
      <c r="R27" s="12" t="str">
        <f t="shared" si="2"/>
        <v>Fail</v>
      </c>
    </row>
    <row r="28" spans="1:18">
      <c r="A28" s="6">
        <v>229</v>
      </c>
      <c r="B28" s="6">
        <v>1205</v>
      </c>
      <c r="C28" s="6">
        <v>327</v>
      </c>
      <c r="D28" s="6" t="s">
        <v>69</v>
      </c>
      <c r="E28" s="7">
        <v>41996</v>
      </c>
      <c r="F28" s="6">
        <v>10.199999999999999</v>
      </c>
      <c r="G28" s="8">
        <v>45692</v>
      </c>
      <c r="H28" s="6" t="s">
        <v>70</v>
      </c>
      <c r="I28" s="6">
        <v>3520287566449</v>
      </c>
      <c r="J28" s="9" t="s">
        <v>20</v>
      </c>
      <c r="K28" s="10">
        <v>70</v>
      </c>
      <c r="L28" s="10">
        <v>41</v>
      </c>
      <c r="M28" s="10">
        <v>33</v>
      </c>
      <c r="N28" s="10">
        <v>34</v>
      </c>
      <c r="O28" s="11">
        <v>69</v>
      </c>
      <c r="P28" s="12" t="str">
        <f t="shared" si="0"/>
        <v>247/550</v>
      </c>
      <c r="Q28" s="12" t="str">
        <f t="shared" si="1"/>
        <v>44.9%</v>
      </c>
      <c r="R28" s="12" t="str">
        <f t="shared" si="2"/>
        <v>Pass</v>
      </c>
    </row>
  </sheetData>
  <printOptions horizontalCentered="1" gridLines="1"/>
  <pageMargins left="0.26" right="0.26" top="0.26" bottom="0.26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Irfan</cp:lastModifiedBy>
  <dcterms:created xsi:type="dcterms:W3CDTF">2025-03-22T17:56:29Z</dcterms:created>
  <dcterms:modified xsi:type="dcterms:W3CDTF">2025-03-22T17:56:29Z</dcterms:modified>
</cp:coreProperties>
</file>