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-A" sheetId="1" r:id="rId4"/>
  </sheets>
  <definedNames/>
  <calcPr/>
</workbook>
</file>

<file path=xl/sharedStrings.xml><?xml version="1.0" encoding="utf-8"?>
<sst xmlns="http://schemas.openxmlformats.org/spreadsheetml/2006/main" count="82" uniqueCount="62">
  <si>
    <t>#</t>
  </si>
  <si>
    <t>ENRL #</t>
  </si>
  <si>
    <t>CLASS ROLL</t>
  </si>
  <si>
    <t>NAME</t>
  </si>
  <si>
    <t>DOB</t>
  </si>
  <si>
    <t>AGE</t>
  </si>
  <si>
    <t>ADM. DATE</t>
  </si>
  <si>
    <t>FATHER / GUARDIAN</t>
  </si>
  <si>
    <t>FORM-B</t>
  </si>
  <si>
    <t>CLASS</t>
  </si>
  <si>
    <t>English</t>
  </si>
  <si>
    <t>Urdu</t>
  </si>
  <si>
    <t>Mathematics</t>
  </si>
  <si>
    <t>Science</t>
  </si>
  <si>
    <t>Social Studies</t>
  </si>
  <si>
    <t>Islamiat + Nazra / Ethics</t>
  </si>
  <si>
    <t>Total Marks</t>
  </si>
  <si>
    <t>Percentage</t>
  </si>
  <si>
    <t>Result</t>
  </si>
  <si>
    <t>MUHAMMAD AHMAD</t>
  </si>
  <si>
    <t xml:space="preserve"> MUHAMMAD AMJAD</t>
  </si>
  <si>
    <t>5-A</t>
  </si>
  <si>
    <t>MUHAMMAD USMAN</t>
  </si>
  <si>
    <t xml:space="preserve"> SARFRAZ</t>
  </si>
  <si>
    <t>TAYYAB ALI</t>
  </si>
  <si>
    <t xml:space="preserve"> TANVEER AHMED</t>
  </si>
  <si>
    <t>ZESHAN</t>
  </si>
  <si>
    <t xml:space="preserve"> ARIF MASIH</t>
  </si>
  <si>
    <t>QAMBAR ALI</t>
  </si>
  <si>
    <t xml:space="preserve"> JAVED IQBAL</t>
  </si>
  <si>
    <t>MUHUMMAD NAZIM</t>
  </si>
  <si>
    <t xml:space="preserve"> MUHUMMAD TARIQ</t>
  </si>
  <si>
    <t>MUHAMMAD USMAN ZIA</t>
  </si>
  <si>
    <t xml:space="preserve"> GULAM HUSSAIN</t>
  </si>
  <si>
    <t>MUZZAMIL AHMAD</t>
  </si>
  <si>
    <t xml:space="preserve"> MUHAMMAD ASHRAF</t>
  </si>
  <si>
    <t>IFRAHEEM VIKKI</t>
  </si>
  <si>
    <t xml:space="preserve"> VIKKI MASIH</t>
  </si>
  <si>
    <t>MUHAMMAD NOMAN</t>
  </si>
  <si>
    <t xml:space="preserve"> MUHAMMAD NASIR</t>
  </si>
  <si>
    <t>MOEEZ</t>
  </si>
  <si>
    <t xml:space="preserve"> SAJJAD ALI AHMAD</t>
  </si>
  <si>
    <t>MUHAMMAD MUSA</t>
  </si>
  <si>
    <t xml:space="preserve"> SABIR HUSSAIN</t>
  </si>
  <si>
    <t>ABU BAKAR</t>
  </si>
  <si>
    <t xml:space="preserve"> MUHAMMAD SUFYAN</t>
  </si>
  <si>
    <t>SAMIULLAH</t>
  </si>
  <si>
    <t xml:space="preserve"> ATTAULLAH</t>
  </si>
  <si>
    <t>SALMAN ALI</t>
  </si>
  <si>
    <t xml:space="preserve"> MUHAMMAD MUSHTAQ</t>
  </si>
  <si>
    <t>MUHAMMAD FARIS</t>
  </si>
  <si>
    <t xml:space="preserve"> MUHAMMAD SHAHID MIRAJ</t>
  </si>
  <si>
    <t>REHAN PERVAIZ</t>
  </si>
  <si>
    <t xml:space="preserve"> PERVAIZ</t>
  </si>
  <si>
    <t>SAYYAM ALI</t>
  </si>
  <si>
    <t xml:space="preserve"> MUHAMMAD ABID BASHIR</t>
  </si>
  <si>
    <t>ADEEL SHAHZAD</t>
  </si>
  <si>
    <t xml:space="preserve"> SHAHZAD PERVAIZ</t>
  </si>
  <si>
    <t>MUHAMMAD IBAAD</t>
  </si>
  <si>
    <t xml:space="preserve"> MUHAMMAD SHAKEEL</t>
  </si>
  <si>
    <t>TAZEEM</t>
  </si>
  <si>
    <t xml:space="preserve"> NADEEM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</si>
</sst>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-mmm-yy"/>
    <numFmt numFmtId="165" formatCode="d-mmm-yy"/>
    <numFmt numFmtId="166" formatCode="dd-mmmm-yy"/>
    <numFmt numFmtId="167" formatCode="d-mmmm-yy"/>
  </numFmts>
  <fonts count="7">
    <font>
      <sz val="10.0"/>
      <color rgb="FF000000"/>
      <name val="Arial"/>
      <scheme val="minor"/>
    </font>
    <font>
      <b/>
      <sz val="9.0"/>
      <color rgb="FF000000"/>
      <name val="Arial"/>
    </font>
    <font>
      <b/>
      <color theme="1"/>
      <name val="Arial"/>
    </font>
    <font>
      <b/>
      <color theme="1"/>
      <name val="Arial"/>
      <scheme val="minor"/>
    </font>
    <font>
      <sz val="10.0"/>
      <color rgb="FF000000"/>
      <name val="DejaVuSans"/>
    </font>
    <font>
      <sz val="10.0"/>
      <color theme="1"/>
      <name val="Arial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wrapText="1"/>
    </xf>
    <xf borderId="3" fillId="0" fontId="2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readingOrder="0"/>
    </xf>
    <xf borderId="4" fillId="0" fontId="4" numFmtId="164" xfId="0" applyAlignment="1" applyBorder="1" applyFont="1" applyNumberFormat="1">
      <alignment readingOrder="0"/>
    </xf>
    <xf borderId="4" fillId="0" fontId="4" numFmtId="165" xfId="0" applyAlignment="1" applyBorder="1" applyFont="1" applyNumberFormat="1">
      <alignment readingOrder="0"/>
    </xf>
    <xf borderId="5" fillId="0" fontId="4" numFmtId="0" xfId="0" applyAlignment="1" applyBorder="1" applyFont="1">
      <alignment readingOrder="0"/>
    </xf>
    <xf borderId="3" fillId="0" fontId="5" numFmtId="0" xfId="0" applyAlignment="1" applyBorder="1" applyFont="1">
      <alignment readingOrder="0"/>
    </xf>
    <xf borderId="3" fillId="0" fontId="6" numFmtId="0" xfId="0" applyAlignment="1" applyBorder="1" applyFont="1">
      <alignment readingOrder="0"/>
    </xf>
    <xf borderId="3" fillId="0" fontId="5" numFmtId="0" xfId="0" applyBorder="1" applyFont="1"/>
    <xf borderId="4" fillId="0" fontId="4" numFmtId="166" xfId="0" applyAlignment="1" applyBorder="1" applyFont="1" applyNumberFormat="1">
      <alignment readingOrder="0"/>
    </xf>
    <xf borderId="4" fillId="0" fontId="4" numFmtId="167" xfId="0" applyAlignment="1" applyBorder="1" applyFont="1" applyNumberFormat="1">
      <alignment readingOrder="0"/>
    </xf>
    <xf borderId="6" fillId="0" fontId="4" numFmtId="0" xfId="0" applyAlignment="1" applyBorder="1" applyFont="1">
      <alignment readingOrder="0"/>
    </xf>
    <xf borderId="6" fillId="0" fontId="4" numFmtId="165" xfId="0" applyAlignment="1" applyBorder="1" applyFont="1" applyNumberFormat="1">
      <alignment readingOrder="0"/>
    </xf>
    <xf borderId="7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6.38"/>
    <col customWidth="1" min="3" max="3" width="8.25"/>
    <col customWidth="1" min="4" max="4" width="19.38"/>
    <col hidden="1" min="5" max="7" width="12.63"/>
    <col customWidth="1" min="8" max="8" width="25.75"/>
    <col customWidth="1" min="9" max="9" width="13.0"/>
    <col customWidth="1" min="10" max="10" width="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6" t="s">
        <v>18</v>
      </c>
    </row>
    <row r="2" ht="20.25" customHeight="1">
      <c r="A2" s="7">
        <v>319.0</v>
      </c>
      <c r="B2" s="7">
        <v>5.0</v>
      </c>
      <c r="C2" s="7">
        <v>501.0</v>
      </c>
      <c r="D2" s="7" t="s">
        <v>19</v>
      </c>
      <c r="E2" s="8">
        <v>41586.0</v>
      </c>
      <c r="F2" s="7">
        <v>11.3</v>
      </c>
      <c r="G2" s="9">
        <v>45181.0</v>
      </c>
      <c r="H2" s="7" t="s">
        <v>20</v>
      </c>
      <c r="I2" s="7">
        <v>3.520284594361E12</v>
      </c>
      <c r="J2" s="10" t="s">
        <v>21</v>
      </c>
      <c r="K2" s="11">
        <v>66.0</v>
      </c>
      <c r="L2" s="11">
        <v>67.0</v>
      </c>
      <c r="M2" s="11">
        <v>53.0</v>
      </c>
      <c r="N2" s="11">
        <v>33.0</v>
      </c>
      <c r="O2" s="12">
        <v>42.0</v>
      </c>
      <c r="P2" s="12">
        <v>101.0</v>
      </c>
      <c r="Q2" s="13" t="str">
        <f t="shared" ref="Q2:Q22" si="1">SUM(K2:P2) &amp; "/650"</f>
        <v>362/650</v>
      </c>
      <c r="R2" s="13" t="str">
        <f t="shared" ref="R2:R22" si="2">ROUND((SUM(K2:P2)/650)*100,1) &amp; "%"</f>
        <v>55.7%</v>
      </c>
      <c r="S2" s="13" t="str">
        <f t="shared" ref="S2:S22" si="3">IF((SUM(K2:P2)/650)*100 &gt;= 33, "Pass", "Fail")</f>
        <v>Pass</v>
      </c>
    </row>
    <row r="3" ht="20.25" customHeight="1">
      <c r="A3" s="7">
        <v>320.0</v>
      </c>
      <c r="B3" s="7">
        <v>39.0</v>
      </c>
      <c r="C3" s="7">
        <v>502.0</v>
      </c>
      <c r="D3" s="7" t="s">
        <v>22</v>
      </c>
      <c r="E3" s="8">
        <v>40275.0</v>
      </c>
      <c r="F3" s="7">
        <v>14.1</v>
      </c>
      <c r="G3" s="14">
        <v>42492.0</v>
      </c>
      <c r="H3" s="7" t="s">
        <v>23</v>
      </c>
      <c r="I3" s="7">
        <v>3.520243262745E12</v>
      </c>
      <c r="J3" s="10" t="s">
        <v>21</v>
      </c>
      <c r="K3" s="11">
        <v>36.0</v>
      </c>
      <c r="L3" s="11">
        <v>49.0</v>
      </c>
      <c r="M3" s="11">
        <v>44.0</v>
      </c>
      <c r="N3" s="11">
        <v>33.0</v>
      </c>
      <c r="O3" s="12">
        <v>35.0</v>
      </c>
      <c r="P3" s="12">
        <v>56.0</v>
      </c>
      <c r="Q3" s="13" t="str">
        <f t="shared" si="1"/>
        <v>253/650</v>
      </c>
      <c r="R3" s="13" t="str">
        <f t="shared" si="2"/>
        <v>38.9%</v>
      </c>
      <c r="S3" s="13" t="str">
        <f t="shared" si="3"/>
        <v>Pass</v>
      </c>
    </row>
    <row r="4" ht="20.25" customHeight="1">
      <c r="A4" s="7">
        <v>321.0</v>
      </c>
      <c r="B4" s="7">
        <v>85.0</v>
      </c>
      <c r="C4" s="7">
        <v>503.0</v>
      </c>
      <c r="D4" s="7" t="s">
        <v>24</v>
      </c>
      <c r="E4" s="8">
        <v>41279.0</v>
      </c>
      <c r="F4" s="7">
        <v>12.2</v>
      </c>
      <c r="G4" s="8">
        <v>45572.0</v>
      </c>
      <c r="H4" s="7" t="s">
        <v>25</v>
      </c>
      <c r="I4" s="7">
        <v>3.520215107673E12</v>
      </c>
      <c r="J4" s="10" t="s">
        <v>21</v>
      </c>
      <c r="K4" s="11">
        <v>37.0</v>
      </c>
      <c r="L4" s="11">
        <v>58.0</v>
      </c>
      <c r="M4" s="11">
        <v>33.0</v>
      </c>
      <c r="N4" s="11">
        <v>33.0</v>
      </c>
      <c r="O4" s="12">
        <v>38.0</v>
      </c>
      <c r="P4" s="12">
        <v>79.0</v>
      </c>
      <c r="Q4" s="13" t="str">
        <f t="shared" si="1"/>
        <v>278/650</v>
      </c>
      <c r="R4" s="13" t="str">
        <f t="shared" si="2"/>
        <v>42.8%</v>
      </c>
      <c r="S4" s="13" t="str">
        <f t="shared" si="3"/>
        <v>Pass</v>
      </c>
    </row>
    <row r="5" ht="20.25" customHeight="1">
      <c r="A5" s="7">
        <v>322.0</v>
      </c>
      <c r="B5" s="7">
        <v>134.0</v>
      </c>
      <c r="C5" s="7">
        <v>504.0</v>
      </c>
      <c r="D5" s="7" t="s">
        <v>26</v>
      </c>
      <c r="E5" s="15">
        <v>41043.0</v>
      </c>
      <c r="F5" s="7">
        <v>12.9</v>
      </c>
      <c r="G5" s="9">
        <v>42991.0</v>
      </c>
      <c r="H5" s="7" t="s">
        <v>27</v>
      </c>
      <c r="I5" s="7">
        <v>3.520278157239E12</v>
      </c>
      <c r="J5" s="10" t="s">
        <v>21</v>
      </c>
      <c r="K5" s="11">
        <v>69.0</v>
      </c>
      <c r="L5" s="11">
        <v>70.0</v>
      </c>
      <c r="M5" s="11">
        <v>35.0</v>
      </c>
      <c r="N5" s="11">
        <v>33.0</v>
      </c>
      <c r="O5" s="12">
        <v>52.0</v>
      </c>
      <c r="P5" s="12">
        <v>45.0</v>
      </c>
      <c r="Q5" s="13" t="str">
        <f t="shared" si="1"/>
        <v>304/650</v>
      </c>
      <c r="R5" s="13" t="str">
        <f t="shared" si="2"/>
        <v>46.8%</v>
      </c>
      <c r="S5" s="13" t="str">
        <f t="shared" si="3"/>
        <v>Pass</v>
      </c>
    </row>
    <row r="6" ht="20.25" customHeight="1">
      <c r="A6" s="7">
        <v>323.0</v>
      </c>
      <c r="B6" s="7">
        <v>245.0</v>
      </c>
      <c r="C6" s="7">
        <v>505.0</v>
      </c>
      <c r="D6" s="7" t="s">
        <v>28</v>
      </c>
      <c r="E6" s="9">
        <v>40959.0</v>
      </c>
      <c r="F6" s="7">
        <v>13.0</v>
      </c>
      <c r="G6" s="8">
        <v>45571.0</v>
      </c>
      <c r="H6" s="7" t="s">
        <v>29</v>
      </c>
      <c r="I6" s="7">
        <v>3.520216269917E12</v>
      </c>
      <c r="J6" s="10" t="s">
        <v>21</v>
      </c>
      <c r="K6" s="11">
        <v>38.0</v>
      </c>
      <c r="L6" s="11">
        <v>59.0</v>
      </c>
      <c r="M6" s="11">
        <v>33.0</v>
      </c>
      <c r="N6" s="11">
        <v>33.0</v>
      </c>
      <c r="O6" s="12">
        <v>33.0</v>
      </c>
      <c r="P6" s="12">
        <v>79.0</v>
      </c>
      <c r="Q6" s="13" t="str">
        <f t="shared" si="1"/>
        <v>275/650</v>
      </c>
      <c r="R6" s="13" t="str">
        <f t="shared" si="2"/>
        <v>42.3%</v>
      </c>
      <c r="S6" s="13" t="str">
        <f t="shared" si="3"/>
        <v>Pass</v>
      </c>
    </row>
    <row r="7" ht="20.25" customHeight="1">
      <c r="A7" s="7">
        <v>324.0</v>
      </c>
      <c r="B7" s="7">
        <v>325.0</v>
      </c>
      <c r="C7" s="7">
        <v>506.0</v>
      </c>
      <c r="D7" s="7" t="s">
        <v>30</v>
      </c>
      <c r="E7" s="8">
        <v>40487.0</v>
      </c>
      <c r="F7" s="7">
        <v>14.4</v>
      </c>
      <c r="G7" s="9">
        <v>44119.0</v>
      </c>
      <c r="H7" s="7" t="s">
        <v>31</v>
      </c>
      <c r="I7" s="7">
        <v>3.520295143855E12</v>
      </c>
      <c r="J7" s="10" t="s">
        <v>21</v>
      </c>
      <c r="K7" s="11">
        <v>33.0</v>
      </c>
      <c r="L7" s="11">
        <v>47.0</v>
      </c>
      <c r="M7" s="11">
        <v>33.0</v>
      </c>
      <c r="N7" s="11">
        <v>33.0</v>
      </c>
      <c r="O7" s="12">
        <v>37.0</v>
      </c>
      <c r="P7" s="12">
        <v>78.0</v>
      </c>
      <c r="Q7" s="13" t="str">
        <f t="shared" si="1"/>
        <v>261/650</v>
      </c>
      <c r="R7" s="13" t="str">
        <f t="shared" si="2"/>
        <v>40.2%</v>
      </c>
      <c r="S7" s="13" t="str">
        <f t="shared" si="3"/>
        <v>Pass</v>
      </c>
    </row>
    <row r="8" ht="20.25" customHeight="1">
      <c r="A8" s="7">
        <v>325.0</v>
      </c>
      <c r="B8" s="7">
        <v>433.0</v>
      </c>
      <c r="C8" s="7">
        <v>507.0</v>
      </c>
      <c r="D8" s="7" t="s">
        <v>32</v>
      </c>
      <c r="E8" s="9">
        <v>41391.0</v>
      </c>
      <c r="F8" s="7">
        <v>11.1</v>
      </c>
      <c r="G8" s="8">
        <v>43559.0</v>
      </c>
      <c r="H8" s="7" t="s">
        <v>33</v>
      </c>
      <c r="I8" s="7">
        <v>3.520244939295E12</v>
      </c>
      <c r="J8" s="10" t="s">
        <v>21</v>
      </c>
      <c r="K8" s="11">
        <v>48.0</v>
      </c>
      <c r="L8" s="11">
        <v>56.0</v>
      </c>
      <c r="M8" s="11">
        <v>59.0</v>
      </c>
      <c r="N8" s="11">
        <v>33.0</v>
      </c>
      <c r="O8" s="12">
        <v>37.0</v>
      </c>
      <c r="P8" s="12">
        <v>96.0</v>
      </c>
      <c r="Q8" s="13" t="str">
        <f t="shared" si="1"/>
        <v>329/650</v>
      </c>
      <c r="R8" s="13" t="str">
        <f t="shared" si="2"/>
        <v>50.6%</v>
      </c>
      <c r="S8" s="13" t="str">
        <f t="shared" si="3"/>
        <v>Pass</v>
      </c>
    </row>
    <row r="9" ht="20.25" customHeight="1">
      <c r="A9" s="7">
        <v>326.0</v>
      </c>
      <c r="B9" s="7">
        <v>632.0</v>
      </c>
      <c r="C9" s="7">
        <v>508.0</v>
      </c>
      <c r="D9" s="7" t="s">
        <v>34</v>
      </c>
      <c r="E9" s="8">
        <v>41372.0</v>
      </c>
      <c r="F9" s="7">
        <v>11.1</v>
      </c>
      <c r="G9" s="15">
        <v>44699.0</v>
      </c>
      <c r="H9" s="7" t="s">
        <v>35</v>
      </c>
      <c r="I9" s="7">
        <v>3.520261425875E12</v>
      </c>
      <c r="J9" s="10" t="s">
        <v>21</v>
      </c>
      <c r="K9" s="11">
        <v>33.0</v>
      </c>
      <c r="L9" s="11">
        <v>41.0</v>
      </c>
      <c r="M9" s="11">
        <v>33.0</v>
      </c>
      <c r="N9" s="11">
        <v>33.0</v>
      </c>
      <c r="O9" s="12">
        <v>33.0</v>
      </c>
      <c r="P9" s="12">
        <v>73.0</v>
      </c>
      <c r="Q9" s="13" t="str">
        <f t="shared" si="1"/>
        <v>246/650</v>
      </c>
      <c r="R9" s="13" t="str">
        <f t="shared" si="2"/>
        <v>37.8%</v>
      </c>
      <c r="S9" s="13" t="str">
        <f t="shared" si="3"/>
        <v>Pass</v>
      </c>
    </row>
    <row r="10" ht="20.25" customHeight="1">
      <c r="A10" s="7">
        <v>327.0</v>
      </c>
      <c r="B10" s="7">
        <v>670.0</v>
      </c>
      <c r="C10" s="7">
        <v>509.0</v>
      </c>
      <c r="D10" s="7" t="s">
        <v>36</v>
      </c>
      <c r="E10" s="9">
        <v>41196.0</v>
      </c>
      <c r="F10" s="7">
        <v>12.4</v>
      </c>
      <c r="G10" s="8">
        <v>45572.0</v>
      </c>
      <c r="H10" s="7" t="s">
        <v>37</v>
      </c>
      <c r="I10" s="7">
        <v>3.520204018113E12</v>
      </c>
      <c r="J10" s="10" t="s">
        <v>21</v>
      </c>
      <c r="K10" s="11">
        <v>41.0</v>
      </c>
      <c r="L10" s="11">
        <v>58.0</v>
      </c>
      <c r="M10" s="11">
        <v>35.0</v>
      </c>
      <c r="N10" s="11">
        <v>33.0</v>
      </c>
      <c r="O10" s="12">
        <v>37.0</v>
      </c>
      <c r="P10" s="12">
        <v>53.0</v>
      </c>
      <c r="Q10" s="13" t="str">
        <f t="shared" si="1"/>
        <v>257/650</v>
      </c>
      <c r="R10" s="13" t="str">
        <f t="shared" si="2"/>
        <v>39.5%</v>
      </c>
      <c r="S10" s="13" t="str">
        <f t="shared" si="3"/>
        <v>Pass</v>
      </c>
    </row>
    <row r="11" ht="20.25" customHeight="1">
      <c r="A11" s="16">
        <v>328.0</v>
      </c>
      <c r="B11" s="16">
        <v>675.0</v>
      </c>
      <c r="C11" s="16">
        <v>510.0</v>
      </c>
      <c r="D11" s="16" t="s">
        <v>38</v>
      </c>
      <c r="E11" s="17">
        <v>40961.0</v>
      </c>
      <c r="F11" s="16">
        <v>13.0</v>
      </c>
      <c r="G11" s="17">
        <v>44880.0</v>
      </c>
      <c r="H11" s="16" t="s">
        <v>39</v>
      </c>
      <c r="I11" s="16">
        <v>3.520243607309E12</v>
      </c>
      <c r="J11" s="18" t="s">
        <v>21</v>
      </c>
      <c r="K11" s="11">
        <v>60.0</v>
      </c>
      <c r="L11" s="11">
        <v>79.0</v>
      </c>
      <c r="M11" s="11">
        <v>67.0</v>
      </c>
      <c r="N11" s="11">
        <v>44.0</v>
      </c>
      <c r="O11" s="12">
        <v>57.0</v>
      </c>
      <c r="P11" s="12">
        <v>99.0</v>
      </c>
      <c r="Q11" s="13" t="str">
        <f t="shared" si="1"/>
        <v>406/650</v>
      </c>
      <c r="R11" s="13" t="str">
        <f t="shared" si="2"/>
        <v>62.5%</v>
      </c>
      <c r="S11" s="13" t="str">
        <f t="shared" si="3"/>
        <v>Pass</v>
      </c>
    </row>
    <row r="12" ht="20.25" customHeight="1">
      <c r="A12" s="7">
        <v>329.0</v>
      </c>
      <c r="B12" s="7">
        <v>678.0</v>
      </c>
      <c r="C12" s="7">
        <v>511.0</v>
      </c>
      <c r="D12" s="7" t="s">
        <v>40</v>
      </c>
      <c r="E12" s="8">
        <v>41003.0</v>
      </c>
      <c r="F12" s="7">
        <v>12.1</v>
      </c>
      <c r="G12" s="8">
        <v>44806.0</v>
      </c>
      <c r="H12" s="7" t="s">
        <v>41</v>
      </c>
      <c r="I12" s="7">
        <v>3.520269993831E12</v>
      </c>
      <c r="J12" s="10" t="s">
        <v>21</v>
      </c>
      <c r="K12" s="11">
        <v>76.0</v>
      </c>
      <c r="L12" s="11">
        <v>65.0</v>
      </c>
      <c r="M12" s="11">
        <v>40.0</v>
      </c>
      <c r="N12" s="11">
        <v>62.0</v>
      </c>
      <c r="O12" s="12">
        <v>36.0</v>
      </c>
      <c r="P12" s="12">
        <v>97.0</v>
      </c>
      <c r="Q12" s="13" t="str">
        <f t="shared" si="1"/>
        <v>376/650</v>
      </c>
      <c r="R12" s="13" t="str">
        <f t="shared" si="2"/>
        <v>57.8%</v>
      </c>
      <c r="S12" s="13" t="str">
        <f t="shared" si="3"/>
        <v>Pass</v>
      </c>
    </row>
    <row r="13" ht="20.25" customHeight="1">
      <c r="A13" s="7">
        <v>330.0</v>
      </c>
      <c r="B13" s="7">
        <v>683.0</v>
      </c>
      <c r="C13" s="7">
        <v>512.0</v>
      </c>
      <c r="D13" s="7" t="s">
        <v>42</v>
      </c>
      <c r="E13" s="8">
        <v>41123.0</v>
      </c>
      <c r="F13" s="7">
        <v>12.7</v>
      </c>
      <c r="G13" s="9">
        <v>44819.0</v>
      </c>
      <c r="H13" s="7" t="s">
        <v>43</v>
      </c>
      <c r="I13" s="7">
        <v>3.520206911487E12</v>
      </c>
      <c r="J13" s="10" t="s">
        <v>21</v>
      </c>
      <c r="K13" s="11">
        <v>38.0</v>
      </c>
      <c r="L13" s="11">
        <v>40.0</v>
      </c>
      <c r="M13" s="11">
        <v>33.0</v>
      </c>
      <c r="N13" s="11">
        <v>33.0</v>
      </c>
      <c r="O13" s="12">
        <v>33.0</v>
      </c>
      <c r="P13" s="12">
        <v>69.0</v>
      </c>
      <c r="Q13" s="13" t="str">
        <f t="shared" si="1"/>
        <v>246/650</v>
      </c>
      <c r="R13" s="13" t="str">
        <f t="shared" si="2"/>
        <v>37.8%</v>
      </c>
      <c r="S13" s="13" t="str">
        <f t="shared" si="3"/>
        <v>Pass</v>
      </c>
    </row>
    <row r="14" ht="20.25" customHeight="1">
      <c r="A14" s="7">
        <v>331.0</v>
      </c>
      <c r="B14" s="7">
        <v>805.0</v>
      </c>
      <c r="C14" s="7">
        <v>513.0</v>
      </c>
      <c r="D14" s="7" t="s">
        <v>44</v>
      </c>
      <c r="E14" s="15">
        <v>41423.0</v>
      </c>
      <c r="F14" s="7">
        <v>11.9</v>
      </c>
      <c r="G14" s="8">
        <v>45572.0</v>
      </c>
      <c r="H14" s="7" t="s">
        <v>45</v>
      </c>
      <c r="I14" s="7">
        <v>3.520246614583E12</v>
      </c>
      <c r="J14" s="10" t="s">
        <v>21</v>
      </c>
      <c r="K14" s="11">
        <v>33.0</v>
      </c>
      <c r="L14" s="11">
        <v>39.0</v>
      </c>
      <c r="M14" s="11">
        <v>33.0</v>
      </c>
      <c r="N14" s="11">
        <v>33.0</v>
      </c>
      <c r="O14" s="12">
        <v>33.0</v>
      </c>
      <c r="P14" s="12">
        <v>56.0</v>
      </c>
      <c r="Q14" s="13" t="str">
        <f t="shared" si="1"/>
        <v>227/650</v>
      </c>
      <c r="R14" s="13" t="str">
        <f t="shared" si="2"/>
        <v>34.9%</v>
      </c>
      <c r="S14" s="13" t="str">
        <f t="shared" si="3"/>
        <v>Pass</v>
      </c>
    </row>
    <row r="15" ht="20.25" customHeight="1">
      <c r="A15" s="7">
        <v>332.0</v>
      </c>
      <c r="B15" s="7">
        <v>840.0</v>
      </c>
      <c r="C15" s="7">
        <v>514.0</v>
      </c>
      <c r="D15" s="7" t="s">
        <v>46</v>
      </c>
      <c r="E15" s="9">
        <v>41115.0</v>
      </c>
      <c r="F15" s="7">
        <v>12.7</v>
      </c>
      <c r="G15" s="9">
        <v>45181.0</v>
      </c>
      <c r="H15" s="7" t="s">
        <v>47</v>
      </c>
      <c r="I15" s="7">
        <v>1.730171695327E12</v>
      </c>
      <c r="J15" s="10" t="s">
        <v>21</v>
      </c>
      <c r="K15" s="11">
        <v>43.0</v>
      </c>
      <c r="L15" s="11">
        <v>68.0</v>
      </c>
      <c r="M15" s="11">
        <v>33.0</v>
      </c>
      <c r="N15" s="11">
        <v>33.0</v>
      </c>
      <c r="O15" s="12">
        <v>35.0</v>
      </c>
      <c r="P15" s="12">
        <v>96.0</v>
      </c>
      <c r="Q15" s="13" t="str">
        <f t="shared" si="1"/>
        <v>308/650</v>
      </c>
      <c r="R15" s="13" t="str">
        <f t="shared" si="2"/>
        <v>47.4%</v>
      </c>
      <c r="S15" s="13" t="str">
        <f t="shared" si="3"/>
        <v>Pass</v>
      </c>
    </row>
    <row r="16" ht="20.25" customHeight="1">
      <c r="A16" s="7">
        <v>333.0</v>
      </c>
      <c r="B16" s="7">
        <v>843.0</v>
      </c>
      <c r="C16" s="7">
        <v>515.0</v>
      </c>
      <c r="D16" s="7" t="s">
        <v>48</v>
      </c>
      <c r="E16" s="8">
        <v>40878.0</v>
      </c>
      <c r="F16" s="7">
        <v>13.3</v>
      </c>
      <c r="G16" s="9">
        <v>45272.0</v>
      </c>
      <c r="H16" s="7" t="s">
        <v>49</v>
      </c>
      <c r="I16" s="7">
        <v>3.110168329207E12</v>
      </c>
      <c r="J16" s="10" t="s">
        <v>21</v>
      </c>
      <c r="K16" s="11">
        <v>33.0</v>
      </c>
      <c r="L16" s="11">
        <v>48.0</v>
      </c>
      <c r="M16" s="11">
        <v>33.0</v>
      </c>
      <c r="N16" s="11">
        <v>33.0</v>
      </c>
      <c r="O16" s="12">
        <v>33.0</v>
      </c>
      <c r="P16" s="12">
        <v>70.0</v>
      </c>
      <c r="Q16" s="13" t="str">
        <f t="shared" si="1"/>
        <v>250/650</v>
      </c>
      <c r="R16" s="13" t="str">
        <f t="shared" si="2"/>
        <v>38.5%</v>
      </c>
      <c r="S16" s="13" t="str">
        <f t="shared" si="3"/>
        <v>Pass</v>
      </c>
    </row>
    <row r="17" ht="20.25" customHeight="1">
      <c r="A17" s="7">
        <v>334.0</v>
      </c>
      <c r="B17" s="7">
        <v>850.0</v>
      </c>
      <c r="C17" s="7">
        <v>516.0</v>
      </c>
      <c r="D17" s="7" t="s">
        <v>50</v>
      </c>
      <c r="E17" s="9">
        <v>41104.0</v>
      </c>
      <c r="F17" s="7">
        <v>12.7</v>
      </c>
      <c r="G17" s="8">
        <v>43374.0</v>
      </c>
      <c r="H17" s="7" t="s">
        <v>51</v>
      </c>
      <c r="I17" s="7">
        <v>3.520257432441E12</v>
      </c>
      <c r="J17" s="10" t="s">
        <v>21</v>
      </c>
      <c r="K17" s="11">
        <v>68.0</v>
      </c>
      <c r="L17" s="11">
        <v>65.0</v>
      </c>
      <c r="M17" s="11">
        <v>46.0</v>
      </c>
      <c r="N17" s="11">
        <v>46.0</v>
      </c>
      <c r="O17" s="12">
        <v>33.0</v>
      </c>
      <c r="P17" s="12">
        <v>95.0</v>
      </c>
      <c r="Q17" s="13" t="str">
        <f t="shared" si="1"/>
        <v>353/650</v>
      </c>
      <c r="R17" s="13" t="str">
        <f t="shared" si="2"/>
        <v>54.3%</v>
      </c>
      <c r="S17" s="13" t="str">
        <f t="shared" si="3"/>
        <v>Pass</v>
      </c>
    </row>
    <row r="18" ht="20.25" customHeight="1">
      <c r="A18" s="7">
        <v>335.0</v>
      </c>
      <c r="B18" s="7">
        <v>851.0</v>
      </c>
      <c r="C18" s="7">
        <v>517.0</v>
      </c>
      <c r="D18" s="7" t="s">
        <v>52</v>
      </c>
      <c r="E18" s="15">
        <v>41416.0</v>
      </c>
      <c r="F18" s="7">
        <v>11.9</v>
      </c>
      <c r="G18" s="9">
        <v>45182.0</v>
      </c>
      <c r="H18" s="7" t="s">
        <v>53</v>
      </c>
      <c r="I18" s="7">
        <v>3.520296690615E12</v>
      </c>
      <c r="J18" s="10" t="s">
        <v>21</v>
      </c>
      <c r="K18" s="11">
        <v>51.0</v>
      </c>
      <c r="L18" s="11">
        <v>62.0</v>
      </c>
      <c r="M18" s="11">
        <v>37.0</v>
      </c>
      <c r="N18" s="11">
        <v>36.0</v>
      </c>
      <c r="O18" s="12">
        <v>40.0</v>
      </c>
      <c r="P18" s="12">
        <v>84.0</v>
      </c>
      <c r="Q18" s="13" t="str">
        <f t="shared" si="1"/>
        <v>310/650</v>
      </c>
      <c r="R18" s="13" t="str">
        <f t="shared" si="2"/>
        <v>47.7%</v>
      </c>
      <c r="S18" s="13" t="str">
        <f t="shared" si="3"/>
        <v>Pass</v>
      </c>
    </row>
    <row r="19" ht="20.25" customHeight="1">
      <c r="A19" s="7">
        <v>336.0</v>
      </c>
      <c r="B19" s="7">
        <v>879.0</v>
      </c>
      <c r="C19" s="7">
        <v>518.0</v>
      </c>
      <c r="D19" s="7" t="s">
        <v>54</v>
      </c>
      <c r="E19" s="9">
        <v>40809.0</v>
      </c>
      <c r="F19" s="7">
        <v>13.5</v>
      </c>
      <c r="G19" s="8">
        <v>44866.0</v>
      </c>
      <c r="H19" s="7" t="s">
        <v>55</v>
      </c>
      <c r="I19" s="7">
        <v>3.520274513593E12</v>
      </c>
      <c r="J19" s="10" t="s">
        <v>21</v>
      </c>
      <c r="K19" s="11">
        <v>34.0</v>
      </c>
      <c r="L19" s="11">
        <v>56.0</v>
      </c>
      <c r="M19" s="11">
        <v>33.0</v>
      </c>
      <c r="N19" s="11">
        <v>33.0</v>
      </c>
      <c r="O19" s="12">
        <v>33.0</v>
      </c>
      <c r="P19" s="12">
        <v>83.0</v>
      </c>
      <c r="Q19" s="13" t="str">
        <f t="shared" si="1"/>
        <v>272/650</v>
      </c>
      <c r="R19" s="13" t="str">
        <f t="shared" si="2"/>
        <v>41.8%</v>
      </c>
      <c r="S19" s="13" t="str">
        <f t="shared" si="3"/>
        <v>Pass</v>
      </c>
    </row>
    <row r="20" ht="20.25" customHeight="1">
      <c r="A20" s="7">
        <v>337.0</v>
      </c>
      <c r="B20" s="7">
        <v>947.0</v>
      </c>
      <c r="C20" s="7">
        <v>519.0</v>
      </c>
      <c r="D20" s="7" t="s">
        <v>56</v>
      </c>
      <c r="E20" s="15">
        <v>39964.0</v>
      </c>
      <c r="F20" s="7">
        <v>15.9</v>
      </c>
      <c r="G20" s="8">
        <v>45571.0</v>
      </c>
      <c r="H20" s="7" t="s">
        <v>57</v>
      </c>
      <c r="I20" s="7">
        <v>3.520291742633E12</v>
      </c>
      <c r="J20" s="10" t="s">
        <v>21</v>
      </c>
      <c r="K20" s="11">
        <v>61.0</v>
      </c>
      <c r="L20" s="11">
        <v>69.0</v>
      </c>
      <c r="M20" s="11">
        <v>35.0</v>
      </c>
      <c r="N20" s="11">
        <v>41.0</v>
      </c>
      <c r="O20" s="12">
        <v>40.0</v>
      </c>
      <c r="P20" s="12">
        <v>63.0</v>
      </c>
      <c r="Q20" s="13" t="str">
        <f t="shared" si="1"/>
        <v>309/650</v>
      </c>
      <c r="R20" s="13" t="str">
        <f t="shared" si="2"/>
        <v>47.5%</v>
      </c>
      <c r="S20" s="13" t="str">
        <f t="shared" si="3"/>
        <v>Pass</v>
      </c>
    </row>
    <row r="21" ht="20.25" customHeight="1">
      <c r="A21" s="7">
        <v>338.0</v>
      </c>
      <c r="B21" s="7">
        <v>1114.0</v>
      </c>
      <c r="C21" s="7">
        <v>520.0</v>
      </c>
      <c r="D21" s="7" t="s">
        <v>58</v>
      </c>
      <c r="E21" s="8">
        <v>41099.0</v>
      </c>
      <c r="F21" s="7">
        <v>12.7</v>
      </c>
      <c r="G21" s="8">
        <v>45573.0</v>
      </c>
      <c r="H21" s="7" t="s">
        <v>59</v>
      </c>
      <c r="I21" s="7">
        <v>3.310202934375E12</v>
      </c>
      <c r="J21" s="10" t="s">
        <v>21</v>
      </c>
      <c r="K21" s="11">
        <v>69.0</v>
      </c>
      <c r="L21" s="11">
        <v>66.0</v>
      </c>
      <c r="M21" s="11">
        <v>50.0</v>
      </c>
      <c r="N21" s="11">
        <v>39.0</v>
      </c>
      <c r="O21" s="12">
        <v>56.0</v>
      </c>
      <c r="P21" s="12">
        <v>107.0</v>
      </c>
      <c r="Q21" s="13" t="str">
        <f t="shared" si="1"/>
        <v>387/650</v>
      </c>
      <c r="R21" s="13" t="str">
        <f t="shared" si="2"/>
        <v>59.5%</v>
      </c>
      <c r="S21" s="13" t="str">
        <f t="shared" si="3"/>
        <v>Pass</v>
      </c>
    </row>
    <row r="22" ht="20.25" customHeight="1">
      <c r="A22" s="7">
        <v>339.0</v>
      </c>
      <c r="B22" s="7">
        <v>1117.0</v>
      </c>
      <c r="C22" s="7">
        <v>521.0</v>
      </c>
      <c r="D22" s="7" t="s">
        <v>60</v>
      </c>
      <c r="E22" s="9">
        <v>41652.0</v>
      </c>
      <c r="F22" s="7">
        <v>11.1</v>
      </c>
      <c r="G22" s="8">
        <v>44470.0</v>
      </c>
      <c r="H22" s="7" t="s">
        <v>61</v>
      </c>
      <c r="I22" s="7">
        <v>3.520227340965E12</v>
      </c>
      <c r="J22" s="10" t="s">
        <v>21</v>
      </c>
      <c r="K22" s="11">
        <v>52.0</v>
      </c>
      <c r="L22" s="11">
        <v>36.0</v>
      </c>
      <c r="M22" s="11">
        <v>38.0</v>
      </c>
      <c r="N22" s="11">
        <v>40.0</v>
      </c>
      <c r="O22" s="12">
        <v>33.0</v>
      </c>
      <c r="P22" s="12">
        <v>71.0</v>
      </c>
      <c r="Q22" s="13" t="str">
        <f t="shared" si="1"/>
        <v>270/650</v>
      </c>
      <c r="R22" s="13" t="str">
        <f t="shared" si="2"/>
        <v>41.5%</v>
      </c>
      <c r="S22" s="13" t="str">
        <f t="shared" si="3"/>
        <v>Pass</v>
      </c>
    </row>
  </sheetData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