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-B" sheetId="1" r:id="rId4"/>
  </sheets>
  <definedNames/>
  <calcPr/>
</workbook>
</file>

<file path=xl/sharedStrings.xml><?xml version="1.0" encoding="utf-8"?>
<sst xmlns="http://schemas.openxmlformats.org/spreadsheetml/2006/main" count="94" uniqueCount="68">
  <si>
    <t>#</t>
  </si>
  <si>
    <t>ENRL #</t>
  </si>
  <si>
    <t>CLASS ROLL</t>
  </si>
  <si>
    <t>NAME</t>
  </si>
  <si>
    <t>DOB</t>
  </si>
  <si>
    <t>AGE</t>
  </si>
  <si>
    <t>ADM. DATE</t>
  </si>
  <si>
    <t>FATHER / GUARDIAN</t>
  </si>
  <si>
    <t>FORM-B</t>
  </si>
  <si>
    <t>CLASS</t>
  </si>
  <si>
    <t>English</t>
  </si>
  <si>
    <t>Urdu</t>
  </si>
  <si>
    <t>Mathematics</t>
  </si>
  <si>
    <t>Science</t>
  </si>
  <si>
    <t>Social Studies</t>
  </si>
  <si>
    <t>Islamiat + Nazra / Ethics</t>
  </si>
  <si>
    <t>Total Marks</t>
  </si>
  <si>
    <t>Percentage</t>
  </si>
  <si>
    <t>Result</t>
  </si>
  <si>
    <t>MUHUMMAD SHOAIB</t>
  </si>
  <si>
    <t xml:space="preserve"> ABDUL WAHID</t>
  </si>
  <si>
    <t>5-B</t>
  </si>
  <si>
    <t>FAIZAN IMRAN</t>
  </si>
  <si>
    <t xml:space="preserve"> IMRAN</t>
  </si>
  <si>
    <t>ALI HAIDER</t>
  </si>
  <si>
    <t xml:space="preserve"> MUHAMMAD IQBAL</t>
  </si>
  <si>
    <t>BINYAMEEN</t>
  </si>
  <si>
    <t xml:space="preserve"> ASIF SHAHZAD</t>
  </si>
  <si>
    <t>BILAL</t>
  </si>
  <si>
    <t>NABEEL</t>
  </si>
  <si>
    <t xml:space="preserve"> NAZIR AHMED</t>
  </si>
  <si>
    <t>MUHAMMAD MUBEEN</t>
  </si>
  <si>
    <t xml:space="preserve"> GULNAZ ASHRAF</t>
  </si>
  <si>
    <t>CHRIS PERVAIZ</t>
  </si>
  <si>
    <t xml:space="preserve"> PERVAIZ SHAMOON</t>
  </si>
  <si>
    <t>AMEER HAMZA</t>
  </si>
  <si>
    <t xml:space="preserve"> LIAQAT ALI</t>
  </si>
  <si>
    <t>MUHAMMAD HUSSNAIN</t>
  </si>
  <si>
    <t xml:space="preserve"> KHALID MAHMOOD</t>
  </si>
  <si>
    <t>MUZAMMIL ASLAM</t>
  </si>
  <si>
    <t xml:space="preserve"> MUHAMMAD ASLAM</t>
  </si>
  <si>
    <t>MUHAMMAD HUSSAIN</t>
  </si>
  <si>
    <t xml:space="preserve"> MUHAMMAD SHAKEEL</t>
  </si>
  <si>
    <t>FARHAN ALI</t>
  </si>
  <si>
    <t xml:space="preserve"> NAEEM ALI</t>
  </si>
  <si>
    <t>MUHAMMAD AYAN IRFAN</t>
  </si>
  <si>
    <t xml:space="preserve"> MUHAMMAD IRFAN NASEEM</t>
  </si>
  <si>
    <t>MUHAMMAD FARHAN</t>
  </si>
  <si>
    <t xml:space="preserve"> MUHAMMAD IRFAN</t>
  </si>
  <si>
    <t>MUHAMMAD RAFIQ</t>
  </si>
  <si>
    <t xml:space="preserve"> KASHIF ALI BUT</t>
  </si>
  <si>
    <t>MUHAMMAD SAMAAR</t>
  </si>
  <si>
    <t xml:space="preserve"> MUHAMMAD ARSHAD</t>
  </si>
  <si>
    <t>EMAAN</t>
  </si>
  <si>
    <t xml:space="preserve"> SHAHZAD MASIH</t>
  </si>
  <si>
    <t>MOEEZ</t>
  </si>
  <si>
    <t xml:space="preserve"> TANVEER AHMAD MUGHAL</t>
  </si>
  <si>
    <t xml:space="preserve"> MUHAMMAD ASIF</t>
  </si>
  <si>
    <t>EZZAM HUSSAIN</t>
  </si>
  <si>
    <t xml:space="preserve"> IMRAN ALI</t>
  </si>
  <si>
    <t>MUHAMMAD GHUFRAN</t>
  </si>
  <si>
    <t xml:space="preserve"> SAJID ALI</t>
  </si>
  <si>
    <t>MUHAMMAD REHMAN</t>
  </si>
  <si>
    <t xml:space="preserve"> ASGHAR ALI</t>
  </si>
  <si>
    <t>AZAN ALI</t>
  </si>
  <si>
    <t xml:space="preserve"> MUHAMMAD RAFIQ BHATTI</t>
  </si>
  <si>
    <t>QASIM SARWAR</t>
  </si>
  <si>
    <t xml:space="preserve"> MUHAMMAD SARWAR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</si>
</sst>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d-mmmm-yy"/>
  </numFmts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sz val="10.0"/>
      <color rgb="FF000000"/>
      <name val="DejaVuSans"/>
    </font>
    <font>
      <sz val="10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5" numFmtId="0" xfId="0" applyBorder="1" applyFont="1"/>
    <xf borderId="4" fillId="0" fontId="4" numFmtId="165" xfId="0" applyAlignment="1" applyBorder="1" applyFont="1" applyNumberFormat="1">
      <alignment readingOrder="0"/>
    </xf>
    <xf borderId="4" fillId="0" fontId="4" numFmtId="166" xfId="0" applyAlignment="1" applyBorder="1" applyFont="1" applyNumberFormat="1">
      <alignment readingOrder="0"/>
    </xf>
    <xf borderId="6" fillId="0" fontId="4" numFmtId="0" xfId="0" applyAlignment="1" applyBorder="1" applyFont="1">
      <alignment readingOrder="0"/>
    </xf>
    <xf borderId="6" fillId="0" fontId="4" numFmtId="165" xfId="0" applyAlignment="1" applyBorder="1" applyFont="1" applyNumberFormat="1">
      <alignment readingOrder="0"/>
    </xf>
    <xf borderId="6" fillId="0" fontId="4" numFmtId="164" xfId="0" applyAlignment="1" applyBorder="1" applyFont="1" applyNumberFormat="1">
      <alignment readingOrder="0"/>
    </xf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.38"/>
    <col customWidth="1" min="3" max="3" width="8.25"/>
    <col customWidth="1" min="4" max="4" width="21.13"/>
    <col hidden="1" min="5" max="7" width="12.63"/>
    <col customWidth="1" min="8" max="8" width="26.5"/>
    <col customWidth="1" min="9" max="9" width="13.0"/>
    <col customWidth="1" min="10" max="10" width="6.13"/>
    <col customWidth="1" min="11" max="16" width="12.13"/>
    <col customWidth="1" min="17" max="17" width="10.13"/>
    <col customWidth="1" min="18" max="18" width="10.0"/>
    <col customWidth="1" min="19" max="19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ht="19.5" customHeight="1">
      <c r="A2" s="7">
        <v>340.0</v>
      </c>
      <c r="B2" s="7">
        <v>323.0</v>
      </c>
      <c r="C2" s="7">
        <v>522.0</v>
      </c>
      <c r="D2" s="7" t="s">
        <v>19</v>
      </c>
      <c r="E2" s="8">
        <v>41260.0</v>
      </c>
      <c r="F2" s="7">
        <v>12.2</v>
      </c>
      <c r="G2" s="8">
        <v>44118.0</v>
      </c>
      <c r="H2" s="7" t="s">
        <v>20</v>
      </c>
      <c r="I2" s="7">
        <v>3.520239308811E12</v>
      </c>
      <c r="J2" s="9" t="s">
        <v>21</v>
      </c>
      <c r="K2" s="10">
        <v>35.0</v>
      </c>
      <c r="L2" s="10">
        <v>54.0</v>
      </c>
      <c r="M2" s="10">
        <v>50.0</v>
      </c>
      <c r="N2" s="10">
        <v>44.0</v>
      </c>
      <c r="O2" s="11">
        <v>33.0</v>
      </c>
      <c r="P2" s="11">
        <v>56.0</v>
      </c>
      <c r="Q2" s="12" t="str">
        <f t="shared" ref="Q2:Q26" si="1">SUM(K2:P2) &amp; "/650"</f>
        <v>272/650</v>
      </c>
      <c r="R2" s="12" t="str">
        <f t="shared" ref="R2:R26" si="2">ROUND((SUM(K2:P2)/650)*100,1) &amp; "%"</f>
        <v>41.8%</v>
      </c>
      <c r="S2" s="12" t="str">
        <f t="shared" ref="S2:S26" si="3">IF((SUM(K2:P2)/650)*100 &gt;= 33, "Pass", "Fail")</f>
        <v>Pass</v>
      </c>
    </row>
    <row r="3" ht="19.5" customHeight="1">
      <c r="A3" s="7">
        <v>341.0</v>
      </c>
      <c r="B3" s="7">
        <v>328.0</v>
      </c>
      <c r="C3" s="7">
        <v>523.0</v>
      </c>
      <c r="D3" s="7" t="s">
        <v>22</v>
      </c>
      <c r="E3" s="8">
        <v>41513.0</v>
      </c>
      <c r="F3" s="7">
        <v>11.6</v>
      </c>
      <c r="G3" s="8">
        <v>44124.0</v>
      </c>
      <c r="H3" s="7" t="s">
        <v>23</v>
      </c>
      <c r="I3" s="7">
        <v>3.520264237979E12</v>
      </c>
      <c r="J3" s="9" t="s">
        <v>21</v>
      </c>
      <c r="K3" s="10">
        <v>65.0</v>
      </c>
      <c r="L3" s="10">
        <v>73.0</v>
      </c>
      <c r="M3" s="10">
        <v>33.0</v>
      </c>
      <c r="N3" s="10">
        <v>54.0</v>
      </c>
      <c r="O3" s="11">
        <v>64.0</v>
      </c>
      <c r="P3" s="11">
        <v>84.0</v>
      </c>
      <c r="Q3" s="12" t="str">
        <f t="shared" si="1"/>
        <v>373/650</v>
      </c>
      <c r="R3" s="12" t="str">
        <f t="shared" si="2"/>
        <v>57.4%</v>
      </c>
      <c r="S3" s="12" t="str">
        <f t="shared" si="3"/>
        <v>Pass</v>
      </c>
    </row>
    <row r="4" ht="19.5" customHeight="1">
      <c r="A4" s="7">
        <v>342.0</v>
      </c>
      <c r="B4" s="7">
        <v>375.0</v>
      </c>
      <c r="C4" s="7">
        <v>524.0</v>
      </c>
      <c r="D4" s="7" t="s">
        <v>24</v>
      </c>
      <c r="E4" s="13">
        <v>41921.0</v>
      </c>
      <c r="F4" s="7">
        <v>10.4</v>
      </c>
      <c r="G4" s="8">
        <v>44222.0</v>
      </c>
      <c r="H4" s="7" t="s">
        <v>25</v>
      </c>
      <c r="I4" s="7">
        <v>3.520249620217E12</v>
      </c>
      <c r="J4" s="9" t="s">
        <v>21</v>
      </c>
      <c r="K4" s="10">
        <v>39.0</v>
      </c>
      <c r="L4" s="10">
        <v>66.0</v>
      </c>
      <c r="M4" s="10">
        <v>60.0</v>
      </c>
      <c r="N4" s="10">
        <v>33.0</v>
      </c>
      <c r="O4" s="11">
        <v>41.0</v>
      </c>
      <c r="P4" s="11">
        <v>102.0</v>
      </c>
      <c r="Q4" s="12" t="str">
        <f t="shared" si="1"/>
        <v>341/650</v>
      </c>
      <c r="R4" s="12" t="str">
        <f t="shared" si="2"/>
        <v>52.5%</v>
      </c>
      <c r="S4" s="12" t="str">
        <f t="shared" si="3"/>
        <v>Pass</v>
      </c>
    </row>
    <row r="5" ht="19.5" customHeight="1">
      <c r="A5" s="7">
        <v>343.0</v>
      </c>
      <c r="B5" s="7">
        <v>409.0</v>
      </c>
      <c r="C5" s="7">
        <v>525.0</v>
      </c>
      <c r="D5" s="7" t="s">
        <v>26</v>
      </c>
      <c r="E5" s="8">
        <v>41356.0</v>
      </c>
      <c r="F5" s="7">
        <v>11.1</v>
      </c>
      <c r="G5" s="8">
        <v>44244.0</v>
      </c>
      <c r="H5" s="7" t="s">
        <v>27</v>
      </c>
      <c r="I5" s="7">
        <v>3.520235939967E12</v>
      </c>
      <c r="J5" s="9" t="s">
        <v>21</v>
      </c>
      <c r="K5" s="10">
        <v>39.0</v>
      </c>
      <c r="L5" s="10">
        <v>48.0</v>
      </c>
      <c r="M5" s="10">
        <v>33.0</v>
      </c>
      <c r="N5" s="10">
        <v>33.0</v>
      </c>
      <c r="O5" s="11">
        <v>30.0</v>
      </c>
      <c r="P5" s="11">
        <v>59.0</v>
      </c>
      <c r="Q5" s="12" t="str">
        <f t="shared" si="1"/>
        <v>242/650</v>
      </c>
      <c r="R5" s="12" t="str">
        <f t="shared" si="2"/>
        <v>37.2%</v>
      </c>
      <c r="S5" s="12" t="str">
        <f t="shared" si="3"/>
        <v>Pass</v>
      </c>
    </row>
    <row r="6" ht="19.5" customHeight="1">
      <c r="A6" s="7">
        <v>344.0</v>
      </c>
      <c r="B6" s="7">
        <v>410.0</v>
      </c>
      <c r="C6" s="7">
        <v>526.0</v>
      </c>
      <c r="D6" s="7" t="s">
        <v>28</v>
      </c>
      <c r="E6" s="8">
        <v>40950.0</v>
      </c>
      <c r="F6" s="7">
        <v>13.0</v>
      </c>
      <c r="G6" s="8">
        <v>44242.0</v>
      </c>
      <c r="H6" s="7" t="s">
        <v>27</v>
      </c>
      <c r="I6" s="7">
        <v>3.520285106093E12</v>
      </c>
      <c r="J6" s="9" t="s">
        <v>21</v>
      </c>
      <c r="K6" s="10">
        <v>37.0</v>
      </c>
      <c r="L6" s="10">
        <v>41.0</v>
      </c>
      <c r="M6" s="10">
        <v>33.0</v>
      </c>
      <c r="N6" s="10">
        <v>33.0</v>
      </c>
      <c r="O6" s="11">
        <v>33.0</v>
      </c>
      <c r="P6" s="11">
        <v>57.0</v>
      </c>
      <c r="Q6" s="12" t="str">
        <f t="shared" si="1"/>
        <v>234/650</v>
      </c>
      <c r="R6" s="12" t="str">
        <f t="shared" si="2"/>
        <v>36%</v>
      </c>
      <c r="S6" s="12" t="str">
        <f t="shared" si="3"/>
        <v>Pass</v>
      </c>
    </row>
    <row r="7" ht="19.5" customHeight="1">
      <c r="A7" s="7">
        <v>345.0</v>
      </c>
      <c r="B7" s="7">
        <v>413.0</v>
      </c>
      <c r="C7" s="7">
        <v>527.0</v>
      </c>
      <c r="D7" s="7" t="s">
        <v>29</v>
      </c>
      <c r="E7" s="14">
        <v>40678.0</v>
      </c>
      <c r="F7" s="7">
        <v>13.9</v>
      </c>
      <c r="G7" s="8">
        <v>43389.0</v>
      </c>
      <c r="H7" s="7" t="s">
        <v>30</v>
      </c>
      <c r="I7" s="7">
        <v>3.520280968963E12</v>
      </c>
      <c r="J7" s="9" t="s">
        <v>21</v>
      </c>
      <c r="K7" s="10">
        <v>31.0</v>
      </c>
      <c r="L7" s="10">
        <v>33.0</v>
      </c>
      <c r="M7" s="10">
        <v>20.0</v>
      </c>
      <c r="N7" s="10">
        <v>23.0</v>
      </c>
      <c r="O7" s="11">
        <v>21.0</v>
      </c>
      <c r="P7" s="11">
        <v>40.0</v>
      </c>
      <c r="Q7" s="12" t="str">
        <f t="shared" si="1"/>
        <v>168/650</v>
      </c>
      <c r="R7" s="12" t="str">
        <f t="shared" si="2"/>
        <v>25.8%</v>
      </c>
      <c r="S7" s="12" t="str">
        <f t="shared" si="3"/>
        <v>Fail</v>
      </c>
    </row>
    <row r="8" ht="19.5" customHeight="1">
      <c r="A8" s="7">
        <v>346.0</v>
      </c>
      <c r="B8" s="7">
        <v>465.0</v>
      </c>
      <c r="C8" s="7">
        <v>528.0</v>
      </c>
      <c r="D8" s="7" t="s">
        <v>31</v>
      </c>
      <c r="E8" s="8">
        <v>41590.0</v>
      </c>
      <c r="F8" s="7">
        <v>11.3</v>
      </c>
      <c r="G8" s="13">
        <v>45573.0</v>
      </c>
      <c r="H8" s="7" t="s">
        <v>32</v>
      </c>
      <c r="I8" s="7">
        <v>3.520218881377E12</v>
      </c>
      <c r="J8" s="9" t="s">
        <v>21</v>
      </c>
      <c r="K8" s="10">
        <v>60.0</v>
      </c>
      <c r="L8" s="10">
        <v>56.0</v>
      </c>
      <c r="M8" s="10">
        <v>38.0</v>
      </c>
      <c r="N8" s="10">
        <v>33.0</v>
      </c>
      <c r="O8" s="11">
        <v>46.0</v>
      </c>
      <c r="P8" s="11">
        <v>101.0</v>
      </c>
      <c r="Q8" s="12" t="str">
        <f t="shared" si="1"/>
        <v>334/650</v>
      </c>
      <c r="R8" s="12" t="str">
        <f t="shared" si="2"/>
        <v>51.4%</v>
      </c>
      <c r="S8" s="12" t="str">
        <f t="shared" si="3"/>
        <v>Pass</v>
      </c>
    </row>
    <row r="9" ht="19.5" customHeight="1">
      <c r="A9" s="7">
        <v>347.0</v>
      </c>
      <c r="B9" s="7">
        <v>488.0</v>
      </c>
      <c r="C9" s="7">
        <v>529.0</v>
      </c>
      <c r="D9" s="7" t="s">
        <v>33</v>
      </c>
      <c r="E9" s="8">
        <v>40837.0</v>
      </c>
      <c r="F9" s="7">
        <v>13.4</v>
      </c>
      <c r="G9" s="13">
        <v>44444.0</v>
      </c>
      <c r="H9" s="7" t="s">
        <v>34</v>
      </c>
      <c r="I9" s="7">
        <v>3.520255140425E12</v>
      </c>
      <c r="J9" s="9" t="s">
        <v>21</v>
      </c>
      <c r="K9" s="10">
        <v>33.0</v>
      </c>
      <c r="L9" s="10">
        <v>33.0</v>
      </c>
      <c r="M9" s="10">
        <v>33.0</v>
      </c>
      <c r="N9" s="10">
        <v>33.0</v>
      </c>
      <c r="O9" s="11">
        <v>33.0</v>
      </c>
      <c r="P9" s="11">
        <v>50.0</v>
      </c>
      <c r="Q9" s="12" t="str">
        <f t="shared" si="1"/>
        <v>215/650</v>
      </c>
      <c r="R9" s="12" t="str">
        <f t="shared" si="2"/>
        <v>33.1%</v>
      </c>
      <c r="S9" s="12" t="str">
        <f t="shared" si="3"/>
        <v>Pass</v>
      </c>
    </row>
    <row r="10" ht="19.5" customHeight="1">
      <c r="A10" s="7">
        <v>348.0</v>
      </c>
      <c r="B10" s="7">
        <v>489.0</v>
      </c>
      <c r="C10" s="7">
        <v>530.0</v>
      </c>
      <c r="D10" s="7" t="s">
        <v>35</v>
      </c>
      <c r="E10" s="8">
        <v>41542.0</v>
      </c>
      <c r="F10" s="7">
        <v>11.5</v>
      </c>
      <c r="G10" s="13">
        <v>44444.0</v>
      </c>
      <c r="H10" s="7" t="s">
        <v>36</v>
      </c>
      <c r="I10" s="7">
        <v>3.520239335423E12</v>
      </c>
      <c r="J10" s="9" t="s">
        <v>21</v>
      </c>
      <c r="K10" s="10">
        <v>36.0</v>
      </c>
      <c r="L10" s="10">
        <v>39.0</v>
      </c>
      <c r="M10" s="10">
        <v>33.0</v>
      </c>
      <c r="N10" s="10">
        <v>33.0</v>
      </c>
      <c r="O10" s="11">
        <v>33.0</v>
      </c>
      <c r="P10" s="11">
        <v>80.0</v>
      </c>
      <c r="Q10" s="12" t="str">
        <f t="shared" si="1"/>
        <v>254/650</v>
      </c>
      <c r="R10" s="12" t="str">
        <f t="shared" si="2"/>
        <v>39.1%</v>
      </c>
      <c r="S10" s="12" t="str">
        <f t="shared" si="3"/>
        <v>Pass</v>
      </c>
    </row>
    <row r="11" ht="19.5" customHeight="1">
      <c r="A11" s="7">
        <v>349.0</v>
      </c>
      <c r="B11" s="7">
        <v>657.0</v>
      </c>
      <c r="C11" s="7">
        <v>531.0</v>
      </c>
      <c r="D11" s="7" t="s">
        <v>37</v>
      </c>
      <c r="E11" s="13">
        <v>41647.0</v>
      </c>
      <c r="F11" s="7">
        <v>11.1</v>
      </c>
      <c r="G11" s="13">
        <v>45573.0</v>
      </c>
      <c r="H11" s="7" t="s">
        <v>38</v>
      </c>
      <c r="I11" s="7">
        <v>3.440106104489E12</v>
      </c>
      <c r="J11" s="9" t="s">
        <v>21</v>
      </c>
      <c r="K11" s="10">
        <v>81.0</v>
      </c>
      <c r="L11" s="10">
        <v>73.0</v>
      </c>
      <c r="M11" s="10">
        <v>56.0</v>
      </c>
      <c r="N11" s="10">
        <v>73.0</v>
      </c>
      <c r="O11" s="11">
        <v>65.0</v>
      </c>
      <c r="P11" s="11">
        <v>125.0</v>
      </c>
      <c r="Q11" s="12" t="str">
        <f t="shared" si="1"/>
        <v>473/650</v>
      </c>
      <c r="R11" s="12" t="str">
        <f t="shared" si="2"/>
        <v>72.8%</v>
      </c>
      <c r="S11" s="12" t="str">
        <f t="shared" si="3"/>
        <v>Pass</v>
      </c>
    </row>
    <row r="12" ht="19.5" customHeight="1">
      <c r="A12" s="7">
        <v>350.0</v>
      </c>
      <c r="B12" s="7">
        <v>700.0</v>
      </c>
      <c r="C12" s="7">
        <v>532.0</v>
      </c>
      <c r="D12" s="7" t="s">
        <v>39</v>
      </c>
      <c r="E12" s="8">
        <v>41232.0</v>
      </c>
      <c r="F12" s="7">
        <v>12.3</v>
      </c>
      <c r="G12" s="14">
        <v>43605.0</v>
      </c>
      <c r="H12" s="7" t="s">
        <v>40</v>
      </c>
      <c r="I12" s="7">
        <v>3.520260682259E12</v>
      </c>
      <c r="J12" s="9" t="s">
        <v>21</v>
      </c>
      <c r="K12" s="10">
        <v>33.0</v>
      </c>
      <c r="L12" s="10">
        <v>34.0</v>
      </c>
      <c r="M12" s="10">
        <v>33.0</v>
      </c>
      <c r="N12" s="10">
        <v>33.0</v>
      </c>
      <c r="O12" s="11">
        <v>33.0</v>
      </c>
      <c r="P12" s="11">
        <v>65.0</v>
      </c>
      <c r="Q12" s="12" t="str">
        <f t="shared" si="1"/>
        <v>231/650</v>
      </c>
      <c r="R12" s="12" t="str">
        <f t="shared" si="2"/>
        <v>35.5%</v>
      </c>
      <c r="S12" s="12" t="str">
        <f t="shared" si="3"/>
        <v>Pass</v>
      </c>
    </row>
    <row r="13" ht="19.5" customHeight="1">
      <c r="A13" s="7">
        <v>351.0</v>
      </c>
      <c r="B13" s="7">
        <v>802.0</v>
      </c>
      <c r="C13" s="7">
        <v>533.0</v>
      </c>
      <c r="D13" s="7" t="s">
        <v>41</v>
      </c>
      <c r="E13" s="8">
        <v>41383.0</v>
      </c>
      <c r="F13" s="7">
        <v>11.1</v>
      </c>
      <c r="G13" s="13">
        <v>45022.0</v>
      </c>
      <c r="H13" s="7" t="s">
        <v>42</v>
      </c>
      <c r="I13" s="7">
        <v>3.520275999481E12</v>
      </c>
      <c r="J13" s="9" t="s">
        <v>21</v>
      </c>
      <c r="K13" s="10">
        <v>39.0</v>
      </c>
      <c r="L13" s="10">
        <v>62.0</v>
      </c>
      <c r="M13" s="10">
        <v>60.0</v>
      </c>
      <c r="N13" s="10">
        <v>33.0</v>
      </c>
      <c r="O13" s="11">
        <v>41.0</v>
      </c>
      <c r="P13" s="11">
        <v>76.0</v>
      </c>
      <c r="Q13" s="12" t="str">
        <f t="shared" si="1"/>
        <v>311/650</v>
      </c>
      <c r="R13" s="12" t="str">
        <f t="shared" si="2"/>
        <v>47.8%</v>
      </c>
      <c r="S13" s="12" t="str">
        <f t="shared" si="3"/>
        <v>Pass</v>
      </c>
    </row>
    <row r="14" ht="19.5" customHeight="1">
      <c r="A14" s="7">
        <v>352.0</v>
      </c>
      <c r="B14" s="7">
        <v>835.0</v>
      </c>
      <c r="C14" s="7">
        <v>534.0</v>
      </c>
      <c r="D14" s="7" t="s">
        <v>43</v>
      </c>
      <c r="E14" s="8">
        <v>40106.0</v>
      </c>
      <c r="F14" s="7">
        <v>15.4</v>
      </c>
      <c r="G14" s="8">
        <v>45180.0</v>
      </c>
      <c r="H14" s="7" t="s">
        <v>44</v>
      </c>
      <c r="I14" s="7">
        <v>3.520015173731E12</v>
      </c>
      <c r="J14" s="9" t="s">
        <v>21</v>
      </c>
      <c r="K14" s="10">
        <v>33.0</v>
      </c>
      <c r="L14" s="10">
        <v>37.0</v>
      </c>
      <c r="M14" s="10">
        <v>33.0</v>
      </c>
      <c r="N14" s="10">
        <v>33.0</v>
      </c>
      <c r="O14" s="11">
        <v>34.0</v>
      </c>
      <c r="P14" s="11">
        <v>76.0</v>
      </c>
      <c r="Q14" s="12" t="str">
        <f t="shared" si="1"/>
        <v>246/650</v>
      </c>
      <c r="R14" s="12" t="str">
        <f t="shared" si="2"/>
        <v>37.8%</v>
      </c>
      <c r="S14" s="12" t="str">
        <f t="shared" si="3"/>
        <v>Pass</v>
      </c>
    </row>
    <row r="15" ht="19.5" customHeight="1">
      <c r="A15" s="7">
        <v>353.0</v>
      </c>
      <c r="B15" s="7">
        <v>842.0</v>
      </c>
      <c r="C15" s="7">
        <v>535.0</v>
      </c>
      <c r="D15" s="7" t="s">
        <v>45</v>
      </c>
      <c r="E15" s="8">
        <v>41621.0</v>
      </c>
      <c r="F15" s="7">
        <v>11.2</v>
      </c>
      <c r="G15" s="8">
        <v>45190.0</v>
      </c>
      <c r="H15" s="7" t="s">
        <v>46</v>
      </c>
      <c r="I15" s="7">
        <v>3.520281469235E12</v>
      </c>
      <c r="J15" s="9" t="s">
        <v>21</v>
      </c>
      <c r="K15" s="10">
        <v>57.0</v>
      </c>
      <c r="L15" s="10">
        <v>54.0</v>
      </c>
      <c r="M15" s="10">
        <v>65.0</v>
      </c>
      <c r="N15" s="10">
        <v>47.0</v>
      </c>
      <c r="O15" s="11">
        <v>33.0</v>
      </c>
      <c r="P15" s="11">
        <v>96.0</v>
      </c>
      <c r="Q15" s="12" t="str">
        <f t="shared" si="1"/>
        <v>352/650</v>
      </c>
      <c r="R15" s="12" t="str">
        <f t="shared" si="2"/>
        <v>54.2%</v>
      </c>
      <c r="S15" s="12" t="str">
        <f t="shared" si="3"/>
        <v>Pass</v>
      </c>
    </row>
    <row r="16" ht="19.5" customHeight="1">
      <c r="A16" s="7">
        <v>354.0</v>
      </c>
      <c r="B16" s="7">
        <v>1147.0</v>
      </c>
      <c r="C16" s="7">
        <v>536.0</v>
      </c>
      <c r="D16" s="7" t="s">
        <v>47</v>
      </c>
      <c r="E16" s="8">
        <v>41181.0</v>
      </c>
      <c r="F16" s="7">
        <v>12.5</v>
      </c>
      <c r="G16" s="8">
        <v>45624.0</v>
      </c>
      <c r="H16" s="7" t="s">
        <v>48</v>
      </c>
      <c r="I16" s="7">
        <v>3.520278719769E12</v>
      </c>
      <c r="J16" s="9" t="s">
        <v>21</v>
      </c>
      <c r="K16" s="10">
        <v>36.0</v>
      </c>
      <c r="L16" s="10">
        <v>33.0</v>
      </c>
      <c r="M16" s="10">
        <v>36.0</v>
      </c>
      <c r="N16" s="10">
        <v>33.0</v>
      </c>
      <c r="O16" s="11">
        <v>33.0</v>
      </c>
      <c r="P16" s="11">
        <v>84.0</v>
      </c>
      <c r="Q16" s="12" t="str">
        <f t="shared" si="1"/>
        <v>255/650</v>
      </c>
      <c r="R16" s="12" t="str">
        <f t="shared" si="2"/>
        <v>39.2%</v>
      </c>
      <c r="S16" s="12" t="str">
        <f t="shared" si="3"/>
        <v>Pass</v>
      </c>
    </row>
    <row r="17" ht="19.5" customHeight="1">
      <c r="A17" s="7">
        <v>355.0</v>
      </c>
      <c r="B17" s="7">
        <v>1148.0</v>
      </c>
      <c r="C17" s="7">
        <v>537.0</v>
      </c>
      <c r="D17" s="7" t="s">
        <v>49</v>
      </c>
      <c r="E17" s="13">
        <v>41647.0</v>
      </c>
      <c r="F17" s="7">
        <v>11.1</v>
      </c>
      <c r="G17" s="8">
        <v>45624.0</v>
      </c>
      <c r="H17" s="7" t="s">
        <v>50</v>
      </c>
      <c r="I17" s="7">
        <v>3.520214702653E12</v>
      </c>
      <c r="J17" s="9" t="s">
        <v>21</v>
      </c>
      <c r="K17" s="10">
        <v>59.0</v>
      </c>
      <c r="L17" s="10">
        <v>52.0</v>
      </c>
      <c r="M17" s="10">
        <v>33.0</v>
      </c>
      <c r="N17" s="10">
        <v>33.0</v>
      </c>
      <c r="O17" s="11">
        <v>37.0</v>
      </c>
      <c r="P17" s="11">
        <v>100.0</v>
      </c>
      <c r="Q17" s="12" t="str">
        <f t="shared" si="1"/>
        <v>314/650</v>
      </c>
      <c r="R17" s="12" t="str">
        <f t="shared" si="2"/>
        <v>48.3%</v>
      </c>
      <c r="S17" s="12" t="str">
        <f t="shared" si="3"/>
        <v>Pass</v>
      </c>
    </row>
    <row r="18" ht="19.5" customHeight="1">
      <c r="A18" s="7">
        <v>356.0</v>
      </c>
      <c r="B18" s="7">
        <v>1149.0</v>
      </c>
      <c r="C18" s="7">
        <v>538.0</v>
      </c>
      <c r="D18" s="7" t="s">
        <v>51</v>
      </c>
      <c r="E18" s="8">
        <v>41345.0</v>
      </c>
      <c r="F18" s="7">
        <v>11.1</v>
      </c>
      <c r="G18" s="8">
        <v>45594.0</v>
      </c>
      <c r="H18" s="7" t="s">
        <v>52</v>
      </c>
      <c r="I18" s="7">
        <v>3.520154605069E12</v>
      </c>
      <c r="J18" s="9" t="s">
        <v>21</v>
      </c>
      <c r="K18" s="10">
        <v>58.0</v>
      </c>
      <c r="L18" s="10">
        <v>59.0</v>
      </c>
      <c r="M18" s="10">
        <v>69.0</v>
      </c>
      <c r="N18" s="10">
        <v>33.0</v>
      </c>
      <c r="O18" s="11">
        <v>35.0</v>
      </c>
      <c r="P18" s="11">
        <v>97.0</v>
      </c>
      <c r="Q18" s="12" t="str">
        <f t="shared" si="1"/>
        <v>351/650</v>
      </c>
      <c r="R18" s="12" t="str">
        <f t="shared" si="2"/>
        <v>54%</v>
      </c>
      <c r="S18" s="12" t="str">
        <f t="shared" si="3"/>
        <v>Pass</v>
      </c>
    </row>
    <row r="19" ht="19.5" customHeight="1">
      <c r="A19" s="7">
        <v>357.0</v>
      </c>
      <c r="B19" s="7">
        <v>1150.0</v>
      </c>
      <c r="C19" s="7">
        <v>539.0</v>
      </c>
      <c r="D19" s="7" t="s">
        <v>53</v>
      </c>
      <c r="E19" s="8">
        <v>40359.0</v>
      </c>
      <c r="F19" s="7">
        <v>14.8</v>
      </c>
      <c r="G19" s="13">
        <v>42462.0</v>
      </c>
      <c r="H19" s="7" t="s">
        <v>54</v>
      </c>
      <c r="I19" s="7">
        <v>3.520164096033E12</v>
      </c>
      <c r="J19" s="9" t="s">
        <v>21</v>
      </c>
      <c r="K19" s="10">
        <v>33.0</v>
      </c>
      <c r="L19" s="10">
        <v>36.0</v>
      </c>
      <c r="M19" s="10">
        <v>33.0</v>
      </c>
      <c r="N19" s="10">
        <v>49.0</v>
      </c>
      <c r="O19" s="11">
        <v>33.0</v>
      </c>
      <c r="P19" s="11">
        <v>50.0</v>
      </c>
      <c r="Q19" s="12" t="str">
        <f t="shared" si="1"/>
        <v>234/650</v>
      </c>
      <c r="R19" s="12" t="str">
        <f t="shared" si="2"/>
        <v>36%</v>
      </c>
      <c r="S19" s="12" t="str">
        <f t="shared" si="3"/>
        <v>Pass</v>
      </c>
    </row>
    <row r="20" ht="19.5" customHeight="1">
      <c r="A20" s="7">
        <v>358.0</v>
      </c>
      <c r="B20" s="7">
        <v>1152.0</v>
      </c>
      <c r="C20" s="7">
        <v>540.0</v>
      </c>
      <c r="D20" s="7" t="s">
        <v>55</v>
      </c>
      <c r="E20" s="8">
        <v>40481.0</v>
      </c>
      <c r="F20" s="7">
        <v>14.4</v>
      </c>
      <c r="G20" s="13">
        <v>45572.0</v>
      </c>
      <c r="H20" s="7" t="s">
        <v>56</v>
      </c>
      <c r="I20" s="7">
        <v>3.520295249123E12</v>
      </c>
      <c r="J20" s="9" t="s">
        <v>21</v>
      </c>
      <c r="K20" s="10">
        <v>49.0</v>
      </c>
      <c r="L20" s="10">
        <v>49.0</v>
      </c>
      <c r="M20" s="10">
        <v>34.0</v>
      </c>
      <c r="N20" s="10">
        <v>33.0</v>
      </c>
      <c r="O20" s="11">
        <v>30.0</v>
      </c>
      <c r="P20" s="11">
        <v>74.0</v>
      </c>
      <c r="Q20" s="12" t="str">
        <f t="shared" si="1"/>
        <v>269/650</v>
      </c>
      <c r="R20" s="12" t="str">
        <f t="shared" si="2"/>
        <v>41.4%</v>
      </c>
      <c r="S20" s="12" t="str">
        <f t="shared" si="3"/>
        <v>Pass</v>
      </c>
    </row>
    <row r="21" ht="19.5" customHeight="1">
      <c r="A21" s="7">
        <v>359.0</v>
      </c>
      <c r="B21" s="7">
        <v>1153.0</v>
      </c>
      <c r="C21" s="7">
        <v>541.0</v>
      </c>
      <c r="D21" s="7" t="s">
        <v>47</v>
      </c>
      <c r="E21" s="13">
        <v>42438.0</v>
      </c>
      <c r="F21" s="7">
        <v>8.1</v>
      </c>
      <c r="G21" s="13">
        <v>45572.0</v>
      </c>
      <c r="H21" s="7" t="s">
        <v>57</v>
      </c>
      <c r="I21" s="7">
        <v>3.520219476799E12</v>
      </c>
      <c r="J21" s="9" t="s">
        <v>21</v>
      </c>
      <c r="K21" s="10">
        <v>39.0</v>
      </c>
      <c r="L21" s="10">
        <v>37.0</v>
      </c>
      <c r="M21" s="10">
        <v>34.0</v>
      </c>
      <c r="N21" s="10">
        <v>33.0</v>
      </c>
      <c r="O21" s="11">
        <v>48.0</v>
      </c>
      <c r="P21" s="11">
        <v>70.0</v>
      </c>
      <c r="Q21" s="12" t="str">
        <f t="shared" si="1"/>
        <v>261/650</v>
      </c>
      <c r="R21" s="12" t="str">
        <f t="shared" si="2"/>
        <v>40.2%</v>
      </c>
      <c r="S21" s="12" t="str">
        <f t="shared" si="3"/>
        <v>Pass</v>
      </c>
    </row>
    <row r="22" ht="19.5" customHeight="1">
      <c r="A22" s="7">
        <v>360.0</v>
      </c>
      <c r="B22" s="7">
        <v>1154.0</v>
      </c>
      <c r="C22" s="7">
        <v>542.0</v>
      </c>
      <c r="D22" s="7" t="s">
        <v>58</v>
      </c>
      <c r="E22" s="8">
        <v>41114.0</v>
      </c>
      <c r="F22" s="7">
        <v>12.7</v>
      </c>
      <c r="G22" s="8">
        <v>45625.0</v>
      </c>
      <c r="H22" s="7" t="s">
        <v>59</v>
      </c>
      <c r="I22" s="7">
        <v>3.520253214599E12</v>
      </c>
      <c r="J22" s="9" t="s">
        <v>21</v>
      </c>
      <c r="K22" s="10">
        <v>59.0</v>
      </c>
      <c r="L22" s="10">
        <v>76.0</v>
      </c>
      <c r="M22" s="10">
        <v>67.0</v>
      </c>
      <c r="N22" s="10">
        <v>76.0</v>
      </c>
      <c r="O22" s="11">
        <v>75.0</v>
      </c>
      <c r="P22" s="11">
        <v>115.0</v>
      </c>
      <c r="Q22" s="12" t="str">
        <f t="shared" si="1"/>
        <v>468/650</v>
      </c>
      <c r="R22" s="12" t="str">
        <f t="shared" si="2"/>
        <v>72%</v>
      </c>
      <c r="S22" s="12" t="str">
        <f t="shared" si="3"/>
        <v>Pass</v>
      </c>
    </row>
    <row r="23" ht="19.5" customHeight="1">
      <c r="A23" s="7">
        <v>361.0</v>
      </c>
      <c r="B23" s="7">
        <v>1155.0</v>
      </c>
      <c r="C23" s="7">
        <v>543.0</v>
      </c>
      <c r="D23" s="7" t="s">
        <v>60</v>
      </c>
      <c r="E23" s="13">
        <v>40605.0</v>
      </c>
      <c r="F23" s="7">
        <v>14.0</v>
      </c>
      <c r="G23" s="8">
        <v>44154.0</v>
      </c>
      <c r="H23" s="7" t="s">
        <v>61</v>
      </c>
      <c r="I23" s="7">
        <v>3.520298681417E12</v>
      </c>
      <c r="J23" s="9" t="s">
        <v>21</v>
      </c>
      <c r="K23" s="10">
        <v>33.0</v>
      </c>
      <c r="L23" s="10">
        <v>33.0</v>
      </c>
      <c r="M23" s="10">
        <v>33.0</v>
      </c>
      <c r="N23" s="10">
        <v>33.0</v>
      </c>
      <c r="O23" s="11">
        <v>33.0</v>
      </c>
      <c r="P23" s="11">
        <v>85.0</v>
      </c>
      <c r="Q23" s="12" t="str">
        <f t="shared" si="1"/>
        <v>250/650</v>
      </c>
      <c r="R23" s="12" t="str">
        <f t="shared" si="2"/>
        <v>38.5%</v>
      </c>
      <c r="S23" s="12" t="str">
        <f t="shared" si="3"/>
        <v>Pass</v>
      </c>
    </row>
    <row r="24" ht="19.5" customHeight="1">
      <c r="A24" s="15">
        <v>362.0</v>
      </c>
      <c r="B24" s="15">
        <v>1156.0</v>
      </c>
      <c r="C24" s="15">
        <v>544.0</v>
      </c>
      <c r="D24" s="15" t="s">
        <v>62</v>
      </c>
      <c r="E24" s="16">
        <v>41337.0</v>
      </c>
      <c r="F24" s="15">
        <v>12.0</v>
      </c>
      <c r="G24" s="17">
        <v>45625.0</v>
      </c>
      <c r="H24" s="15" t="s">
        <v>63</v>
      </c>
      <c r="I24" s="15">
        <v>3.520281630843E12</v>
      </c>
      <c r="J24" s="18" t="s">
        <v>21</v>
      </c>
      <c r="K24" s="10">
        <v>38.0</v>
      </c>
      <c r="L24" s="10">
        <v>58.0</v>
      </c>
      <c r="M24" s="10">
        <v>50.0</v>
      </c>
      <c r="N24" s="10">
        <v>33.0</v>
      </c>
      <c r="O24" s="11">
        <v>33.0</v>
      </c>
      <c r="P24" s="11">
        <v>87.0</v>
      </c>
      <c r="Q24" s="12" t="str">
        <f t="shared" si="1"/>
        <v>299/650</v>
      </c>
      <c r="R24" s="12" t="str">
        <f t="shared" si="2"/>
        <v>46%</v>
      </c>
      <c r="S24" s="12" t="str">
        <f t="shared" si="3"/>
        <v>Pass</v>
      </c>
    </row>
    <row r="25" ht="19.5" customHeight="1">
      <c r="A25" s="7">
        <v>363.0</v>
      </c>
      <c r="B25" s="7">
        <v>1157.0</v>
      </c>
      <c r="C25" s="7">
        <v>545.0</v>
      </c>
      <c r="D25" s="7" t="s">
        <v>64</v>
      </c>
      <c r="E25" s="8">
        <v>40602.0</v>
      </c>
      <c r="F25" s="7">
        <v>14.0</v>
      </c>
      <c r="G25" s="8">
        <v>45625.0</v>
      </c>
      <c r="H25" s="7" t="s">
        <v>65</v>
      </c>
      <c r="I25" s="7">
        <v>3.520252743425E12</v>
      </c>
      <c r="J25" s="9" t="s">
        <v>21</v>
      </c>
      <c r="K25" s="10">
        <v>33.0</v>
      </c>
      <c r="L25" s="10">
        <v>46.0</v>
      </c>
      <c r="M25" s="10">
        <v>50.0</v>
      </c>
      <c r="N25" s="10">
        <v>33.0</v>
      </c>
      <c r="O25" s="11">
        <v>33.0</v>
      </c>
      <c r="P25" s="11">
        <v>76.0</v>
      </c>
      <c r="Q25" s="12" t="str">
        <f t="shared" si="1"/>
        <v>271/650</v>
      </c>
      <c r="R25" s="12" t="str">
        <f t="shared" si="2"/>
        <v>41.7%</v>
      </c>
      <c r="S25" s="12" t="str">
        <f t="shared" si="3"/>
        <v>Pass</v>
      </c>
    </row>
    <row r="26" ht="19.5" customHeight="1">
      <c r="A26" s="7">
        <v>364.0</v>
      </c>
      <c r="B26" s="7">
        <v>1210.0</v>
      </c>
      <c r="C26" s="7">
        <v>546.0</v>
      </c>
      <c r="D26" s="7" t="s">
        <v>66</v>
      </c>
      <c r="E26" s="13">
        <v>42101.0</v>
      </c>
      <c r="F26" s="7">
        <v>9.1</v>
      </c>
      <c r="G26" s="13">
        <v>43739.0</v>
      </c>
      <c r="H26" s="7" t="s">
        <v>67</v>
      </c>
      <c r="I26" s="7">
        <v>3.530275542577E12</v>
      </c>
      <c r="J26" s="9" t="s">
        <v>21</v>
      </c>
      <c r="K26" s="10">
        <v>49.0</v>
      </c>
      <c r="L26" s="10">
        <v>64.0</v>
      </c>
      <c r="M26" s="10">
        <v>50.0</v>
      </c>
      <c r="N26" s="10">
        <v>40.0</v>
      </c>
      <c r="O26" s="11">
        <v>58.0</v>
      </c>
      <c r="P26" s="11">
        <v>92.0</v>
      </c>
      <c r="Q26" s="12" t="str">
        <f t="shared" si="1"/>
        <v>353/650</v>
      </c>
      <c r="R26" s="12" t="str">
        <f t="shared" si="2"/>
        <v>54.3%</v>
      </c>
      <c r="S26" s="12" t="str">
        <f t="shared" si="3"/>
        <v>Pass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