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rfan\PycharmProjects\resultCardsSchool\"/>
    </mc:Choice>
  </mc:AlternateContent>
  <bookViews>
    <workbookView xWindow="0" yWindow="0" windowWidth="20490" windowHeight="7455"/>
  </bookViews>
  <sheets>
    <sheet name="6-B" sheetId="1" r:id="rId1"/>
  </sheets>
  <calcPr calcId="152511"/>
</workbook>
</file>

<file path=xl/calcChain.xml><?xml version="1.0" encoding="utf-8"?>
<calcChain xmlns="http://schemas.openxmlformats.org/spreadsheetml/2006/main">
  <c r="V37" i="1" l="1"/>
  <c r="U37" i="1"/>
  <c r="T37" i="1"/>
  <c r="V36" i="1"/>
  <c r="U36" i="1"/>
  <c r="T36" i="1"/>
  <c r="V35" i="1"/>
  <c r="U35" i="1"/>
  <c r="T35" i="1"/>
  <c r="V34" i="1"/>
  <c r="U34" i="1"/>
  <c r="T34" i="1"/>
  <c r="V33" i="1"/>
  <c r="U33" i="1"/>
  <c r="T33" i="1"/>
  <c r="V32" i="1"/>
  <c r="U32" i="1"/>
  <c r="T32" i="1"/>
  <c r="V31" i="1"/>
  <c r="U31" i="1"/>
  <c r="T31" i="1"/>
  <c r="V30" i="1"/>
  <c r="U30" i="1"/>
  <c r="T30" i="1"/>
  <c r="V29" i="1"/>
  <c r="U29" i="1"/>
  <c r="T29" i="1"/>
  <c r="V28" i="1"/>
  <c r="U28" i="1"/>
  <c r="T28" i="1"/>
  <c r="V27" i="1"/>
  <c r="U27" i="1"/>
  <c r="T27" i="1"/>
  <c r="V26" i="1"/>
  <c r="U26" i="1"/>
  <c r="T26" i="1"/>
  <c r="V25" i="1"/>
  <c r="U25" i="1"/>
  <c r="T25" i="1"/>
  <c r="V24" i="1"/>
  <c r="U24" i="1"/>
  <c r="T24" i="1"/>
  <c r="V23" i="1"/>
  <c r="U23" i="1"/>
  <c r="T23" i="1"/>
  <c r="V22" i="1"/>
  <c r="U22" i="1"/>
  <c r="T22" i="1"/>
  <c r="V21" i="1"/>
  <c r="U21" i="1"/>
  <c r="T21" i="1"/>
  <c r="V20" i="1"/>
  <c r="U20" i="1"/>
  <c r="T20" i="1"/>
  <c r="V19" i="1"/>
  <c r="U19" i="1"/>
  <c r="T19" i="1"/>
  <c r="V18" i="1"/>
  <c r="U18" i="1"/>
  <c r="T18" i="1"/>
  <c r="V17" i="1"/>
  <c r="U17" i="1"/>
  <c r="T17" i="1"/>
  <c r="V16" i="1"/>
  <c r="U16" i="1"/>
  <c r="T16" i="1"/>
  <c r="V15" i="1"/>
  <c r="U15" i="1"/>
  <c r="T15" i="1"/>
  <c r="V14" i="1"/>
  <c r="U14" i="1"/>
  <c r="T14" i="1"/>
  <c r="V13" i="1"/>
  <c r="U13" i="1"/>
  <c r="T13" i="1"/>
  <c r="V12" i="1"/>
  <c r="U12" i="1"/>
  <c r="T12" i="1"/>
  <c r="V11" i="1"/>
  <c r="U11" i="1"/>
  <c r="T11" i="1"/>
  <c r="V10" i="1"/>
  <c r="U10" i="1"/>
  <c r="T10" i="1"/>
  <c r="V9" i="1"/>
  <c r="U9" i="1"/>
  <c r="T9" i="1"/>
  <c r="V8" i="1"/>
  <c r="U8" i="1"/>
  <c r="T8" i="1"/>
  <c r="V7" i="1"/>
  <c r="U7" i="1"/>
  <c r="T7" i="1"/>
  <c r="V6" i="1"/>
  <c r="U6" i="1"/>
  <c r="T6" i="1"/>
  <c r="V5" i="1"/>
  <c r="U5" i="1"/>
  <c r="T5" i="1"/>
  <c r="V4" i="1"/>
  <c r="U4" i="1"/>
  <c r="T4" i="1"/>
  <c r="V3" i="1"/>
  <c r="U3" i="1"/>
  <c r="T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V2" i="1"/>
  <c r="U2" i="1"/>
  <c r="T2" i="1"/>
</calcChain>
</file>

<file path=xl/sharedStrings.xml><?xml version="1.0" encoding="utf-8"?>
<sst xmlns="http://schemas.openxmlformats.org/spreadsheetml/2006/main" count="130" uniqueCount="94">
  <si>
    <t>#</t>
  </si>
  <si>
    <t>ENRL #</t>
  </si>
  <si>
    <t>NAME</t>
  </si>
  <si>
    <t>DOB</t>
  </si>
  <si>
    <t>AGE</t>
  </si>
  <si>
    <t>ADM. DATE</t>
  </si>
  <si>
    <t>FATHER / GUARDIAN</t>
  </si>
  <si>
    <t>FORM-B</t>
  </si>
  <si>
    <t>CLASS</t>
  </si>
  <si>
    <t>English</t>
  </si>
  <si>
    <t>Urdu</t>
  </si>
  <si>
    <t>Mathematics</t>
  </si>
  <si>
    <t>Science</t>
  </si>
  <si>
    <t>His. Geo</t>
  </si>
  <si>
    <t>Islamiat</t>
  </si>
  <si>
    <t>Tarjama Tul Quran</t>
  </si>
  <si>
    <t>Computer</t>
  </si>
  <si>
    <t>Ethics</t>
  </si>
  <si>
    <t>Total Marks</t>
  </si>
  <si>
    <t>Percentage</t>
  </si>
  <si>
    <t>Result</t>
  </si>
  <si>
    <t>AMAN</t>
  </si>
  <si>
    <t xml:space="preserve"> AMIR MUNAWAR</t>
  </si>
  <si>
    <t>6-B</t>
  </si>
  <si>
    <t>UMAIR ALI</t>
  </si>
  <si>
    <t xml:space="preserve"> MUHAMMAD SALEEM</t>
  </si>
  <si>
    <t>IZIK ADEEL</t>
  </si>
  <si>
    <t xml:space="preserve"> ASIA ADEEL</t>
  </si>
  <si>
    <t>MUBEEN HUSSAIN</t>
  </si>
  <si>
    <t xml:space="preserve"> SHAKIL AHMAD</t>
  </si>
  <si>
    <t>DAIM ANWAR</t>
  </si>
  <si>
    <t xml:space="preserve"> ANWAR JAVAID</t>
  </si>
  <si>
    <t>MUHAMMAD AHMAD NAZIR</t>
  </si>
  <si>
    <t xml:space="preserve"> MUHAMMAD NAZIR</t>
  </si>
  <si>
    <t>MUHAMMAD ALI</t>
  </si>
  <si>
    <t xml:space="preserve"> MUHAMMAD JAMEEL</t>
  </si>
  <si>
    <t>SHERON</t>
  </si>
  <si>
    <t xml:space="preserve"> HANIF MASIH</t>
  </si>
  <si>
    <t>SULEMAN HUSSAIN</t>
  </si>
  <si>
    <t xml:space="preserve"> MUBASHAR HUSSAIN</t>
  </si>
  <si>
    <t>MUHAMMAD BILAL AYUB</t>
  </si>
  <si>
    <t xml:space="preserve"> MUHAMMAD RIZWAN CHISHTI</t>
  </si>
  <si>
    <t>HAIDER ALI</t>
  </si>
  <si>
    <t xml:space="preserve"> MUHAMMAD MUDASSAR</t>
  </si>
  <si>
    <t>SULEMAN</t>
  </si>
  <si>
    <t xml:space="preserve"> JAMEEL MASEEH</t>
  </si>
  <si>
    <t>HAMID TARIQ</t>
  </si>
  <si>
    <t xml:space="preserve"> MUHAMMAD TARIQ</t>
  </si>
  <si>
    <t>FARS</t>
  </si>
  <si>
    <t xml:space="preserve"> AJMAL MASIH</t>
  </si>
  <si>
    <t>STEPH</t>
  </si>
  <si>
    <t xml:space="preserve"> BABAR SADIQ</t>
  </si>
  <si>
    <t>FLAX FARYAD</t>
  </si>
  <si>
    <t xml:space="preserve"> FARYAD MASIH</t>
  </si>
  <si>
    <t>HUSNAIN ISMAEL</t>
  </si>
  <si>
    <t xml:space="preserve"> ISAMEL</t>
  </si>
  <si>
    <t>JASPER WILSON</t>
  </si>
  <si>
    <t xml:space="preserve"> WILSON MASIH</t>
  </si>
  <si>
    <t>ABDUL MANAN MIRZA</t>
  </si>
  <si>
    <t xml:space="preserve"> MIRZA KASHIF HAMEED</t>
  </si>
  <si>
    <t>ABDUL SANNAN</t>
  </si>
  <si>
    <t>MATHEW</t>
  </si>
  <si>
    <t xml:space="preserve"> RIAZ AMERICA</t>
  </si>
  <si>
    <t>MUHAMMAD JAWAD</t>
  </si>
  <si>
    <t xml:space="preserve"> MUHAMMAD SHOAIB</t>
  </si>
  <si>
    <t>FAIZAN KHALID</t>
  </si>
  <si>
    <t xml:space="preserve"> KHALID MASIH</t>
  </si>
  <si>
    <t>AYAN SHAHZAD</t>
  </si>
  <si>
    <t xml:space="preserve"> SHAHZAD PERVAIZ</t>
  </si>
  <si>
    <t>DAWOOD MASIH</t>
  </si>
  <si>
    <t xml:space="preserve"> ANWAR MASIH</t>
  </si>
  <si>
    <t>BASHARAT ALI</t>
  </si>
  <si>
    <t xml:space="preserve"> GULAM MURTAZA</t>
  </si>
  <si>
    <t>MUHAMMAD FAKHIR</t>
  </si>
  <si>
    <t xml:space="preserve"> NIAMAT ALI</t>
  </si>
  <si>
    <t>JOHN</t>
  </si>
  <si>
    <t xml:space="preserve"> SAJID MASIH</t>
  </si>
  <si>
    <t>MUBASHAR ALI</t>
  </si>
  <si>
    <t xml:space="preserve"> NASAR HUSSAIN</t>
  </si>
  <si>
    <t>MUHAMMAD BILAL</t>
  </si>
  <si>
    <t xml:space="preserve"> GHULAM MURTAZA</t>
  </si>
  <si>
    <t>SAJID MUMTAZ</t>
  </si>
  <si>
    <t xml:space="preserve"> MUMTAZ HAMEED</t>
  </si>
  <si>
    <t>MUHAMMAD SAMIULLAH</t>
  </si>
  <si>
    <t xml:space="preserve"> BILAL HASSAN</t>
  </si>
  <si>
    <t>SHAMOON</t>
  </si>
  <si>
    <t xml:space="preserve"> AMANAT MASIH</t>
  </si>
  <si>
    <t>MUHAMMAD SADIQ</t>
  </si>
  <si>
    <t xml:space="preserve"> MUHAMMAD ALAM</t>
  </si>
  <si>
    <t>OBAID ALI</t>
  </si>
  <si>
    <t xml:space="preserve"> TARIQ BASHIR</t>
  </si>
  <si>
    <t>ROHUN</t>
  </si>
  <si>
    <t xml:space="preserve"> SABIR PARDESI</t>
  </si>
  <si>
    <t>CLASS 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</si>
</sst>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\-mmmm\-yy"/>
    <numFmt numFmtId="165" formatCode="dd\-mmmm\-yy"/>
    <numFmt numFmtId="166" formatCode="dd\-mmm\-yy"/>
  </numFmts>
  <fonts count="5" x14ac:knownFonts="1">
    <font>
      <sz val="10"/>
      <color rgb="FF000000"/>
      <name val="Arial"/>
      <scheme val="minor"/>
    </font>
    <font>
      <b/>
      <sz val="9"/>
      <color rgb="FF000000"/>
      <name val="Arial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80808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/>
    <xf numFmtId="164" fontId="0" fillId="0" borderId="4" xfId="0" applyNumberFormat="1" applyFont="1" applyBorder="1" applyAlignment="1"/>
    <xf numFmtId="15" fontId="0" fillId="0" borderId="4" xfId="0" applyNumberFormat="1" applyFont="1" applyBorder="1" applyAlignment="1"/>
    <xf numFmtId="0" fontId="4" fillId="0" borderId="0" xfId="0" applyFont="1"/>
    <xf numFmtId="0" fontId="0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4" xfId="0" applyNumberFormat="1" applyFont="1" applyBorder="1" applyAlignment="1"/>
    <xf numFmtId="0" fontId="0" fillId="0" borderId="1" xfId="0" applyFont="1" applyBorder="1" applyAlignment="1">
      <alignment horizontal="center" vertical="center"/>
    </xf>
    <xf numFmtId="166" fontId="0" fillId="0" borderId="4" xfId="0" applyNumberFormat="1" applyFont="1" applyBorder="1" applyAlignment="1"/>
    <xf numFmtId="0" fontId="0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6" xfId="0" applyFont="1" applyBorder="1" applyAlignment="1"/>
    <xf numFmtId="15" fontId="0" fillId="0" borderId="6" xfId="0" applyNumberFormat="1" applyFont="1" applyBorder="1" applyAlignment="1"/>
    <xf numFmtId="0" fontId="0" fillId="0" borderId="7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V37"/>
  <sheetViews>
    <sheetView tabSelected="1" workbookViewId="0">
      <selection activeCell="C1" sqref="C1"/>
    </sheetView>
  </sheetViews>
  <sheetFormatPr defaultColWidth="12.5703125" defaultRowHeight="15.75" customHeight="1" x14ac:dyDescent="0.2"/>
  <cols>
    <col min="1" max="1" width="3.7109375" customWidth="1"/>
    <col min="2" max="2" width="6.42578125" customWidth="1"/>
    <col min="3" max="3" width="5.5703125" customWidth="1"/>
    <col min="4" max="4" width="23" customWidth="1"/>
    <col min="5" max="5" width="9" hidden="1" customWidth="1"/>
    <col min="6" max="6" width="4.28515625" hidden="1" customWidth="1"/>
    <col min="7" max="7" width="9.28515625" hidden="1" customWidth="1"/>
    <col min="8" max="8" width="27.7109375" customWidth="1"/>
    <col min="9" max="9" width="13" customWidth="1"/>
    <col min="10" max="10" width="6.140625" customWidth="1"/>
    <col min="11" max="11" width="7" customWidth="1"/>
    <col min="12" max="12" width="4.85546875" customWidth="1"/>
    <col min="13" max="13" width="11.140625" customWidth="1"/>
    <col min="14" max="14" width="9.85546875" customWidth="1"/>
    <col min="15" max="15" width="11.85546875" customWidth="1"/>
    <col min="16" max="16" width="7.28515625" customWidth="1"/>
    <col min="17" max="17" width="10.140625" customWidth="1"/>
    <col min="18" max="18" width="8.85546875" customWidth="1"/>
    <col min="19" max="19" width="6" customWidth="1"/>
    <col min="20" max="20" width="10.140625" customWidth="1"/>
    <col min="22" max="22" width="6.140625" customWidth="1"/>
  </cols>
  <sheetData>
    <row r="1" spans="1:22" ht="25.5" x14ac:dyDescent="0.2">
      <c r="A1" s="1" t="s">
        <v>0</v>
      </c>
      <c r="B1" s="1" t="s">
        <v>1</v>
      </c>
      <c r="C1" s="1" t="s">
        <v>93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4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</row>
    <row r="2" spans="1:22" ht="18.75" customHeight="1" x14ac:dyDescent="0.2">
      <c r="A2" s="5">
        <v>401</v>
      </c>
      <c r="B2" s="5">
        <v>32</v>
      </c>
      <c r="C2" s="5">
        <v>638</v>
      </c>
      <c r="D2" s="5" t="s">
        <v>21</v>
      </c>
      <c r="E2" s="6">
        <v>40681</v>
      </c>
      <c r="F2" s="5">
        <v>13.9</v>
      </c>
      <c r="G2" s="7">
        <v>42475</v>
      </c>
      <c r="H2" s="5" t="s">
        <v>22</v>
      </c>
      <c r="I2" s="8"/>
      <c r="J2" s="9" t="s">
        <v>23</v>
      </c>
      <c r="K2" s="10">
        <v>45</v>
      </c>
      <c r="L2" s="10">
        <v>40</v>
      </c>
      <c r="M2" s="10">
        <v>36</v>
      </c>
      <c r="N2" s="10">
        <v>40</v>
      </c>
      <c r="O2" s="10">
        <v>45</v>
      </c>
      <c r="P2" s="10">
        <v>0</v>
      </c>
      <c r="Q2" s="10">
        <v>0</v>
      </c>
      <c r="R2" s="10">
        <v>33</v>
      </c>
      <c r="S2" s="10">
        <v>63</v>
      </c>
      <c r="T2" s="11" t="str">
        <f t="shared" ref="T2:T37" si="0">SUM(K2:S2) &amp; "/750"</f>
        <v>302/750</v>
      </c>
      <c r="U2" s="11" t="str">
        <f t="shared" ref="U2:U37" si="1">ROUND((SUM(K2:S2)/600)*100,1) &amp; "%"</f>
        <v>50.3%</v>
      </c>
      <c r="V2" s="11" t="str">
        <f t="shared" ref="V2:V37" si="2">IF((SUM(K2:S2)/600)*100 &gt;= 33, "Pass", "Fail")</f>
        <v>Pass</v>
      </c>
    </row>
    <row r="3" spans="1:22" ht="18.75" customHeight="1" x14ac:dyDescent="0.2">
      <c r="A3" s="5">
        <v>402</v>
      </c>
      <c r="B3" s="5">
        <v>100</v>
      </c>
      <c r="C3" s="5">
        <f t="shared" ref="C3:C37" si="3">C2+1</f>
        <v>639</v>
      </c>
      <c r="D3" s="5" t="s">
        <v>24</v>
      </c>
      <c r="E3" s="7">
        <v>40739</v>
      </c>
      <c r="F3" s="5">
        <v>13.7</v>
      </c>
      <c r="G3" s="7">
        <v>42837</v>
      </c>
      <c r="H3" s="5" t="s">
        <v>25</v>
      </c>
      <c r="I3" s="5">
        <v>3520113211667</v>
      </c>
      <c r="J3" s="9" t="s">
        <v>23</v>
      </c>
      <c r="K3" s="10">
        <v>50</v>
      </c>
      <c r="L3" s="10">
        <v>55</v>
      </c>
      <c r="M3" s="10">
        <v>39</v>
      </c>
      <c r="N3" s="10">
        <v>45</v>
      </c>
      <c r="O3" s="10">
        <v>40</v>
      </c>
      <c r="P3" s="10">
        <v>50</v>
      </c>
      <c r="Q3" s="10">
        <v>30</v>
      </c>
      <c r="R3" s="10">
        <v>35</v>
      </c>
      <c r="S3" s="10">
        <v>0</v>
      </c>
      <c r="T3" s="11" t="str">
        <f t="shared" si="0"/>
        <v>344/750</v>
      </c>
      <c r="U3" s="11" t="str">
        <f t="shared" si="1"/>
        <v>57.3%</v>
      </c>
      <c r="V3" s="11" t="str">
        <f t="shared" si="2"/>
        <v>Pass</v>
      </c>
    </row>
    <row r="4" spans="1:22" ht="18.75" customHeight="1" x14ac:dyDescent="0.2">
      <c r="A4" s="5">
        <v>403</v>
      </c>
      <c r="B4" s="5">
        <v>122</v>
      </c>
      <c r="C4" s="5">
        <f t="shared" si="3"/>
        <v>640</v>
      </c>
      <c r="D4" s="5" t="s">
        <v>26</v>
      </c>
      <c r="E4" s="7">
        <v>40536</v>
      </c>
      <c r="F4" s="5">
        <v>14.2</v>
      </c>
      <c r="G4" s="12">
        <v>42863</v>
      </c>
      <c r="H4" s="5" t="s">
        <v>27</v>
      </c>
      <c r="I4" s="5">
        <v>3520239624509</v>
      </c>
      <c r="J4" s="9" t="s">
        <v>23</v>
      </c>
      <c r="K4" s="10">
        <v>35</v>
      </c>
      <c r="L4" s="10">
        <v>34</v>
      </c>
      <c r="M4" s="10">
        <v>33</v>
      </c>
      <c r="N4" s="10">
        <v>37</v>
      </c>
      <c r="O4" s="10">
        <v>33</v>
      </c>
      <c r="P4" s="10">
        <v>0</v>
      </c>
      <c r="Q4" s="10">
        <v>0</v>
      </c>
      <c r="R4" s="10">
        <v>35</v>
      </c>
      <c r="S4" s="10">
        <v>52</v>
      </c>
      <c r="T4" s="11" t="str">
        <f t="shared" si="0"/>
        <v>259/750</v>
      </c>
      <c r="U4" s="11" t="str">
        <f t="shared" si="1"/>
        <v>43.2%</v>
      </c>
      <c r="V4" s="11" t="str">
        <f t="shared" si="2"/>
        <v>Pass</v>
      </c>
    </row>
    <row r="5" spans="1:22" ht="18.75" customHeight="1" x14ac:dyDescent="0.2">
      <c r="A5" s="5">
        <v>404</v>
      </c>
      <c r="B5" s="5">
        <v>132</v>
      </c>
      <c r="C5" s="5">
        <f t="shared" si="3"/>
        <v>641</v>
      </c>
      <c r="D5" s="5" t="s">
        <v>28</v>
      </c>
      <c r="E5" s="7">
        <v>41498</v>
      </c>
      <c r="F5" s="5">
        <v>11.6</v>
      </c>
      <c r="G5" s="7">
        <v>42989</v>
      </c>
      <c r="H5" s="5" t="s">
        <v>29</v>
      </c>
      <c r="I5" s="5">
        <v>3520195218414</v>
      </c>
      <c r="J5" s="9" t="s">
        <v>23</v>
      </c>
      <c r="K5" s="10">
        <v>51</v>
      </c>
      <c r="L5" s="10">
        <v>47</v>
      </c>
      <c r="M5" s="10">
        <v>48</v>
      </c>
      <c r="N5" s="10">
        <v>35</v>
      </c>
      <c r="O5" s="13">
        <v>33</v>
      </c>
      <c r="P5" s="13">
        <v>49</v>
      </c>
      <c r="Q5" s="13">
        <v>21</v>
      </c>
      <c r="R5" s="13">
        <v>0</v>
      </c>
      <c r="S5" s="13">
        <v>0</v>
      </c>
      <c r="T5" s="11" t="str">
        <f t="shared" si="0"/>
        <v>284/750</v>
      </c>
      <c r="U5" s="11" t="str">
        <f t="shared" si="1"/>
        <v>47.3%</v>
      </c>
      <c r="V5" s="11" t="str">
        <f t="shared" si="2"/>
        <v>Pass</v>
      </c>
    </row>
    <row r="6" spans="1:22" ht="18.75" customHeight="1" x14ac:dyDescent="0.2">
      <c r="A6" s="5">
        <v>405</v>
      </c>
      <c r="B6" s="5">
        <v>168</v>
      </c>
      <c r="C6" s="5">
        <f t="shared" si="3"/>
        <v>642</v>
      </c>
      <c r="D6" s="5" t="s">
        <v>30</v>
      </c>
      <c r="E6" s="14">
        <v>41160</v>
      </c>
      <c r="F6" s="5">
        <v>12.5</v>
      </c>
      <c r="G6" s="14">
        <v>43192</v>
      </c>
      <c r="H6" s="5" t="s">
        <v>31</v>
      </c>
      <c r="I6" s="5">
        <v>3520286337063</v>
      </c>
      <c r="J6" s="9" t="s">
        <v>23</v>
      </c>
      <c r="K6" s="10">
        <v>20</v>
      </c>
      <c r="L6" s="10">
        <v>27</v>
      </c>
      <c r="M6" s="10">
        <v>11</v>
      </c>
      <c r="N6" s="10">
        <v>23</v>
      </c>
      <c r="O6" s="15">
        <v>17</v>
      </c>
      <c r="P6" s="15">
        <v>0</v>
      </c>
      <c r="Q6" s="15">
        <v>0</v>
      </c>
      <c r="R6" s="15">
        <v>17</v>
      </c>
      <c r="S6" s="15">
        <v>25</v>
      </c>
      <c r="T6" s="11" t="str">
        <f t="shared" si="0"/>
        <v>140/750</v>
      </c>
      <c r="U6" s="11" t="str">
        <f t="shared" si="1"/>
        <v>23.3%</v>
      </c>
      <c r="V6" s="11" t="str">
        <f t="shared" si="2"/>
        <v>Fail</v>
      </c>
    </row>
    <row r="7" spans="1:22" ht="18.75" customHeight="1" x14ac:dyDescent="0.2">
      <c r="A7" s="5">
        <v>406</v>
      </c>
      <c r="B7" s="5">
        <v>256</v>
      </c>
      <c r="C7" s="5">
        <f t="shared" si="3"/>
        <v>643</v>
      </c>
      <c r="D7" s="5" t="s">
        <v>32</v>
      </c>
      <c r="E7" s="7">
        <v>40967</v>
      </c>
      <c r="F7" s="5">
        <v>13</v>
      </c>
      <c r="G7" s="14">
        <v>43375</v>
      </c>
      <c r="H7" s="5" t="s">
        <v>33</v>
      </c>
      <c r="I7" s="5">
        <v>3520242503375</v>
      </c>
      <c r="J7" s="9" t="s">
        <v>23</v>
      </c>
      <c r="K7" s="10">
        <v>49</v>
      </c>
      <c r="L7" s="10">
        <v>43</v>
      </c>
      <c r="M7" s="10">
        <v>33</v>
      </c>
      <c r="N7" s="10">
        <v>41</v>
      </c>
      <c r="O7" s="15">
        <v>39</v>
      </c>
      <c r="P7" s="15">
        <v>34</v>
      </c>
      <c r="Q7" s="15">
        <v>20</v>
      </c>
      <c r="R7" s="15">
        <v>39</v>
      </c>
      <c r="S7" s="15">
        <v>0</v>
      </c>
      <c r="T7" s="11" t="str">
        <f t="shared" si="0"/>
        <v>298/750</v>
      </c>
      <c r="U7" s="11" t="str">
        <f t="shared" si="1"/>
        <v>49.7%</v>
      </c>
      <c r="V7" s="11" t="str">
        <f t="shared" si="2"/>
        <v>Pass</v>
      </c>
    </row>
    <row r="8" spans="1:22" ht="18.75" customHeight="1" x14ac:dyDescent="0.2">
      <c r="A8" s="5">
        <v>407</v>
      </c>
      <c r="B8" s="5">
        <v>260</v>
      </c>
      <c r="C8" s="5">
        <f t="shared" si="3"/>
        <v>644</v>
      </c>
      <c r="D8" s="5" t="s">
        <v>34</v>
      </c>
      <c r="E8" s="7">
        <v>40980</v>
      </c>
      <c r="F8" s="5">
        <v>12.1</v>
      </c>
      <c r="G8" s="14">
        <v>43381</v>
      </c>
      <c r="H8" s="5" t="s">
        <v>35</v>
      </c>
      <c r="I8" s="5">
        <v>3520272621333</v>
      </c>
      <c r="J8" s="9" t="s">
        <v>23</v>
      </c>
      <c r="K8" s="10">
        <v>65</v>
      </c>
      <c r="L8" s="10">
        <v>66</v>
      </c>
      <c r="M8" s="10">
        <v>47</v>
      </c>
      <c r="N8" s="10">
        <v>49</v>
      </c>
      <c r="O8" s="15">
        <v>78</v>
      </c>
      <c r="P8" s="15">
        <v>70</v>
      </c>
      <c r="Q8" s="15">
        <v>40</v>
      </c>
      <c r="R8" s="15">
        <v>50</v>
      </c>
      <c r="S8" s="15">
        <v>0</v>
      </c>
      <c r="T8" s="11" t="str">
        <f t="shared" si="0"/>
        <v>465/750</v>
      </c>
      <c r="U8" s="11" t="str">
        <f t="shared" si="1"/>
        <v>77.5%</v>
      </c>
      <c r="V8" s="11" t="str">
        <f t="shared" si="2"/>
        <v>Pass</v>
      </c>
    </row>
    <row r="9" spans="1:22" ht="18.75" customHeight="1" x14ac:dyDescent="0.2">
      <c r="A9" s="5">
        <v>408</v>
      </c>
      <c r="B9" s="5">
        <v>271</v>
      </c>
      <c r="C9" s="5">
        <f t="shared" si="3"/>
        <v>645</v>
      </c>
      <c r="D9" s="5" t="s">
        <v>36</v>
      </c>
      <c r="E9" s="7">
        <v>40262</v>
      </c>
      <c r="F9" s="5">
        <v>14.1</v>
      </c>
      <c r="G9" s="14">
        <v>43381</v>
      </c>
      <c r="H9" s="5" t="s">
        <v>37</v>
      </c>
      <c r="I9" s="5">
        <v>3520239851067</v>
      </c>
      <c r="J9" s="9" t="s">
        <v>23</v>
      </c>
      <c r="K9" s="10">
        <v>40</v>
      </c>
      <c r="L9" s="10">
        <v>39</v>
      </c>
      <c r="M9" s="10">
        <v>33</v>
      </c>
      <c r="N9" s="10">
        <v>44</v>
      </c>
      <c r="O9" s="15">
        <v>35</v>
      </c>
      <c r="P9" s="15">
        <v>0</v>
      </c>
      <c r="Q9" s="15">
        <v>0</v>
      </c>
      <c r="R9" s="15">
        <v>33</v>
      </c>
      <c r="S9" s="15">
        <v>60</v>
      </c>
      <c r="T9" s="11" t="str">
        <f t="shared" si="0"/>
        <v>284/750</v>
      </c>
      <c r="U9" s="11" t="str">
        <f t="shared" si="1"/>
        <v>47.3%</v>
      </c>
      <c r="V9" s="11" t="str">
        <f t="shared" si="2"/>
        <v>Pass</v>
      </c>
    </row>
    <row r="10" spans="1:22" ht="18.75" customHeight="1" x14ac:dyDescent="0.2">
      <c r="A10" s="5">
        <v>409</v>
      </c>
      <c r="B10" s="5">
        <v>297</v>
      </c>
      <c r="C10" s="5">
        <f t="shared" si="3"/>
        <v>646</v>
      </c>
      <c r="D10" s="5" t="s">
        <v>38</v>
      </c>
      <c r="E10" s="7">
        <v>40741</v>
      </c>
      <c r="F10" s="5">
        <v>13.7</v>
      </c>
      <c r="G10" s="7">
        <v>43388</v>
      </c>
      <c r="H10" s="5" t="s">
        <v>39</v>
      </c>
      <c r="I10" s="5">
        <v>3520285455307</v>
      </c>
      <c r="J10" s="9" t="s">
        <v>23</v>
      </c>
      <c r="K10" s="10">
        <v>49</v>
      </c>
      <c r="L10" s="10">
        <v>45</v>
      </c>
      <c r="M10" s="10">
        <v>33</v>
      </c>
      <c r="N10" s="10">
        <v>41</v>
      </c>
      <c r="O10" s="15">
        <v>33</v>
      </c>
      <c r="P10" s="15">
        <v>36</v>
      </c>
      <c r="Q10" s="15">
        <v>28</v>
      </c>
      <c r="R10" s="15">
        <v>35</v>
      </c>
      <c r="S10" s="15">
        <v>0</v>
      </c>
      <c r="T10" s="11" t="str">
        <f t="shared" si="0"/>
        <v>300/750</v>
      </c>
      <c r="U10" s="11" t="str">
        <f t="shared" si="1"/>
        <v>50%</v>
      </c>
      <c r="V10" s="11" t="str">
        <f t="shared" si="2"/>
        <v>Pass</v>
      </c>
    </row>
    <row r="11" spans="1:22" ht="18.75" customHeight="1" x14ac:dyDescent="0.2">
      <c r="A11" s="5">
        <v>410</v>
      </c>
      <c r="B11" s="5">
        <v>339</v>
      </c>
      <c r="C11" s="5">
        <f t="shared" si="3"/>
        <v>647</v>
      </c>
      <c r="D11" s="5" t="s">
        <v>40</v>
      </c>
      <c r="E11" s="7">
        <v>40858</v>
      </c>
      <c r="F11" s="5">
        <v>13.3</v>
      </c>
      <c r="G11" s="7">
        <v>44156</v>
      </c>
      <c r="H11" s="5" t="s">
        <v>41</v>
      </c>
      <c r="I11" s="5">
        <v>3520123906947</v>
      </c>
      <c r="J11" s="9" t="s">
        <v>23</v>
      </c>
      <c r="K11" s="10">
        <v>25</v>
      </c>
      <c r="L11" s="10">
        <v>20</v>
      </c>
      <c r="M11" s="10">
        <v>17</v>
      </c>
      <c r="N11" s="10">
        <v>40</v>
      </c>
      <c r="O11" s="15">
        <v>20</v>
      </c>
      <c r="P11" s="15">
        <v>39</v>
      </c>
      <c r="Q11" s="15">
        <v>10</v>
      </c>
      <c r="R11" s="15">
        <v>17</v>
      </c>
      <c r="S11" s="15">
        <v>0</v>
      </c>
      <c r="T11" s="11" t="str">
        <f t="shared" si="0"/>
        <v>188/750</v>
      </c>
      <c r="U11" s="11" t="str">
        <f t="shared" si="1"/>
        <v>31.3%</v>
      </c>
      <c r="V11" s="11" t="str">
        <f t="shared" si="2"/>
        <v>Fail</v>
      </c>
    </row>
    <row r="12" spans="1:22" ht="18.75" customHeight="1" x14ac:dyDescent="0.2">
      <c r="A12" s="5">
        <v>411</v>
      </c>
      <c r="B12" s="5">
        <v>429</v>
      </c>
      <c r="C12" s="5">
        <f t="shared" si="3"/>
        <v>648</v>
      </c>
      <c r="D12" s="5" t="s">
        <v>42</v>
      </c>
      <c r="E12" s="14">
        <v>41097</v>
      </c>
      <c r="F12" s="5">
        <v>12.7</v>
      </c>
      <c r="G12" s="14">
        <v>44264</v>
      </c>
      <c r="H12" s="5" t="s">
        <v>43</v>
      </c>
      <c r="I12" s="5">
        <v>3520293587599</v>
      </c>
      <c r="J12" s="9" t="s">
        <v>23</v>
      </c>
      <c r="K12" s="10">
        <v>23</v>
      </c>
      <c r="L12" s="10">
        <v>35</v>
      </c>
      <c r="M12" s="10">
        <v>21</v>
      </c>
      <c r="N12" s="10">
        <v>33</v>
      </c>
      <c r="O12" s="15">
        <v>35</v>
      </c>
      <c r="P12" s="15">
        <v>33</v>
      </c>
      <c r="Q12" s="15">
        <v>17</v>
      </c>
      <c r="R12" s="15">
        <v>25</v>
      </c>
      <c r="S12" s="15">
        <v>0</v>
      </c>
      <c r="T12" s="11" t="str">
        <f t="shared" si="0"/>
        <v>222/750</v>
      </c>
      <c r="U12" s="11" t="str">
        <f t="shared" si="1"/>
        <v>37%</v>
      </c>
      <c r="V12" s="11" t="str">
        <f t="shared" si="2"/>
        <v>Pass</v>
      </c>
    </row>
    <row r="13" spans="1:22" ht="18.75" customHeight="1" x14ac:dyDescent="0.2">
      <c r="A13" s="5">
        <v>412</v>
      </c>
      <c r="B13" s="5">
        <v>460</v>
      </c>
      <c r="C13" s="5">
        <f t="shared" si="3"/>
        <v>649</v>
      </c>
      <c r="D13" s="5" t="s">
        <v>44</v>
      </c>
      <c r="E13" s="14">
        <v>40118</v>
      </c>
      <c r="F13" s="5">
        <v>15.4</v>
      </c>
      <c r="G13" s="14">
        <v>43374</v>
      </c>
      <c r="H13" s="5" t="s">
        <v>45</v>
      </c>
      <c r="I13" s="5">
        <v>3520226797831</v>
      </c>
      <c r="J13" s="9" t="s">
        <v>23</v>
      </c>
      <c r="K13" s="10">
        <v>0</v>
      </c>
      <c r="L13" s="10">
        <v>0</v>
      </c>
      <c r="M13" s="10">
        <v>0</v>
      </c>
      <c r="N13" s="10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1" t="str">
        <f t="shared" si="0"/>
        <v>0/750</v>
      </c>
      <c r="U13" s="11" t="str">
        <f t="shared" si="1"/>
        <v>0%</v>
      </c>
      <c r="V13" s="11" t="str">
        <f t="shared" si="2"/>
        <v>Fail</v>
      </c>
    </row>
    <row r="14" spans="1:22" ht="18.75" customHeight="1" x14ac:dyDescent="0.2">
      <c r="A14" s="5">
        <v>413</v>
      </c>
      <c r="B14" s="5">
        <v>710</v>
      </c>
      <c r="C14" s="5">
        <f t="shared" si="3"/>
        <v>650</v>
      </c>
      <c r="D14" s="5" t="s">
        <v>46</v>
      </c>
      <c r="E14" s="7">
        <v>41009</v>
      </c>
      <c r="F14" s="5">
        <v>12.1</v>
      </c>
      <c r="G14" s="14">
        <v>44777</v>
      </c>
      <c r="H14" s="5" t="s">
        <v>47</v>
      </c>
      <c r="I14" s="5">
        <v>1310163728563</v>
      </c>
      <c r="J14" s="9" t="s">
        <v>23</v>
      </c>
      <c r="K14" s="10">
        <v>40</v>
      </c>
      <c r="L14" s="10">
        <v>46</v>
      </c>
      <c r="M14" s="10">
        <v>35</v>
      </c>
      <c r="N14" s="10">
        <v>40</v>
      </c>
      <c r="O14" s="15">
        <v>33</v>
      </c>
      <c r="P14" s="15">
        <v>49</v>
      </c>
      <c r="Q14" s="15">
        <v>18</v>
      </c>
      <c r="R14" s="15">
        <v>33</v>
      </c>
      <c r="S14" s="15">
        <v>0</v>
      </c>
      <c r="T14" s="11" t="str">
        <f t="shared" si="0"/>
        <v>294/750</v>
      </c>
      <c r="U14" s="11" t="str">
        <f t="shared" si="1"/>
        <v>49%</v>
      </c>
      <c r="V14" s="11" t="str">
        <f t="shared" si="2"/>
        <v>Pass</v>
      </c>
    </row>
    <row r="15" spans="1:22" ht="18.75" customHeight="1" x14ac:dyDescent="0.2">
      <c r="A15" s="5">
        <v>414</v>
      </c>
      <c r="B15" s="5">
        <v>717</v>
      </c>
      <c r="C15" s="5">
        <f t="shared" si="3"/>
        <v>651</v>
      </c>
      <c r="D15" s="5" t="s">
        <v>48</v>
      </c>
      <c r="E15" s="14">
        <v>38931</v>
      </c>
      <c r="F15" s="5">
        <v>18.7</v>
      </c>
      <c r="G15" s="7">
        <v>44981</v>
      </c>
      <c r="H15" s="5" t="s">
        <v>49</v>
      </c>
      <c r="I15" s="5">
        <v>3520238965853</v>
      </c>
      <c r="J15" s="9" t="s">
        <v>23</v>
      </c>
      <c r="K15" s="10">
        <v>10</v>
      </c>
      <c r="L15" s="10">
        <v>13</v>
      </c>
      <c r="M15" s="10">
        <v>5</v>
      </c>
      <c r="N15" s="10">
        <v>23</v>
      </c>
      <c r="O15" s="15">
        <v>10</v>
      </c>
      <c r="P15" s="15">
        <v>0</v>
      </c>
      <c r="Q15" s="15">
        <v>0</v>
      </c>
      <c r="R15" s="15">
        <v>17</v>
      </c>
      <c r="S15" s="15">
        <v>30</v>
      </c>
      <c r="T15" s="11" t="str">
        <f t="shared" si="0"/>
        <v>108/750</v>
      </c>
      <c r="U15" s="11" t="str">
        <f t="shared" si="1"/>
        <v>18%</v>
      </c>
      <c r="V15" s="11" t="str">
        <f t="shared" si="2"/>
        <v>Fail</v>
      </c>
    </row>
    <row r="16" spans="1:22" ht="18.75" customHeight="1" x14ac:dyDescent="0.2">
      <c r="A16" s="5">
        <v>415</v>
      </c>
      <c r="B16" s="5">
        <v>733</v>
      </c>
      <c r="C16" s="5">
        <f t="shared" si="3"/>
        <v>652</v>
      </c>
      <c r="D16" s="5" t="s">
        <v>50</v>
      </c>
      <c r="E16" s="14">
        <v>40513</v>
      </c>
      <c r="F16" s="5">
        <v>14.3</v>
      </c>
      <c r="G16" s="7">
        <v>45035</v>
      </c>
      <c r="H16" s="5" t="s">
        <v>51</v>
      </c>
      <c r="I16" s="5">
        <v>3520239488867</v>
      </c>
      <c r="J16" s="9" t="s">
        <v>23</v>
      </c>
      <c r="K16" s="10">
        <v>24</v>
      </c>
      <c r="L16" s="10">
        <v>23</v>
      </c>
      <c r="M16" s="10">
        <v>11</v>
      </c>
      <c r="N16" s="10">
        <v>40</v>
      </c>
      <c r="O16" s="15">
        <v>10</v>
      </c>
      <c r="P16" s="15">
        <v>0</v>
      </c>
      <c r="Q16" s="15">
        <v>0</v>
      </c>
      <c r="R16" s="15">
        <v>14</v>
      </c>
      <c r="S16" s="15">
        <v>50</v>
      </c>
      <c r="T16" s="11" t="str">
        <f t="shared" si="0"/>
        <v>172/750</v>
      </c>
      <c r="U16" s="11" t="str">
        <f t="shared" si="1"/>
        <v>28.7%</v>
      </c>
      <c r="V16" s="11" t="str">
        <f t="shared" si="2"/>
        <v>Fail</v>
      </c>
    </row>
    <row r="17" spans="1:22" ht="18.75" customHeight="1" x14ac:dyDescent="0.2">
      <c r="A17" s="5">
        <v>416</v>
      </c>
      <c r="B17" s="5">
        <v>761</v>
      </c>
      <c r="C17" s="5">
        <f t="shared" si="3"/>
        <v>653</v>
      </c>
      <c r="D17" s="5" t="s">
        <v>52</v>
      </c>
      <c r="E17" s="7">
        <v>41120</v>
      </c>
      <c r="F17" s="5">
        <v>12.7</v>
      </c>
      <c r="G17" s="14">
        <v>43711</v>
      </c>
      <c r="H17" s="5" t="s">
        <v>53</v>
      </c>
      <c r="I17" s="5">
        <v>3520268904047</v>
      </c>
      <c r="J17" s="9" t="s">
        <v>23</v>
      </c>
      <c r="K17" s="10">
        <v>33</v>
      </c>
      <c r="L17" s="10">
        <v>33</v>
      </c>
      <c r="M17" s="10">
        <v>24</v>
      </c>
      <c r="N17" s="10">
        <v>17</v>
      </c>
      <c r="O17" s="15">
        <v>33</v>
      </c>
      <c r="P17" s="15">
        <v>0</v>
      </c>
      <c r="Q17" s="15">
        <v>0</v>
      </c>
      <c r="R17" s="15">
        <v>33</v>
      </c>
      <c r="S17" s="15">
        <v>60</v>
      </c>
      <c r="T17" s="11" t="str">
        <f t="shared" si="0"/>
        <v>233/750</v>
      </c>
      <c r="U17" s="11" t="str">
        <f t="shared" si="1"/>
        <v>38.8%</v>
      </c>
      <c r="V17" s="11" t="str">
        <f t="shared" si="2"/>
        <v>Pass</v>
      </c>
    </row>
    <row r="18" spans="1:22" ht="18.75" customHeight="1" x14ac:dyDescent="0.2">
      <c r="A18" s="5">
        <v>417</v>
      </c>
      <c r="B18" s="5">
        <v>796</v>
      </c>
      <c r="C18" s="5">
        <f t="shared" si="3"/>
        <v>654</v>
      </c>
      <c r="D18" s="5" t="s">
        <v>54</v>
      </c>
      <c r="E18" s="14">
        <v>41247</v>
      </c>
      <c r="F18" s="5">
        <v>12.3</v>
      </c>
      <c r="G18" s="14">
        <v>45022</v>
      </c>
      <c r="H18" s="5" t="s">
        <v>55</v>
      </c>
      <c r="I18" s="5">
        <v>3520203037077</v>
      </c>
      <c r="J18" s="9" t="s">
        <v>23</v>
      </c>
      <c r="K18" s="10">
        <v>60</v>
      </c>
      <c r="L18" s="10">
        <v>67</v>
      </c>
      <c r="M18" s="10">
        <v>58</v>
      </c>
      <c r="N18" s="10">
        <v>50</v>
      </c>
      <c r="O18" s="15">
        <v>35</v>
      </c>
      <c r="P18" s="15">
        <v>55</v>
      </c>
      <c r="Q18" s="15">
        <v>30</v>
      </c>
      <c r="R18" s="15">
        <v>40</v>
      </c>
      <c r="S18" s="15">
        <v>0</v>
      </c>
      <c r="T18" s="11" t="str">
        <f t="shared" si="0"/>
        <v>395/750</v>
      </c>
      <c r="U18" s="11" t="str">
        <f t="shared" si="1"/>
        <v>65.8%</v>
      </c>
      <c r="V18" s="11" t="str">
        <f t="shared" si="2"/>
        <v>Pass</v>
      </c>
    </row>
    <row r="19" spans="1:22" ht="18.75" customHeight="1" x14ac:dyDescent="0.2">
      <c r="A19" s="5">
        <v>418</v>
      </c>
      <c r="B19" s="5">
        <v>834</v>
      </c>
      <c r="C19" s="5">
        <f t="shared" si="3"/>
        <v>655</v>
      </c>
      <c r="D19" s="5" t="s">
        <v>56</v>
      </c>
      <c r="E19" s="7">
        <v>39431</v>
      </c>
      <c r="F19" s="5">
        <v>17.2</v>
      </c>
      <c r="G19" s="14">
        <v>44108</v>
      </c>
      <c r="H19" s="5" t="s">
        <v>57</v>
      </c>
      <c r="I19" s="5">
        <v>3520255096207</v>
      </c>
      <c r="J19" s="9" t="s">
        <v>23</v>
      </c>
      <c r="K19" s="10">
        <v>0</v>
      </c>
      <c r="L19" s="10">
        <v>0</v>
      </c>
      <c r="M19" s="10">
        <v>0</v>
      </c>
      <c r="N19" s="10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1" t="str">
        <f t="shared" si="0"/>
        <v>0/750</v>
      </c>
      <c r="U19" s="11" t="str">
        <f t="shared" si="1"/>
        <v>0%</v>
      </c>
      <c r="V19" s="11" t="str">
        <f t="shared" si="2"/>
        <v>Fail</v>
      </c>
    </row>
    <row r="20" spans="1:22" ht="18.75" customHeight="1" x14ac:dyDescent="0.2">
      <c r="A20" s="5">
        <v>419</v>
      </c>
      <c r="B20" s="5">
        <v>903</v>
      </c>
      <c r="C20" s="5">
        <f t="shared" si="3"/>
        <v>656</v>
      </c>
      <c r="D20" s="5" t="s">
        <v>58</v>
      </c>
      <c r="E20" s="7">
        <v>40978</v>
      </c>
      <c r="F20" s="5">
        <v>12.1</v>
      </c>
      <c r="G20" s="7">
        <v>45038</v>
      </c>
      <c r="H20" s="5" t="s">
        <v>59</v>
      </c>
      <c r="I20" s="5">
        <v>3520272266179</v>
      </c>
      <c r="J20" s="9" t="s">
        <v>23</v>
      </c>
      <c r="K20" s="10">
        <v>60</v>
      </c>
      <c r="L20" s="10">
        <v>50</v>
      </c>
      <c r="M20" s="10">
        <v>43</v>
      </c>
      <c r="N20" s="10">
        <v>37</v>
      </c>
      <c r="O20" s="15">
        <v>40</v>
      </c>
      <c r="P20" s="15">
        <v>56</v>
      </c>
      <c r="Q20" s="15">
        <v>17</v>
      </c>
      <c r="R20" s="15">
        <v>33</v>
      </c>
      <c r="S20" s="15">
        <v>0</v>
      </c>
      <c r="T20" s="11" t="str">
        <f t="shared" si="0"/>
        <v>336/750</v>
      </c>
      <c r="U20" s="11" t="str">
        <f t="shared" si="1"/>
        <v>56%</v>
      </c>
      <c r="V20" s="11" t="str">
        <f t="shared" si="2"/>
        <v>Pass</v>
      </c>
    </row>
    <row r="21" spans="1:22" ht="18.75" customHeight="1" x14ac:dyDescent="0.2">
      <c r="A21" s="5">
        <v>420</v>
      </c>
      <c r="B21" s="5">
        <v>904</v>
      </c>
      <c r="C21" s="5">
        <f t="shared" si="3"/>
        <v>657</v>
      </c>
      <c r="D21" s="5" t="s">
        <v>60</v>
      </c>
      <c r="E21" s="7">
        <v>40978</v>
      </c>
      <c r="F21" s="5">
        <v>12.1</v>
      </c>
      <c r="G21" s="7">
        <v>44941</v>
      </c>
      <c r="H21" s="5" t="s">
        <v>59</v>
      </c>
      <c r="I21" s="5">
        <v>3520273217119</v>
      </c>
      <c r="J21" s="9" t="s">
        <v>23</v>
      </c>
      <c r="K21" s="10">
        <v>62</v>
      </c>
      <c r="L21" s="10">
        <v>51</v>
      </c>
      <c r="M21" s="10">
        <v>39</v>
      </c>
      <c r="N21" s="10">
        <v>34</v>
      </c>
      <c r="O21" s="15">
        <v>45</v>
      </c>
      <c r="P21" s="15">
        <v>46</v>
      </c>
      <c r="Q21" s="15">
        <v>24</v>
      </c>
      <c r="R21" s="15">
        <v>36</v>
      </c>
      <c r="S21" s="15">
        <v>0</v>
      </c>
      <c r="T21" s="11" t="str">
        <f t="shared" si="0"/>
        <v>337/750</v>
      </c>
      <c r="U21" s="11" t="str">
        <f t="shared" si="1"/>
        <v>56.2%</v>
      </c>
      <c r="V21" s="11" t="str">
        <f t="shared" si="2"/>
        <v>Pass</v>
      </c>
    </row>
    <row r="22" spans="1:22" ht="18.75" customHeight="1" x14ac:dyDescent="0.2">
      <c r="A22" s="5">
        <v>421</v>
      </c>
      <c r="B22" s="5">
        <v>907</v>
      </c>
      <c r="C22" s="5">
        <f t="shared" si="3"/>
        <v>658</v>
      </c>
      <c r="D22" s="5" t="s">
        <v>61</v>
      </c>
      <c r="E22" s="7">
        <v>40248</v>
      </c>
      <c r="F22" s="5">
        <v>14.1</v>
      </c>
      <c r="G22" s="7">
        <v>45279</v>
      </c>
      <c r="H22" s="5" t="s">
        <v>62</v>
      </c>
      <c r="I22" s="5">
        <v>3520233123699</v>
      </c>
      <c r="J22" s="9" t="s">
        <v>23</v>
      </c>
      <c r="K22" s="10">
        <v>35</v>
      </c>
      <c r="L22" s="10">
        <v>36</v>
      </c>
      <c r="M22" s="10">
        <v>41</v>
      </c>
      <c r="N22" s="10">
        <v>33</v>
      </c>
      <c r="O22" s="15">
        <v>35</v>
      </c>
      <c r="P22" s="15">
        <v>0</v>
      </c>
      <c r="Q22" s="16">
        <v>0</v>
      </c>
      <c r="R22" s="16">
        <v>33</v>
      </c>
      <c r="S22" s="16">
        <v>52</v>
      </c>
      <c r="T22" s="11" t="str">
        <f t="shared" si="0"/>
        <v>265/750</v>
      </c>
      <c r="U22" s="11" t="str">
        <f t="shared" si="1"/>
        <v>44.2%</v>
      </c>
      <c r="V22" s="11" t="str">
        <f t="shared" si="2"/>
        <v>Pass</v>
      </c>
    </row>
    <row r="23" spans="1:22" ht="18.75" customHeight="1" x14ac:dyDescent="0.2">
      <c r="A23" s="5">
        <v>422</v>
      </c>
      <c r="B23" s="5">
        <v>944</v>
      </c>
      <c r="C23" s="5">
        <f t="shared" si="3"/>
        <v>659</v>
      </c>
      <c r="D23" s="5" t="s">
        <v>63</v>
      </c>
      <c r="E23" s="7">
        <v>40765</v>
      </c>
      <c r="F23" s="5">
        <v>13.6</v>
      </c>
      <c r="G23" s="7">
        <v>45392</v>
      </c>
      <c r="H23" s="5" t="s">
        <v>64</v>
      </c>
      <c r="I23" s="5">
        <v>3520262664233</v>
      </c>
      <c r="J23" s="9" t="s">
        <v>23</v>
      </c>
      <c r="K23" s="10">
        <v>70</v>
      </c>
      <c r="L23" s="10">
        <v>72</v>
      </c>
      <c r="M23" s="10">
        <v>45</v>
      </c>
      <c r="N23" s="10">
        <v>62</v>
      </c>
      <c r="O23" s="15">
        <v>65</v>
      </c>
      <c r="P23" s="15">
        <v>75</v>
      </c>
      <c r="Q23" s="15">
        <v>40</v>
      </c>
      <c r="R23" s="15">
        <v>65</v>
      </c>
      <c r="S23" s="15">
        <v>0</v>
      </c>
      <c r="T23" s="11" t="str">
        <f t="shared" si="0"/>
        <v>494/750</v>
      </c>
      <c r="U23" s="11" t="str">
        <f t="shared" si="1"/>
        <v>82.3%</v>
      </c>
      <c r="V23" s="11" t="str">
        <f t="shared" si="2"/>
        <v>Pass</v>
      </c>
    </row>
    <row r="24" spans="1:22" ht="18.75" customHeight="1" x14ac:dyDescent="0.2">
      <c r="A24" s="5">
        <v>423</v>
      </c>
      <c r="B24" s="5">
        <v>945</v>
      </c>
      <c r="C24" s="5">
        <f t="shared" si="3"/>
        <v>660</v>
      </c>
      <c r="D24" s="5" t="s">
        <v>65</v>
      </c>
      <c r="E24" s="7">
        <v>40079</v>
      </c>
      <c r="F24" s="5">
        <v>15.5</v>
      </c>
      <c r="G24" s="7">
        <v>45392</v>
      </c>
      <c r="H24" s="5" t="s">
        <v>66</v>
      </c>
      <c r="I24" s="5">
        <v>3520201267005</v>
      </c>
      <c r="J24" s="9" t="s">
        <v>23</v>
      </c>
      <c r="K24" s="10">
        <v>0</v>
      </c>
      <c r="L24" s="10">
        <v>0</v>
      </c>
      <c r="M24" s="10">
        <v>0</v>
      </c>
      <c r="N24" s="10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1" t="str">
        <f t="shared" si="0"/>
        <v>0/750</v>
      </c>
      <c r="U24" s="11" t="str">
        <f t="shared" si="1"/>
        <v>0%</v>
      </c>
      <c r="V24" s="11" t="str">
        <f t="shared" si="2"/>
        <v>Fail</v>
      </c>
    </row>
    <row r="25" spans="1:22" ht="18.75" customHeight="1" x14ac:dyDescent="0.2">
      <c r="A25" s="5">
        <v>424</v>
      </c>
      <c r="B25" s="5">
        <v>948</v>
      </c>
      <c r="C25" s="5">
        <f t="shared" si="3"/>
        <v>661</v>
      </c>
      <c r="D25" s="5" t="s">
        <v>67</v>
      </c>
      <c r="E25" s="7">
        <v>40466</v>
      </c>
      <c r="F25" s="5">
        <v>14.4</v>
      </c>
      <c r="G25" s="7">
        <v>45392</v>
      </c>
      <c r="H25" s="5" t="s">
        <v>68</v>
      </c>
      <c r="I25" s="5">
        <v>3520212356931</v>
      </c>
      <c r="J25" s="9" t="s">
        <v>23</v>
      </c>
      <c r="K25" s="10">
        <v>45</v>
      </c>
      <c r="L25" s="10">
        <v>48</v>
      </c>
      <c r="M25" s="10">
        <v>43</v>
      </c>
      <c r="N25" s="10">
        <v>35</v>
      </c>
      <c r="O25" s="15">
        <v>35</v>
      </c>
      <c r="P25" s="15">
        <v>0</v>
      </c>
      <c r="Q25" s="15">
        <v>0</v>
      </c>
      <c r="R25" s="15">
        <v>33</v>
      </c>
      <c r="S25" s="15">
        <v>53</v>
      </c>
      <c r="T25" s="11" t="str">
        <f t="shared" si="0"/>
        <v>292/750</v>
      </c>
      <c r="U25" s="11" t="str">
        <f t="shared" si="1"/>
        <v>48.7%</v>
      </c>
      <c r="V25" s="11" t="str">
        <f t="shared" si="2"/>
        <v>Pass</v>
      </c>
    </row>
    <row r="26" spans="1:22" ht="18.75" customHeight="1" x14ac:dyDescent="0.2">
      <c r="A26" s="5">
        <v>425</v>
      </c>
      <c r="B26" s="5">
        <v>965</v>
      </c>
      <c r="C26" s="5">
        <f t="shared" si="3"/>
        <v>662</v>
      </c>
      <c r="D26" s="5" t="s">
        <v>69</v>
      </c>
      <c r="E26" s="14">
        <v>41640</v>
      </c>
      <c r="F26" s="5">
        <v>11.2</v>
      </c>
      <c r="G26" s="7">
        <v>45399</v>
      </c>
      <c r="H26" s="5" t="s">
        <v>70</v>
      </c>
      <c r="I26" s="5">
        <v>3530252361375</v>
      </c>
      <c r="J26" s="9" t="s">
        <v>23</v>
      </c>
      <c r="K26" s="10">
        <v>48</v>
      </c>
      <c r="L26" s="10">
        <v>43</v>
      </c>
      <c r="M26" s="10">
        <v>48</v>
      </c>
      <c r="N26" s="10">
        <v>33</v>
      </c>
      <c r="O26" s="15">
        <v>35</v>
      </c>
      <c r="P26" s="15">
        <v>0</v>
      </c>
      <c r="Q26" s="15">
        <v>0</v>
      </c>
      <c r="R26" s="15">
        <v>33</v>
      </c>
      <c r="S26" s="15">
        <v>53</v>
      </c>
      <c r="T26" s="11" t="str">
        <f t="shared" si="0"/>
        <v>293/750</v>
      </c>
      <c r="U26" s="11" t="str">
        <f t="shared" si="1"/>
        <v>48.8%</v>
      </c>
      <c r="V26" s="11" t="str">
        <f t="shared" si="2"/>
        <v>Pass</v>
      </c>
    </row>
    <row r="27" spans="1:22" ht="18.75" customHeight="1" x14ac:dyDescent="0.2">
      <c r="A27" s="5">
        <v>426</v>
      </c>
      <c r="B27" s="5">
        <v>966</v>
      </c>
      <c r="C27" s="5">
        <f t="shared" si="3"/>
        <v>663</v>
      </c>
      <c r="D27" s="5" t="s">
        <v>71</v>
      </c>
      <c r="E27" s="7">
        <v>40739</v>
      </c>
      <c r="F27" s="5">
        <v>13.7</v>
      </c>
      <c r="G27" s="7">
        <v>44088</v>
      </c>
      <c r="H27" s="5" t="s">
        <v>72</v>
      </c>
      <c r="I27" s="5">
        <v>3520178076393</v>
      </c>
      <c r="J27" s="9" t="s">
        <v>23</v>
      </c>
      <c r="K27" s="10">
        <v>33</v>
      </c>
      <c r="L27" s="10">
        <v>35</v>
      </c>
      <c r="M27" s="10">
        <v>36</v>
      </c>
      <c r="N27" s="10">
        <v>35</v>
      </c>
      <c r="O27" s="15">
        <v>39</v>
      </c>
      <c r="P27" s="15">
        <v>42</v>
      </c>
      <c r="Q27" s="15">
        <v>17</v>
      </c>
      <c r="R27" s="15">
        <v>33</v>
      </c>
      <c r="S27" s="15">
        <v>0</v>
      </c>
      <c r="T27" s="11" t="str">
        <f t="shared" si="0"/>
        <v>270/750</v>
      </c>
      <c r="U27" s="11" t="str">
        <f t="shared" si="1"/>
        <v>45%</v>
      </c>
      <c r="V27" s="11" t="str">
        <f t="shared" si="2"/>
        <v>Pass</v>
      </c>
    </row>
    <row r="28" spans="1:22" ht="18.75" customHeight="1" x14ac:dyDescent="0.2">
      <c r="A28" s="5">
        <v>427</v>
      </c>
      <c r="B28" s="5">
        <v>967</v>
      </c>
      <c r="C28" s="5">
        <f t="shared" si="3"/>
        <v>664</v>
      </c>
      <c r="D28" s="5" t="s">
        <v>73</v>
      </c>
      <c r="E28" s="7">
        <v>41262</v>
      </c>
      <c r="F28" s="5">
        <v>12.2</v>
      </c>
      <c r="G28" s="7">
        <v>45399</v>
      </c>
      <c r="H28" s="5" t="s">
        <v>74</v>
      </c>
      <c r="I28" s="5">
        <v>3520269631361</v>
      </c>
      <c r="J28" s="9" t="s">
        <v>23</v>
      </c>
      <c r="K28" s="10">
        <v>43</v>
      </c>
      <c r="L28" s="10">
        <v>45</v>
      </c>
      <c r="M28" s="10">
        <v>34</v>
      </c>
      <c r="N28" s="10">
        <v>33</v>
      </c>
      <c r="O28" s="15">
        <v>35</v>
      </c>
      <c r="P28" s="15">
        <v>42</v>
      </c>
      <c r="Q28" s="15">
        <v>17</v>
      </c>
      <c r="R28" s="15">
        <v>33</v>
      </c>
      <c r="S28" s="15">
        <v>0</v>
      </c>
      <c r="T28" s="11" t="str">
        <f t="shared" si="0"/>
        <v>282/750</v>
      </c>
      <c r="U28" s="11" t="str">
        <f t="shared" si="1"/>
        <v>47%</v>
      </c>
      <c r="V28" s="11" t="str">
        <f t="shared" si="2"/>
        <v>Pass</v>
      </c>
    </row>
    <row r="29" spans="1:22" ht="18.75" customHeight="1" x14ac:dyDescent="0.2">
      <c r="A29" s="17">
        <v>428</v>
      </c>
      <c r="B29" s="17">
        <v>968</v>
      </c>
      <c r="C29" s="5">
        <f t="shared" si="3"/>
        <v>665</v>
      </c>
      <c r="D29" s="17" t="s">
        <v>75</v>
      </c>
      <c r="E29" s="18">
        <v>40644</v>
      </c>
      <c r="F29" s="17">
        <v>13.1</v>
      </c>
      <c r="G29" s="18">
        <v>45406</v>
      </c>
      <c r="H29" s="17" t="s">
        <v>76</v>
      </c>
      <c r="I29" s="17">
        <v>3650261935263</v>
      </c>
      <c r="J29" s="19" t="s">
        <v>23</v>
      </c>
      <c r="K29" s="10">
        <v>45</v>
      </c>
      <c r="L29" s="10">
        <v>47</v>
      </c>
      <c r="M29" s="10">
        <v>33</v>
      </c>
      <c r="N29" s="10">
        <v>33</v>
      </c>
      <c r="O29" s="15">
        <v>39</v>
      </c>
      <c r="P29" s="15">
        <v>0</v>
      </c>
      <c r="Q29" s="15">
        <v>0</v>
      </c>
      <c r="R29" s="15">
        <v>33</v>
      </c>
      <c r="S29" s="15">
        <v>52</v>
      </c>
      <c r="T29" s="11" t="str">
        <f t="shared" si="0"/>
        <v>282/750</v>
      </c>
      <c r="U29" s="11" t="str">
        <f t="shared" si="1"/>
        <v>47%</v>
      </c>
      <c r="V29" s="11" t="str">
        <f t="shared" si="2"/>
        <v>Pass</v>
      </c>
    </row>
    <row r="30" spans="1:22" ht="18.75" customHeight="1" x14ac:dyDescent="0.2">
      <c r="A30" s="5">
        <v>429</v>
      </c>
      <c r="B30" s="5">
        <v>969</v>
      </c>
      <c r="C30" s="5">
        <f t="shared" si="3"/>
        <v>666</v>
      </c>
      <c r="D30" s="5" t="s">
        <v>77</v>
      </c>
      <c r="E30" s="12">
        <v>40301</v>
      </c>
      <c r="F30" s="5">
        <v>14.1</v>
      </c>
      <c r="G30" s="7">
        <v>45406</v>
      </c>
      <c r="H30" s="5" t="s">
        <v>78</v>
      </c>
      <c r="I30" s="5">
        <v>3520285916925</v>
      </c>
      <c r="J30" s="9" t="s">
        <v>23</v>
      </c>
      <c r="K30" s="10">
        <v>33</v>
      </c>
      <c r="L30" s="10">
        <v>35</v>
      </c>
      <c r="M30" s="10">
        <v>36</v>
      </c>
      <c r="N30" s="10">
        <v>36</v>
      </c>
      <c r="O30" s="15">
        <v>39</v>
      </c>
      <c r="P30" s="15">
        <v>39</v>
      </c>
      <c r="Q30" s="15">
        <v>18</v>
      </c>
      <c r="R30" s="15">
        <v>35</v>
      </c>
      <c r="S30" s="15">
        <v>0</v>
      </c>
      <c r="T30" s="11" t="str">
        <f t="shared" si="0"/>
        <v>271/750</v>
      </c>
      <c r="U30" s="11" t="str">
        <f t="shared" si="1"/>
        <v>45.2%</v>
      </c>
      <c r="V30" s="11" t="str">
        <f t="shared" si="2"/>
        <v>Pass</v>
      </c>
    </row>
    <row r="31" spans="1:22" ht="18.75" customHeight="1" x14ac:dyDescent="0.2">
      <c r="A31" s="5">
        <v>430</v>
      </c>
      <c r="B31" s="5">
        <v>1051</v>
      </c>
      <c r="C31" s="5">
        <f t="shared" si="3"/>
        <v>667</v>
      </c>
      <c r="D31" s="5" t="s">
        <v>79</v>
      </c>
      <c r="E31" s="7">
        <v>41172</v>
      </c>
      <c r="F31" s="5">
        <v>12.5</v>
      </c>
      <c r="G31" s="7">
        <v>43575</v>
      </c>
      <c r="H31" s="5" t="s">
        <v>80</v>
      </c>
      <c r="I31" s="5">
        <v>3520127344157</v>
      </c>
      <c r="J31" s="9" t="s">
        <v>23</v>
      </c>
      <c r="K31" s="10">
        <v>35</v>
      </c>
      <c r="L31" s="10">
        <v>36</v>
      </c>
      <c r="M31" s="10">
        <v>35</v>
      </c>
      <c r="N31" s="10">
        <v>36</v>
      </c>
      <c r="O31" s="15">
        <v>33</v>
      </c>
      <c r="P31" s="15">
        <v>39</v>
      </c>
      <c r="Q31" s="15">
        <v>17</v>
      </c>
      <c r="R31" s="15">
        <v>33</v>
      </c>
      <c r="S31" s="15">
        <v>0</v>
      </c>
      <c r="T31" s="11" t="str">
        <f t="shared" si="0"/>
        <v>264/750</v>
      </c>
      <c r="U31" s="11" t="str">
        <f t="shared" si="1"/>
        <v>44%</v>
      </c>
      <c r="V31" s="11" t="str">
        <f t="shared" si="2"/>
        <v>Pass</v>
      </c>
    </row>
    <row r="32" spans="1:22" ht="18.75" customHeight="1" x14ac:dyDescent="0.2">
      <c r="A32" s="5">
        <v>431</v>
      </c>
      <c r="B32" s="5">
        <v>1088</v>
      </c>
      <c r="C32" s="5">
        <f t="shared" si="3"/>
        <v>668</v>
      </c>
      <c r="D32" s="5" t="s">
        <v>81</v>
      </c>
      <c r="E32" s="7">
        <v>40532</v>
      </c>
      <c r="F32" s="5">
        <v>14.2</v>
      </c>
      <c r="G32" s="7">
        <v>45546</v>
      </c>
      <c r="H32" s="5" t="s">
        <v>82</v>
      </c>
      <c r="I32" s="5">
        <v>3520288108861</v>
      </c>
      <c r="J32" s="9" t="s">
        <v>23</v>
      </c>
      <c r="K32" s="10">
        <v>35</v>
      </c>
      <c r="L32" s="10">
        <v>34</v>
      </c>
      <c r="M32" s="10">
        <v>33</v>
      </c>
      <c r="N32" s="10">
        <v>35</v>
      </c>
      <c r="O32" s="15">
        <v>39</v>
      </c>
      <c r="P32" s="15">
        <v>0</v>
      </c>
      <c r="Q32" s="15">
        <v>0</v>
      </c>
      <c r="R32" s="15">
        <v>33</v>
      </c>
      <c r="S32" s="15">
        <v>50</v>
      </c>
      <c r="T32" s="11" t="str">
        <f t="shared" si="0"/>
        <v>259/750</v>
      </c>
      <c r="U32" s="11" t="str">
        <f t="shared" si="1"/>
        <v>43.2%</v>
      </c>
      <c r="V32" s="11" t="str">
        <f t="shared" si="2"/>
        <v>Pass</v>
      </c>
    </row>
    <row r="33" spans="1:22" ht="18.75" customHeight="1" x14ac:dyDescent="0.2">
      <c r="A33" s="5">
        <v>432</v>
      </c>
      <c r="B33" s="5">
        <v>1098</v>
      </c>
      <c r="C33" s="5">
        <f t="shared" si="3"/>
        <v>669</v>
      </c>
      <c r="D33" s="5" t="s">
        <v>83</v>
      </c>
      <c r="E33" s="14">
        <v>41275</v>
      </c>
      <c r="F33" s="5">
        <v>12.2</v>
      </c>
      <c r="G33" s="7">
        <v>45554</v>
      </c>
      <c r="H33" s="5" t="s">
        <v>84</v>
      </c>
      <c r="I33" s="5">
        <v>3430243082615</v>
      </c>
      <c r="J33" s="9" t="s">
        <v>23</v>
      </c>
      <c r="K33" s="10">
        <v>40</v>
      </c>
      <c r="L33" s="10">
        <v>39</v>
      </c>
      <c r="M33" s="10">
        <v>33</v>
      </c>
      <c r="N33" s="10">
        <v>40</v>
      </c>
      <c r="O33" s="15">
        <v>39</v>
      </c>
      <c r="P33" s="15">
        <v>42</v>
      </c>
      <c r="Q33" s="15">
        <v>18</v>
      </c>
      <c r="R33" s="15">
        <v>33</v>
      </c>
      <c r="S33" s="15">
        <v>0</v>
      </c>
      <c r="T33" s="11" t="str">
        <f t="shared" si="0"/>
        <v>284/750</v>
      </c>
      <c r="U33" s="11" t="str">
        <f t="shared" si="1"/>
        <v>47.3%</v>
      </c>
      <c r="V33" s="11" t="str">
        <f t="shared" si="2"/>
        <v>Pass</v>
      </c>
    </row>
    <row r="34" spans="1:22" ht="18.75" customHeight="1" x14ac:dyDescent="0.2">
      <c r="A34" s="5">
        <v>433</v>
      </c>
      <c r="B34" s="5">
        <v>1144</v>
      </c>
      <c r="C34" s="5">
        <f t="shared" si="3"/>
        <v>670</v>
      </c>
      <c r="D34" s="5" t="s">
        <v>85</v>
      </c>
      <c r="E34" s="14">
        <v>40639</v>
      </c>
      <c r="F34" s="5">
        <v>13.1</v>
      </c>
      <c r="G34" s="7">
        <v>45593</v>
      </c>
      <c r="H34" s="5" t="s">
        <v>86</v>
      </c>
      <c r="I34" s="5">
        <v>3520292687033</v>
      </c>
      <c r="J34" s="9" t="s">
        <v>23</v>
      </c>
      <c r="K34" s="10">
        <v>45</v>
      </c>
      <c r="L34" s="10">
        <v>43</v>
      </c>
      <c r="M34" s="10">
        <v>33</v>
      </c>
      <c r="N34" s="10">
        <v>34</v>
      </c>
      <c r="O34" s="15">
        <v>39</v>
      </c>
      <c r="P34" s="15">
        <v>0</v>
      </c>
      <c r="Q34" s="15">
        <v>0</v>
      </c>
      <c r="R34" s="15">
        <v>35</v>
      </c>
      <c r="S34" s="15">
        <v>75</v>
      </c>
      <c r="T34" s="11" t="str">
        <f t="shared" si="0"/>
        <v>304/750</v>
      </c>
      <c r="U34" s="11" t="str">
        <f t="shared" si="1"/>
        <v>50.7%</v>
      </c>
      <c r="V34" s="11" t="str">
        <f t="shared" si="2"/>
        <v>Pass</v>
      </c>
    </row>
    <row r="35" spans="1:22" ht="18.75" customHeight="1" x14ac:dyDescent="0.2">
      <c r="A35" s="5">
        <v>434</v>
      </c>
      <c r="B35" s="5">
        <v>1186</v>
      </c>
      <c r="C35" s="5">
        <f t="shared" si="3"/>
        <v>671</v>
      </c>
      <c r="D35" s="5" t="s">
        <v>87</v>
      </c>
      <c r="E35" s="7">
        <v>40653</v>
      </c>
      <c r="F35" s="5">
        <v>13.1</v>
      </c>
      <c r="G35" s="7">
        <v>45252</v>
      </c>
      <c r="H35" s="5" t="s">
        <v>88</v>
      </c>
      <c r="I35" s="5">
        <v>5670103529965</v>
      </c>
      <c r="J35" s="9" t="s">
        <v>23</v>
      </c>
      <c r="K35" s="10">
        <v>46</v>
      </c>
      <c r="L35" s="10">
        <v>43</v>
      </c>
      <c r="M35" s="10">
        <v>36</v>
      </c>
      <c r="N35" s="10">
        <v>38</v>
      </c>
      <c r="O35" s="15">
        <v>39</v>
      </c>
      <c r="P35" s="15">
        <v>35</v>
      </c>
      <c r="Q35" s="15">
        <v>18</v>
      </c>
      <c r="R35" s="15">
        <v>33</v>
      </c>
      <c r="S35" s="15">
        <v>0</v>
      </c>
      <c r="T35" s="11" t="str">
        <f t="shared" si="0"/>
        <v>288/750</v>
      </c>
      <c r="U35" s="11" t="str">
        <f t="shared" si="1"/>
        <v>48%</v>
      </c>
      <c r="V35" s="11" t="str">
        <f t="shared" si="2"/>
        <v>Pass</v>
      </c>
    </row>
    <row r="36" spans="1:22" ht="18.75" customHeight="1" x14ac:dyDescent="0.2">
      <c r="A36" s="5">
        <v>435</v>
      </c>
      <c r="B36" s="5">
        <v>1187</v>
      </c>
      <c r="C36" s="5">
        <f t="shared" si="3"/>
        <v>672</v>
      </c>
      <c r="D36" s="5" t="s">
        <v>89</v>
      </c>
      <c r="E36" s="7">
        <v>41295</v>
      </c>
      <c r="F36" s="5">
        <v>12.1</v>
      </c>
      <c r="G36" s="7">
        <v>45686</v>
      </c>
      <c r="H36" s="5" t="s">
        <v>90</v>
      </c>
      <c r="I36" s="5">
        <v>3520268188337</v>
      </c>
      <c r="J36" s="9" t="s">
        <v>23</v>
      </c>
      <c r="K36" s="10">
        <v>46</v>
      </c>
      <c r="L36" s="10">
        <v>45</v>
      </c>
      <c r="M36" s="10">
        <v>33</v>
      </c>
      <c r="N36" s="10">
        <v>35</v>
      </c>
      <c r="O36" s="20">
        <v>39</v>
      </c>
      <c r="P36" s="20">
        <v>33</v>
      </c>
      <c r="Q36" s="20">
        <v>18</v>
      </c>
      <c r="R36" s="20">
        <v>33</v>
      </c>
      <c r="S36" s="20">
        <v>0</v>
      </c>
      <c r="T36" s="11" t="str">
        <f t="shared" si="0"/>
        <v>282/750</v>
      </c>
      <c r="U36" s="11" t="str">
        <f t="shared" si="1"/>
        <v>47%</v>
      </c>
      <c r="V36" s="11" t="str">
        <f t="shared" si="2"/>
        <v>Pass</v>
      </c>
    </row>
    <row r="37" spans="1:22" ht="18.75" customHeight="1" x14ac:dyDescent="0.2">
      <c r="A37" s="5">
        <v>436</v>
      </c>
      <c r="B37" s="5">
        <v>1209</v>
      </c>
      <c r="C37" s="5">
        <f t="shared" si="3"/>
        <v>673</v>
      </c>
      <c r="D37" s="5" t="s">
        <v>91</v>
      </c>
      <c r="E37" s="7">
        <v>41268</v>
      </c>
      <c r="F37" s="5">
        <v>12.2</v>
      </c>
      <c r="G37" s="7">
        <v>45698</v>
      </c>
      <c r="H37" s="5" t="s">
        <v>92</v>
      </c>
      <c r="I37" s="5">
        <v>4230167073635</v>
      </c>
      <c r="J37" s="9" t="s">
        <v>23</v>
      </c>
      <c r="K37" s="10">
        <v>33</v>
      </c>
      <c r="L37" s="10">
        <v>35</v>
      </c>
      <c r="M37" s="10">
        <v>36</v>
      </c>
      <c r="N37" s="10">
        <v>33</v>
      </c>
      <c r="O37" s="15">
        <v>38</v>
      </c>
      <c r="P37" s="15">
        <v>0</v>
      </c>
      <c r="Q37" s="15">
        <v>0</v>
      </c>
      <c r="R37" s="15">
        <v>33</v>
      </c>
      <c r="S37" s="15">
        <v>52</v>
      </c>
      <c r="T37" s="11" t="str">
        <f t="shared" si="0"/>
        <v>260/750</v>
      </c>
      <c r="U37" s="11" t="str">
        <f t="shared" si="1"/>
        <v>43.3%</v>
      </c>
      <c r="V37" s="11" t="str">
        <f t="shared" si="2"/>
        <v>Pass</v>
      </c>
    </row>
  </sheetData>
  <printOptions horizontalCentered="1" gridLines="1"/>
  <pageMargins left="0.26" right="0.26" top="0.19900000000000001" bottom="0.19900000000000001" header="0" footer="0"/>
  <pageSetup paperSize="9" fitToWidth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6-B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</dc:creator>
  <cp:lastModifiedBy>Irfan</cp:lastModifiedBy>
  <dcterms:created xsi:type="dcterms:W3CDTF">2025-03-21T18:52:19Z</dcterms:created>
  <dcterms:modified xsi:type="dcterms:W3CDTF">2025-03-21T18:52:40Z</dcterms:modified>
</cp:coreProperties>
</file>