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Stat_Analysis\"/>
    </mc:Choice>
  </mc:AlternateContent>
  <xr:revisionPtr revIDLastSave="0" documentId="13_ncr:1_{12AE69BC-C67E-4263-AB16-7F7C5DD4A351}" xr6:coauthVersionLast="47" xr6:coauthVersionMax="47" xr10:uidLastSave="{00000000-0000-0000-0000-000000000000}"/>
  <bookViews>
    <workbookView xWindow="-28920" yWindow="-2505" windowWidth="29040" windowHeight="15720" tabRatio="748" activeTab="3" xr2:uid="{00000000-000D-0000-FFFF-FFFF00000000}"/>
  </bookViews>
  <sheets>
    <sheet name="normal vs. added" sheetId="1" r:id="rId1"/>
    <sheet name="indices vs. indices" sheetId="2" r:id="rId2"/>
    <sheet name="table_indices_mth" sheetId="3" r:id="rId3"/>
    <sheet name="Tabelle5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6" l="1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5" i="6"/>
  <c r="J4" i="6"/>
  <c r="J3" i="6"/>
  <c r="J2" i="6"/>
</calcChain>
</file>

<file path=xl/sharedStrings.xml><?xml version="1.0" encoding="utf-8"?>
<sst xmlns="http://schemas.openxmlformats.org/spreadsheetml/2006/main" count="719" uniqueCount="39">
  <si>
    <t>lm_p_value</t>
  </si>
  <si>
    <t>lm_slope</t>
  </si>
  <si>
    <t>nse</t>
  </si>
  <si>
    <t>bias</t>
  </si>
  <si>
    <t>mae</t>
  </si>
  <si>
    <t>rmse</t>
  </si>
  <si>
    <t>r2</t>
  </si>
  <si>
    <t>index</t>
  </si>
  <si>
    <t>predictor</t>
  </si>
  <si>
    <t>model</t>
  </si>
  <si>
    <t>k_index</t>
  </si>
  <si>
    <t>v</t>
  </si>
  <si>
    <t>brt</t>
  </si>
  <si>
    <t>v + add</t>
  </si>
  <si>
    <t>NA</t>
  </si>
  <si>
    <t>shannon</t>
  </si>
  <si>
    <t>abundance</t>
  </si>
  <si>
    <t>rel_abundance</t>
  </si>
  <si>
    <t>v + wd</t>
  </si>
  <si>
    <t>v + wd + add</t>
  </si>
  <si>
    <t>samp</t>
  </si>
  <si>
    <t>samp + add</t>
  </si>
  <si>
    <t>all</t>
  </si>
  <si>
    <t>all + add</t>
  </si>
  <si>
    <t>rf</t>
  </si>
  <si>
    <t>class</t>
  </si>
  <si>
    <t>hsc</t>
  </si>
  <si>
    <t>hsi</t>
  </si>
  <si>
    <t>lm_p_value_ml</t>
  </si>
  <si>
    <t>lm_slope_ml</t>
  </si>
  <si>
    <t>lm_p_value_raster</t>
  </si>
  <si>
    <t>lm_slope_raster</t>
  </si>
  <si>
    <t>vbrt</t>
  </si>
  <si>
    <t>brt_samp</t>
  </si>
  <si>
    <t>vrf</t>
  </si>
  <si>
    <t>rf_samp</t>
  </si>
  <si>
    <t>rel_bias</t>
  </si>
  <si>
    <t>rel_mae</t>
  </si>
  <si>
    <t>rel_rmse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</si>
</sst>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35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3" borderId="13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13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5" xfId="0" applyFill="1" applyBorder="1"/>
    <xf numFmtId="0" fontId="0" fillId="34" borderId="15" xfId="0" applyFill="1" applyBorder="1"/>
    <xf numFmtId="0" fontId="0" fillId="34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1" xfId="0" applyFill="1" applyBorder="1"/>
    <xf numFmtId="0" fontId="0" fillId="36" borderId="0" xfId="0" applyFill="1"/>
    <xf numFmtId="0" fontId="0" fillId="36" borderId="16" xfId="0" applyFill="1" applyBorder="1"/>
    <xf numFmtId="0" fontId="0" fillId="37" borderId="11" xfId="0" applyFill="1" applyBorder="1"/>
    <xf numFmtId="0" fontId="0" fillId="37" borderId="0" xfId="0" applyFill="1"/>
    <xf numFmtId="0" fontId="0" fillId="37" borderId="16" xfId="0" applyFill="1" applyBorder="1"/>
    <xf numFmtId="0" fontId="0" fillId="34" borderId="11" xfId="0" applyFill="1" applyBorder="1"/>
    <xf numFmtId="0" fontId="0" fillId="36" borderId="11" xfId="0" applyFill="1" applyBorder="1"/>
    <xf numFmtId="11" fontId="0" fillId="37" borderId="11" xfId="0" applyNumberFormat="1" applyFill="1" applyBorder="1"/>
    <xf numFmtId="0" fontId="0" fillId="34" borderId="16" xfId="0" applyFill="1" applyBorder="1"/>
    <xf numFmtId="11" fontId="0" fillId="34" borderId="16" xfId="0" applyNumberFormat="1" applyFill="1" applyBorder="1"/>
    <xf numFmtId="0" fontId="0" fillId="33" borderId="12" xfId="0" applyFill="1" applyBorder="1"/>
    <xf numFmtId="0" fontId="0" fillId="38" borderId="0" xfId="0" applyFill="1"/>
    <xf numFmtId="11" fontId="0" fillId="38" borderId="0" xfId="0" applyNumberFormat="1" applyFill="1"/>
    <xf numFmtId="0" fontId="0" fillId="39" borderId="0" xfId="0" applyFill="1"/>
    <xf numFmtId="0" fontId="0" fillId="39" borderId="14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39" borderId="11" xfId="0" applyFill="1" applyBorder="1"/>
    <xf numFmtId="0" fontId="0" fillId="39" borderId="12" xfId="0" applyFill="1" applyBorder="1"/>
    <xf numFmtId="164" fontId="0" fillId="40" borderId="10" xfId="0" applyNumberFormat="1" applyFill="1" applyBorder="1"/>
    <xf numFmtId="164" fontId="0" fillId="40" borderId="11" xfId="0" applyNumberFormat="1" applyFill="1" applyBorder="1"/>
    <xf numFmtId="0" fontId="0" fillId="40" borderId="11" xfId="0" applyFill="1" applyBorder="1"/>
    <xf numFmtId="0" fontId="0" fillId="40" borderId="12" xfId="0" applyFill="1" applyBorder="1"/>
    <xf numFmtId="164" fontId="0" fillId="40" borderId="13" xfId="0" applyNumberFormat="1" applyFill="1" applyBorder="1"/>
    <xf numFmtId="164" fontId="0" fillId="40" borderId="0" xfId="0" applyNumberFormat="1" applyFill="1"/>
    <xf numFmtId="0" fontId="0" fillId="40" borderId="0" xfId="0" applyFill="1"/>
    <xf numFmtId="0" fontId="0" fillId="40" borderId="14" xfId="0" applyFill="1" applyBorder="1"/>
    <xf numFmtId="164" fontId="0" fillId="40" borderId="15" xfId="0" applyNumberFormat="1" applyFill="1" applyBorder="1"/>
    <xf numFmtId="164" fontId="0" fillId="40" borderId="16" xfId="0" applyNumberFormat="1" applyFill="1" applyBorder="1"/>
    <xf numFmtId="0" fontId="0" fillId="40" borderId="16" xfId="0" applyFill="1" applyBorder="1"/>
    <xf numFmtId="0" fontId="0" fillId="40" borderId="17" xfId="0" applyFill="1" applyBorder="1"/>
    <xf numFmtId="164" fontId="0" fillId="39" borderId="0" xfId="0" applyNumberFormat="1" applyFill="1"/>
    <xf numFmtId="164" fontId="0" fillId="36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4" zoomScale="80" workbookViewId="0">
      <selection activeCell="C28" sqref="C28:L31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30</v>
      </c>
      <c r="N1" s="5" t="s">
        <v>31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">
        <v>-0.17278907299999999</v>
      </c>
      <c r="F2" s="1">
        <v>2.4190914000000001E-2</v>
      </c>
      <c r="G2" s="1">
        <v>0.105915938</v>
      </c>
      <c r="H2" s="1">
        <v>0.13088525000000001</v>
      </c>
      <c r="I2" s="1">
        <v>2.0374845999999999E-2</v>
      </c>
      <c r="J2" t="s">
        <v>10</v>
      </c>
      <c r="K2" t="s">
        <v>11</v>
      </c>
      <c r="L2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3">
        <v>-0.44542461999999999</v>
      </c>
      <c r="R2" s="3">
        <v>2.3435714999999999E-2</v>
      </c>
      <c r="S2" s="3">
        <v>0.12086498699999999</v>
      </c>
      <c r="T2" s="3">
        <v>0.145304303</v>
      </c>
      <c r="U2" s="3">
        <v>1.809525E-3</v>
      </c>
      <c r="V2" t="s">
        <v>10</v>
      </c>
      <c r="W2" t="s">
        <v>13</v>
      </c>
      <c r="X2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">
        <v>-8.5125760000000009E-3</v>
      </c>
      <c r="F3" s="1">
        <v>-4.8004386000000003E-2</v>
      </c>
      <c r="G3" s="1">
        <v>0.39556434800000001</v>
      </c>
      <c r="H3" s="1">
        <v>0.52250576800000004</v>
      </c>
      <c r="I3" t="s">
        <v>14</v>
      </c>
      <c r="J3" t="s">
        <v>15</v>
      </c>
      <c r="K3" t="s">
        <v>11</v>
      </c>
      <c r="L3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3">
        <v>-0.66401309900000005</v>
      </c>
      <c r="R3" s="3">
        <v>0.105827481</v>
      </c>
      <c r="S3" s="3">
        <v>0.54858299899999996</v>
      </c>
      <c r="T3" s="3">
        <v>0.671164227</v>
      </c>
      <c r="U3" s="3">
        <v>5.6590549999999996E-3</v>
      </c>
      <c r="V3" t="s">
        <v>15</v>
      </c>
      <c r="W3" t="s">
        <v>13</v>
      </c>
      <c r="X3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3">
        <v>-0.29943462500000001</v>
      </c>
      <c r="F4" s="3">
        <v>388.02498370000001</v>
      </c>
      <c r="G4" s="3">
        <v>684.23314919999996</v>
      </c>
      <c r="H4" s="3">
        <v>808.32478890000004</v>
      </c>
      <c r="I4" t="s">
        <v>14</v>
      </c>
      <c r="J4" t="s">
        <v>16</v>
      </c>
      <c r="K4" t="s">
        <v>11</v>
      </c>
      <c r="L4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">
        <v>-0.18895120500000001</v>
      </c>
      <c r="R4" s="1">
        <v>-64.492079259999997</v>
      </c>
      <c r="S4" s="1">
        <v>525.9196197</v>
      </c>
      <c r="T4" s="1">
        <v>773.19795329999999</v>
      </c>
      <c r="U4" s="3">
        <v>3.3024930000000001E-3</v>
      </c>
      <c r="V4" t="s">
        <v>16</v>
      </c>
      <c r="W4" t="s">
        <v>13</v>
      </c>
      <c r="X4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">
        <v>-0.30442947100000001</v>
      </c>
      <c r="F5" s="3">
        <v>9.9731814000000002E-2</v>
      </c>
      <c r="G5" s="3">
        <v>0.17494637299999999</v>
      </c>
      <c r="H5" s="1">
        <v>0.206443243</v>
      </c>
      <c r="I5" t="s">
        <v>14</v>
      </c>
      <c r="J5" t="s">
        <v>17</v>
      </c>
      <c r="K5" t="s">
        <v>11</v>
      </c>
      <c r="L5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3">
        <v>-0.653398798</v>
      </c>
      <c r="R5" s="1">
        <v>-1.4718151E-2</v>
      </c>
      <c r="S5" s="1">
        <v>0.159914216</v>
      </c>
      <c r="T5" s="3">
        <v>0.232423042</v>
      </c>
      <c r="U5" s="3">
        <v>1.15376E-3</v>
      </c>
      <c r="V5" t="s">
        <v>17</v>
      </c>
      <c r="W5" t="s">
        <v>13</v>
      </c>
      <c r="X5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">
        <v>-0.46668421399999999</v>
      </c>
      <c r="F6" s="1">
        <v>2.5772448E-2</v>
      </c>
      <c r="G6" s="1">
        <v>0.117263837</v>
      </c>
      <c r="H6" s="1">
        <v>0.14636898500000001</v>
      </c>
      <c r="I6" s="4">
        <v>9.9599999999999995E-5</v>
      </c>
      <c r="J6" t="s">
        <v>10</v>
      </c>
      <c r="K6" t="s">
        <v>18</v>
      </c>
      <c r="L6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3">
        <v>-0.57460947900000003</v>
      </c>
      <c r="R6" s="3">
        <v>3.3270824999999997E-2</v>
      </c>
      <c r="S6" s="3">
        <v>0.12525974200000001</v>
      </c>
      <c r="T6" s="3">
        <v>0.15165864900000001</v>
      </c>
      <c r="U6" s="1">
        <v>4.9555390000000001E-3</v>
      </c>
      <c r="V6" t="s">
        <v>10</v>
      </c>
      <c r="W6" t="s">
        <v>19</v>
      </c>
      <c r="X6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3">
        <v>-1.1134289040000001</v>
      </c>
      <c r="F7" s="1">
        <v>1.3184397E-2</v>
      </c>
      <c r="G7" s="3">
        <v>0.62476897799999997</v>
      </c>
      <c r="H7" s="3">
        <v>0.75638734100000005</v>
      </c>
      <c r="I7" s="3">
        <v>3.5608500000000002E-4</v>
      </c>
      <c r="J7" t="s">
        <v>15</v>
      </c>
      <c r="K7" t="s">
        <v>18</v>
      </c>
      <c r="L7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">
        <v>-0.65542605200000004</v>
      </c>
      <c r="R7" s="3">
        <v>8.8347627999999997E-2</v>
      </c>
      <c r="S7" s="1">
        <v>0.55586012900000004</v>
      </c>
      <c r="T7" s="1">
        <v>0.66943023400000001</v>
      </c>
      <c r="U7" s="1">
        <v>9.0491110000000003E-3</v>
      </c>
      <c r="V7" t="s">
        <v>15</v>
      </c>
      <c r="W7" t="s">
        <v>19</v>
      </c>
      <c r="X7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">
        <v>-0.27318971199999997</v>
      </c>
      <c r="F8" s="3">
        <v>-24.28128942</v>
      </c>
      <c r="G8" s="1">
        <v>557.71853380000005</v>
      </c>
      <c r="H8" s="1">
        <v>800.12021010000001</v>
      </c>
      <c r="I8" s="1">
        <v>3.0936700000000001E-4</v>
      </c>
      <c r="J8" t="s">
        <v>16</v>
      </c>
      <c r="K8" t="s">
        <v>18</v>
      </c>
      <c r="L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3">
        <v>-0.69415458399999996</v>
      </c>
      <c r="R8" s="1">
        <v>-15.810859020000001</v>
      </c>
      <c r="S8" s="3">
        <v>651.27373520000003</v>
      </c>
      <c r="T8" s="3">
        <v>922.96492620000004</v>
      </c>
      <c r="U8" s="3">
        <v>4.7877599999999998E-4</v>
      </c>
      <c r="V8" t="s">
        <v>16</v>
      </c>
      <c r="W8" t="s">
        <v>19</v>
      </c>
      <c r="X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">
        <v>-0.38561272899999999</v>
      </c>
      <c r="F9" s="1">
        <v>3.0282479999999999E-3</v>
      </c>
      <c r="G9" s="1">
        <v>0.14847179299999999</v>
      </c>
      <c r="H9" s="1">
        <v>0.212770446</v>
      </c>
      <c r="I9" s="4">
        <v>5.4799999999999997E-5</v>
      </c>
      <c r="J9" t="s">
        <v>17</v>
      </c>
      <c r="K9" t="s">
        <v>18</v>
      </c>
      <c r="L9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3">
        <v>-0.78191730800000003</v>
      </c>
      <c r="R9" s="3">
        <v>9.3841310000000004E-3</v>
      </c>
      <c r="S9" s="3">
        <v>0.16536169100000001</v>
      </c>
      <c r="T9" s="3">
        <v>0.24128712299999999</v>
      </c>
      <c r="U9" s="1">
        <v>7.0830899999999996E-4</v>
      </c>
      <c r="V9" t="s">
        <v>17</v>
      </c>
      <c r="W9" t="s">
        <v>19</v>
      </c>
      <c r="X9" t="s">
        <v>12</v>
      </c>
    </row>
    <row r="10" spans="1:24" x14ac:dyDescent="0.45">
      <c r="C10" s="36">
        <v>1.78327117391331E-11</v>
      </c>
      <c r="D10" s="35">
        <v>0.32977675830352399</v>
      </c>
      <c r="E10" s="55">
        <v>0.33096848200000001</v>
      </c>
      <c r="F10" s="55">
        <v>2.5583181999999999E-2</v>
      </c>
      <c r="G10" s="55">
        <v>8.2352002999999993E-2</v>
      </c>
      <c r="H10" s="55">
        <v>9.8856229000000004E-2</v>
      </c>
      <c r="I10" s="55">
        <v>0.38323184399999999</v>
      </c>
      <c r="J10" s="1" t="s">
        <v>10</v>
      </c>
      <c r="K10" s="1" t="s">
        <v>20</v>
      </c>
      <c r="L10" s="1" t="s">
        <v>12</v>
      </c>
      <c r="O10" s="2">
        <v>4.5853351852656499E-7</v>
      </c>
      <c r="P10" s="1">
        <v>0.32565640371570398</v>
      </c>
      <c r="Q10" s="3">
        <v>0.15296357199999999</v>
      </c>
      <c r="R10" s="3">
        <v>2.7811990000000002E-2</v>
      </c>
      <c r="S10" s="3">
        <v>9.0084888000000002E-2</v>
      </c>
      <c r="T10" s="3">
        <v>0.111232525</v>
      </c>
      <c r="U10" s="3">
        <v>0.238108081</v>
      </c>
      <c r="V10" s="3" t="s">
        <v>10</v>
      </c>
      <c r="W10" s="3" t="s">
        <v>21</v>
      </c>
      <c r="X10" s="3" t="s">
        <v>12</v>
      </c>
    </row>
    <row r="11" spans="1:24" x14ac:dyDescent="0.45">
      <c r="C11" s="3">
        <v>0.37245700351954802</v>
      </c>
      <c r="D11" s="3">
        <v>5.7923108261696103E-2</v>
      </c>
      <c r="E11" s="55">
        <v>-0.45596506599999997</v>
      </c>
      <c r="F11" s="55">
        <v>0.218124976</v>
      </c>
      <c r="G11" s="55">
        <v>0.49643032300000001</v>
      </c>
      <c r="H11" s="55">
        <v>0.62780664500000005</v>
      </c>
      <c r="I11" s="55">
        <v>8.4712559999999999E-3</v>
      </c>
      <c r="J11" t="s">
        <v>15</v>
      </c>
      <c r="K11" t="s">
        <v>20</v>
      </c>
      <c r="L11" t="s">
        <v>12</v>
      </c>
      <c r="O11" s="3">
        <v>0.51859408987872502</v>
      </c>
      <c r="P11" s="3">
        <v>4.2789114656172099E-2</v>
      </c>
      <c r="Q11" s="1">
        <v>-0.447511928</v>
      </c>
      <c r="R11" s="1">
        <v>0.181234073</v>
      </c>
      <c r="S11" s="3">
        <v>0.50853621100000002</v>
      </c>
      <c r="T11" s="1">
        <v>0.62598151099999999</v>
      </c>
      <c r="U11" s="3">
        <v>4.4465729999999997E-3</v>
      </c>
      <c r="V11" t="s">
        <v>15</v>
      </c>
      <c r="W11" t="s">
        <v>21</v>
      </c>
      <c r="X11" t="s">
        <v>12</v>
      </c>
    </row>
    <row r="12" spans="1:24" x14ac:dyDescent="0.45">
      <c r="C12" s="36">
        <v>4.46569000533541E-5</v>
      </c>
      <c r="D12" s="35">
        <v>0.248652677808505</v>
      </c>
      <c r="E12" s="55">
        <v>0.118063973</v>
      </c>
      <c r="F12" s="55">
        <v>-14.75358733</v>
      </c>
      <c r="G12" s="55">
        <v>424.80500069999999</v>
      </c>
      <c r="H12" s="55">
        <v>665.92791720000002</v>
      </c>
      <c r="I12" s="55">
        <v>0.16321744499999999</v>
      </c>
      <c r="J12" s="1" t="s">
        <v>16</v>
      </c>
      <c r="K12" s="1" t="s">
        <v>20</v>
      </c>
      <c r="L12" s="1" t="s">
        <v>12</v>
      </c>
      <c r="O12" s="2">
        <v>9.6831058296796801E-5</v>
      </c>
      <c r="P12" s="1">
        <v>0.28942128097687397</v>
      </c>
      <c r="Q12" s="3">
        <v>8.8981719999999993E-3</v>
      </c>
      <c r="R12" s="3">
        <v>76.161446010000006</v>
      </c>
      <c r="S12" s="3">
        <v>491.31821559999997</v>
      </c>
      <c r="T12" s="3">
        <v>705.94004570000004</v>
      </c>
      <c r="U12" s="3">
        <v>0.150006107</v>
      </c>
      <c r="V12" s="3" t="s">
        <v>16</v>
      </c>
      <c r="W12" s="3" t="s">
        <v>21</v>
      </c>
      <c r="X12" s="3" t="s">
        <v>12</v>
      </c>
    </row>
    <row r="13" spans="1:24" x14ac:dyDescent="0.45">
      <c r="C13" s="36">
        <v>3.97713994502554E-5</v>
      </c>
      <c r="D13" s="35">
        <v>0.20761109375564399</v>
      </c>
      <c r="E13" s="55">
        <v>0.13897387</v>
      </c>
      <c r="F13" s="55">
        <v>2.2365586999999999E-2</v>
      </c>
      <c r="G13" s="55">
        <v>0.11774108899999999</v>
      </c>
      <c r="H13" s="55">
        <v>0.167725285</v>
      </c>
      <c r="I13" s="55">
        <v>0.165182308</v>
      </c>
      <c r="J13" t="s">
        <v>17</v>
      </c>
      <c r="K13" t="s">
        <v>20</v>
      </c>
      <c r="L13" t="s">
        <v>12</v>
      </c>
      <c r="O13" s="1">
        <v>1.76717188240444E-3</v>
      </c>
      <c r="P13" s="1">
        <v>0.216701717976578</v>
      </c>
      <c r="Q13" s="3">
        <v>-4.1899350000000002E-2</v>
      </c>
      <c r="R13" s="1">
        <v>8.6594670000000006E-3</v>
      </c>
      <c r="S13" s="3">
        <v>0.12553963500000001</v>
      </c>
      <c r="T13" s="3">
        <v>0.18450292500000001</v>
      </c>
      <c r="U13" s="3">
        <v>9.9278798000000001E-2</v>
      </c>
      <c r="V13" t="s">
        <v>17</v>
      </c>
      <c r="W13" t="s">
        <v>21</v>
      </c>
      <c r="X13" t="s">
        <v>12</v>
      </c>
    </row>
    <row r="14" spans="1:24" x14ac:dyDescent="0.45">
      <c r="C14" s="36">
        <v>2.9038742510633898E-7</v>
      </c>
      <c r="D14" s="35">
        <v>0.34102252721405601</v>
      </c>
      <c r="E14" s="1">
        <v>0.20781804800000001</v>
      </c>
      <c r="F14" s="1">
        <v>-8.2663400000000003E-4</v>
      </c>
      <c r="G14" s="3">
        <v>8.6759671999999996E-2</v>
      </c>
      <c r="H14" s="3">
        <v>0.10757050899999999</v>
      </c>
      <c r="I14" s="3">
        <v>0.24525772600000001</v>
      </c>
      <c r="J14" t="s">
        <v>10</v>
      </c>
      <c r="K14" t="s">
        <v>22</v>
      </c>
      <c r="L14" t="s">
        <v>12</v>
      </c>
      <c r="O14" s="2">
        <v>3.2318261411046598E-10</v>
      </c>
      <c r="P14" s="1">
        <v>0.29020765308463298</v>
      </c>
      <c r="Q14" s="3">
        <v>0.33598597299999999</v>
      </c>
      <c r="R14" s="3">
        <v>-1.2743019999999999E-3</v>
      </c>
      <c r="S14" s="1">
        <v>8.1404400000000002E-2</v>
      </c>
      <c r="T14" s="1">
        <v>9.8484839000000005E-2</v>
      </c>
      <c r="U14" s="1">
        <v>0.34471641600000003</v>
      </c>
      <c r="V14" t="s">
        <v>10</v>
      </c>
      <c r="W14" t="s">
        <v>23</v>
      </c>
      <c r="X14" t="s">
        <v>12</v>
      </c>
    </row>
    <row r="15" spans="1:24" x14ac:dyDescent="0.45">
      <c r="C15" s="35">
        <v>4.4222802761556601E-2</v>
      </c>
      <c r="D15" s="35">
        <v>0.13647706311230801</v>
      </c>
      <c r="E15" s="1">
        <v>-0.17459612899999999</v>
      </c>
      <c r="F15" s="1">
        <v>4.6360217000000002E-2</v>
      </c>
      <c r="G15" s="1">
        <v>0.49179545499999999</v>
      </c>
      <c r="H15" s="1">
        <v>0.56389041600000001</v>
      </c>
      <c r="I15" s="1">
        <v>4.2369269000000001E-2</v>
      </c>
      <c r="J15" s="1" t="s">
        <v>15</v>
      </c>
      <c r="K15" s="1" t="s">
        <v>22</v>
      </c>
      <c r="L15" s="1" t="s">
        <v>12</v>
      </c>
      <c r="O15" s="3">
        <v>0.244580806028312</v>
      </c>
      <c r="P15" s="3">
        <v>7.7597372012827598E-2</v>
      </c>
      <c r="Q15" s="3">
        <v>-0.28644267200000001</v>
      </c>
      <c r="R15" s="3">
        <v>7.8575239000000005E-2</v>
      </c>
      <c r="S15" s="3">
        <v>0.50555049900000004</v>
      </c>
      <c r="T15" s="3">
        <v>0.59012722299999998</v>
      </c>
      <c r="U15" s="3">
        <v>1.4376592000000001E-2</v>
      </c>
      <c r="V15" s="3" t="s">
        <v>15</v>
      </c>
      <c r="W15" s="3" t="s">
        <v>23</v>
      </c>
      <c r="X15" s="3" t="s">
        <v>12</v>
      </c>
    </row>
    <row r="16" spans="1:24" x14ac:dyDescent="0.45">
      <c r="C16" s="3">
        <v>0.96421414261837901</v>
      </c>
      <c r="D16" s="3">
        <v>2.3508160741141501E-3</v>
      </c>
      <c r="E16" s="3">
        <v>-0.25353361299999999</v>
      </c>
      <c r="F16" s="3">
        <v>-27.78505023</v>
      </c>
      <c r="G16" s="3">
        <v>591.14564429999996</v>
      </c>
      <c r="H16" s="3">
        <v>793.91987099999994</v>
      </c>
      <c r="I16" s="4">
        <v>2.1500000000000001E-5</v>
      </c>
      <c r="J16" s="3" t="s">
        <v>16</v>
      </c>
      <c r="K16" s="3" t="s">
        <v>22</v>
      </c>
      <c r="L16" s="3" t="s">
        <v>12</v>
      </c>
      <c r="O16" s="3">
        <v>6.2848281823803601E-2</v>
      </c>
      <c r="P16" s="3">
        <v>9.1238416407046996E-2</v>
      </c>
      <c r="Q16" s="1">
        <v>-4.6634470999999997E-2</v>
      </c>
      <c r="R16" s="1">
        <v>0.88864469499999998</v>
      </c>
      <c r="S16" s="1">
        <v>515.57258530000001</v>
      </c>
      <c r="T16" s="1">
        <v>725.44784870000001</v>
      </c>
      <c r="U16" s="1">
        <v>3.6333892999999999E-2</v>
      </c>
      <c r="V16" s="1" t="s">
        <v>16</v>
      </c>
      <c r="W16" s="1" t="s">
        <v>23</v>
      </c>
      <c r="X16" s="1" t="s">
        <v>12</v>
      </c>
    </row>
    <row r="17" spans="1:24" x14ac:dyDescent="0.45">
      <c r="C17" s="35">
        <v>4.3636612406593098E-2</v>
      </c>
      <c r="D17" s="35">
        <v>9.89576870326562E-2</v>
      </c>
      <c r="E17" s="1">
        <v>-3.4920303E-2</v>
      </c>
      <c r="F17" s="1">
        <v>9.8373599999999999E-3</v>
      </c>
      <c r="G17" s="1">
        <v>0.13355165899999999</v>
      </c>
      <c r="H17" s="1">
        <v>0.18388395099999999</v>
      </c>
      <c r="I17" s="1">
        <v>4.2600012E-2</v>
      </c>
      <c r="J17" s="1" t="s">
        <v>17</v>
      </c>
      <c r="K17" s="1" t="s">
        <v>22</v>
      </c>
      <c r="L17" s="1" t="s">
        <v>12</v>
      </c>
      <c r="O17" s="3">
        <v>0.59652420876357404</v>
      </c>
      <c r="P17" s="3">
        <v>-4.2524971434154901E-2</v>
      </c>
      <c r="Q17" s="3">
        <v>-0.77561755499999996</v>
      </c>
      <c r="R17" s="3">
        <v>5.3121105000000002E-2</v>
      </c>
      <c r="S17" s="3">
        <v>0.183269444</v>
      </c>
      <c r="T17" s="3">
        <v>0.24086022500000001</v>
      </c>
      <c r="U17" s="3">
        <v>2.9930069999999998E-3</v>
      </c>
      <c r="V17" s="3" t="s">
        <v>17</v>
      </c>
      <c r="W17" s="3" t="s">
        <v>23</v>
      </c>
      <c r="X17" s="3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">
        <v>-6.8654209999999993E-2</v>
      </c>
      <c r="F20" s="1">
        <v>2.4829760999999999E-2</v>
      </c>
      <c r="G20" s="1">
        <v>0.101981853</v>
      </c>
      <c r="H20" s="1">
        <v>0.124939382</v>
      </c>
      <c r="I20" s="3">
        <v>6.3798459999999998E-3</v>
      </c>
      <c r="J20" t="s">
        <v>10</v>
      </c>
      <c r="K20" t="s">
        <v>11</v>
      </c>
      <c r="L20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3">
        <v>-0.199089655</v>
      </c>
      <c r="R20" s="3">
        <v>2.9506911E-2</v>
      </c>
      <c r="S20" s="3">
        <v>0.110917033</v>
      </c>
      <c r="T20" s="3">
        <v>0.13234470800000001</v>
      </c>
      <c r="U20" s="1">
        <v>7.6550999999999998E-3</v>
      </c>
      <c r="V20" t="s">
        <v>10</v>
      </c>
      <c r="W20" t="s">
        <v>13</v>
      </c>
      <c r="X20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1">
        <v>-0.16844789800000001</v>
      </c>
      <c r="F21" s="1">
        <v>0.118236936</v>
      </c>
      <c r="G21" s="1">
        <v>0.44566091699999999</v>
      </c>
      <c r="H21" s="1">
        <v>0.56241268300000002</v>
      </c>
      <c r="I21" s="3">
        <v>3.31825E-4</v>
      </c>
      <c r="J21" t="s">
        <v>15</v>
      </c>
      <c r="K21" t="s">
        <v>11</v>
      </c>
      <c r="L21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3">
        <v>-0.273380664</v>
      </c>
      <c r="R21" s="3">
        <v>0.124348929</v>
      </c>
      <c r="S21" s="3">
        <v>0.462935649</v>
      </c>
      <c r="T21" s="3">
        <v>0.58712362500000004</v>
      </c>
      <c r="U21" s="1">
        <v>6.1860789999999997E-3</v>
      </c>
      <c r="V21" t="s">
        <v>15</v>
      </c>
      <c r="W21" t="s">
        <v>13</v>
      </c>
      <c r="X21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">
        <v>-2.0020177E-2</v>
      </c>
      <c r="F22" s="1">
        <v>-11.104145170000001</v>
      </c>
      <c r="G22" s="1">
        <v>493.34563880000002</v>
      </c>
      <c r="H22" s="1">
        <v>716.16494850000004</v>
      </c>
      <c r="I22" s="1">
        <v>2.1880443999999999E-2</v>
      </c>
      <c r="J22" s="1" t="s">
        <v>16</v>
      </c>
      <c r="K22" s="1" t="s">
        <v>11</v>
      </c>
      <c r="L22" s="1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3">
        <v>-7.5396008E-2</v>
      </c>
      <c r="R22" s="3">
        <v>26.848488540000002</v>
      </c>
      <c r="S22" s="3">
        <v>512.88401150000004</v>
      </c>
      <c r="T22" s="3">
        <v>735.34795680000002</v>
      </c>
      <c r="U22" s="3">
        <v>1.3727669E-2</v>
      </c>
      <c r="V22" t="s">
        <v>16</v>
      </c>
      <c r="W22" t="s">
        <v>13</v>
      </c>
      <c r="X22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1">
        <v>-1.5871120999999998E-2</v>
      </c>
      <c r="F23" s="1">
        <v>-1.417375E-3</v>
      </c>
      <c r="G23" s="1">
        <v>0.125541926</v>
      </c>
      <c r="H23" s="1">
        <v>0.182183768</v>
      </c>
      <c r="I23" s="1">
        <v>2.2151039000000001E-2</v>
      </c>
      <c r="J23" s="1" t="s">
        <v>17</v>
      </c>
      <c r="K23" s="1" t="s">
        <v>11</v>
      </c>
      <c r="L23" s="1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3">
        <v>-7.8949473000000006E-2</v>
      </c>
      <c r="R23" s="3">
        <v>7.1559809999999996E-3</v>
      </c>
      <c r="S23" s="3">
        <v>0.13122634599999999</v>
      </c>
      <c r="T23" s="3">
        <v>0.187754747</v>
      </c>
      <c r="U23" s="3">
        <v>1.5160086E-2</v>
      </c>
      <c r="V23" t="s">
        <v>17</v>
      </c>
      <c r="W23" t="s">
        <v>13</v>
      </c>
      <c r="X23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">
        <v>-0.155206818</v>
      </c>
      <c r="F24" s="1">
        <v>2.7170057000000001E-2</v>
      </c>
      <c r="G24" s="1">
        <v>0.10999735300000001</v>
      </c>
      <c r="H24" s="1">
        <v>0.12990044100000001</v>
      </c>
      <c r="I24" s="3">
        <v>2.132704E-3</v>
      </c>
      <c r="J24" t="s">
        <v>10</v>
      </c>
      <c r="K24" t="s">
        <v>18</v>
      </c>
      <c r="L24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3">
        <v>-0.22352354099999999</v>
      </c>
      <c r="R24" s="3">
        <v>2.9351321999999999E-2</v>
      </c>
      <c r="S24" s="3">
        <v>0.113783261</v>
      </c>
      <c r="T24" s="3">
        <v>0.13368630400000001</v>
      </c>
      <c r="U24" s="1">
        <v>1.5078116000000001E-2</v>
      </c>
      <c r="V24" t="s">
        <v>10</v>
      </c>
      <c r="W24" t="s">
        <v>19</v>
      </c>
      <c r="X24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3">
        <v>-0.23124994500000001</v>
      </c>
      <c r="F25" s="1">
        <v>0.111823822</v>
      </c>
      <c r="G25" s="1">
        <v>0.45278823099999999</v>
      </c>
      <c r="H25" s="3">
        <v>0.57732922499999995</v>
      </c>
      <c r="I25" s="1">
        <v>1.6087830000000001E-2</v>
      </c>
      <c r="J25" t="s">
        <v>15</v>
      </c>
      <c r="K25" t="s">
        <v>18</v>
      </c>
      <c r="L25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1">
        <v>-0.227193543</v>
      </c>
      <c r="R25" s="3">
        <v>0.117992051</v>
      </c>
      <c r="S25" s="3">
        <v>0.45681070099999999</v>
      </c>
      <c r="T25" s="1">
        <v>0.57637742300000006</v>
      </c>
      <c r="U25" s="3">
        <v>3.027386E-3</v>
      </c>
      <c r="V25" t="s">
        <v>15</v>
      </c>
      <c r="W25" t="s">
        <v>19</v>
      </c>
      <c r="X25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">
        <v>-0.102465743</v>
      </c>
      <c r="F26" s="1">
        <v>25.271412850000001</v>
      </c>
      <c r="G26" s="1">
        <v>531.38681280000003</v>
      </c>
      <c r="H26" s="1">
        <v>744.54548069999998</v>
      </c>
      <c r="I26" s="1">
        <v>7.2693599999999999E-3</v>
      </c>
      <c r="J26" t="s">
        <v>16</v>
      </c>
      <c r="K26" t="s">
        <v>18</v>
      </c>
      <c r="L26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3">
        <v>-0.117973229</v>
      </c>
      <c r="R26" s="3">
        <v>34.164430840000001</v>
      </c>
      <c r="S26" s="3">
        <v>537.54325370000004</v>
      </c>
      <c r="T26" s="3">
        <v>749.76365150000004</v>
      </c>
      <c r="U26" s="3">
        <v>6.4955150000000003E-3</v>
      </c>
      <c r="V26" t="s">
        <v>16</v>
      </c>
      <c r="W26" t="s">
        <v>19</v>
      </c>
      <c r="X26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1">
        <v>-9.2685693999999999E-2</v>
      </c>
      <c r="F27" s="1">
        <v>6.3986049999999999E-3</v>
      </c>
      <c r="G27" s="1">
        <v>0.13543027299999999</v>
      </c>
      <c r="H27" s="1">
        <v>0.18894612999999999</v>
      </c>
      <c r="I27" s="3">
        <v>7.8124700000000002E-3</v>
      </c>
      <c r="J27" t="s">
        <v>17</v>
      </c>
      <c r="K27" t="s">
        <v>18</v>
      </c>
      <c r="L27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3">
        <v>-0.101134157</v>
      </c>
      <c r="R27" s="3">
        <v>1.1733840000000001E-2</v>
      </c>
      <c r="S27" s="3">
        <v>0.137159324</v>
      </c>
      <c r="T27" s="3">
        <v>0.189675173</v>
      </c>
      <c r="U27" s="1">
        <v>1.1257131E-2</v>
      </c>
      <c r="V27" t="s">
        <v>17</v>
      </c>
      <c r="W27" t="s">
        <v>19</v>
      </c>
      <c r="X27" t="s">
        <v>24</v>
      </c>
    </row>
    <row r="28" spans="1:24" x14ac:dyDescent="0.45">
      <c r="C28" s="2">
        <v>1.5945739980705101E-10</v>
      </c>
      <c r="D28" s="1">
        <v>0.162877180443915</v>
      </c>
      <c r="E28" s="55">
        <v>0.21350551700000001</v>
      </c>
      <c r="F28" s="55">
        <v>2.3365177000000001E-2</v>
      </c>
      <c r="G28" s="55">
        <v>8.9453724999999998E-2</v>
      </c>
      <c r="H28" s="55">
        <v>0.107183662</v>
      </c>
      <c r="I28" s="55">
        <v>0.35431380699999998</v>
      </c>
      <c r="J28" s="1" t="s">
        <v>10</v>
      </c>
      <c r="K28" s="1" t="s">
        <v>20</v>
      </c>
      <c r="L28" s="1" t="s">
        <v>24</v>
      </c>
      <c r="O28" s="2">
        <v>3.2583889042620301E-5</v>
      </c>
      <c r="P28" s="1">
        <v>0.115387408155182</v>
      </c>
      <c r="Q28" s="3">
        <v>9.7435185999999993E-2</v>
      </c>
      <c r="R28" s="3">
        <v>2.8175797999999998E-2</v>
      </c>
      <c r="S28" s="3">
        <v>9.5674667000000005E-2</v>
      </c>
      <c r="T28" s="3">
        <v>0.114820637</v>
      </c>
      <c r="U28" s="3">
        <v>0.16855468400000001</v>
      </c>
      <c r="V28" t="s">
        <v>10</v>
      </c>
      <c r="W28" t="s">
        <v>21</v>
      </c>
      <c r="X28" t="s">
        <v>24</v>
      </c>
    </row>
    <row r="29" spans="1:24" x14ac:dyDescent="0.45">
      <c r="C29" s="3">
        <v>4.1714768980968701E-2</v>
      </c>
      <c r="D29" s="3">
        <v>-4.7270402660136997E-2</v>
      </c>
      <c r="E29" s="55">
        <v>-0.23602377599999999</v>
      </c>
      <c r="F29" s="55">
        <v>0.15606520800000001</v>
      </c>
      <c r="G29" s="55">
        <v>0.44830479600000001</v>
      </c>
      <c r="H29" s="55">
        <v>0.57844735899999999</v>
      </c>
      <c r="I29" s="55">
        <v>4.3379623999999999E-2</v>
      </c>
      <c r="J29" t="s">
        <v>15</v>
      </c>
      <c r="K29" t="s">
        <v>20</v>
      </c>
      <c r="L29" t="s">
        <v>24</v>
      </c>
      <c r="O29" s="1">
        <v>3.0708115868278499E-2</v>
      </c>
      <c r="P29" s="1">
        <v>-6.0202956716520997E-2</v>
      </c>
      <c r="Q29" s="3">
        <v>-0.277917256</v>
      </c>
      <c r="R29" s="1">
        <v>0.14998927500000001</v>
      </c>
      <c r="S29" s="3">
        <v>0.45595526600000003</v>
      </c>
      <c r="T29" s="3">
        <v>0.58816854900000004</v>
      </c>
      <c r="U29" s="1">
        <v>4.8709895000000003E-2</v>
      </c>
      <c r="V29" t="s">
        <v>15</v>
      </c>
      <c r="W29" t="s">
        <v>21</v>
      </c>
      <c r="X29" t="s">
        <v>24</v>
      </c>
    </row>
    <row r="30" spans="1:24" x14ac:dyDescent="0.45">
      <c r="C30" s="2">
        <v>3.0984901678166902E-6</v>
      </c>
      <c r="D30" s="1">
        <v>0.146091371810087</v>
      </c>
      <c r="E30" s="55">
        <v>0.18892056400000001</v>
      </c>
      <c r="F30" s="55">
        <v>-14.822058030000001</v>
      </c>
      <c r="G30" s="55">
        <v>419.83932570000002</v>
      </c>
      <c r="H30" s="55">
        <v>638.61685279999995</v>
      </c>
      <c r="I30" s="55">
        <v>0.20756269999999999</v>
      </c>
      <c r="J30" t="s">
        <v>16</v>
      </c>
      <c r="K30" t="s">
        <v>20</v>
      </c>
      <c r="L30" t="s">
        <v>24</v>
      </c>
      <c r="O30" s="2">
        <v>7.3436072303042403E-6</v>
      </c>
      <c r="P30" s="1">
        <v>0.21261046036535</v>
      </c>
      <c r="Q30" s="1">
        <v>0.19042510900000001</v>
      </c>
      <c r="R30" s="3">
        <v>-23.5695625</v>
      </c>
      <c r="S30" s="1">
        <v>414.99393750000002</v>
      </c>
      <c r="T30" s="1">
        <v>638.02426390000005</v>
      </c>
      <c r="U30" s="3">
        <v>0.19343152499999999</v>
      </c>
      <c r="V30" t="s">
        <v>16</v>
      </c>
      <c r="W30" t="s">
        <v>21</v>
      </c>
      <c r="X30" t="s">
        <v>24</v>
      </c>
    </row>
    <row r="31" spans="1:24" x14ac:dyDescent="0.45">
      <c r="C31" s="2">
        <v>4.9085924130319401E-6</v>
      </c>
      <c r="D31" s="1">
        <v>0.18324568284551401</v>
      </c>
      <c r="E31" s="55">
        <v>0.19768981699999999</v>
      </c>
      <c r="F31" s="55">
        <v>-5.5774379999999997E-3</v>
      </c>
      <c r="G31" s="55">
        <v>0.10626565</v>
      </c>
      <c r="H31" s="55">
        <v>0.161905471</v>
      </c>
      <c r="I31" s="55">
        <v>0.200054175</v>
      </c>
      <c r="J31" t="s">
        <v>17</v>
      </c>
      <c r="K31" t="s">
        <v>20</v>
      </c>
      <c r="L31" t="s">
        <v>24</v>
      </c>
      <c r="O31" s="2">
        <v>1.94752920988628E-5</v>
      </c>
      <c r="P31" s="1">
        <v>0.13883274522747499</v>
      </c>
      <c r="Q31" s="3">
        <v>0.168880377</v>
      </c>
      <c r="R31" s="1">
        <v>-8.33298E-4</v>
      </c>
      <c r="S31" s="3">
        <v>0.108135918</v>
      </c>
      <c r="T31" s="3">
        <v>0.16478669400000001</v>
      </c>
      <c r="U31" s="3">
        <v>0.17721448100000001</v>
      </c>
      <c r="V31" t="s">
        <v>17</v>
      </c>
      <c r="W31" t="s">
        <v>21</v>
      </c>
      <c r="X31" t="s">
        <v>24</v>
      </c>
    </row>
    <row r="32" spans="1:24" x14ac:dyDescent="0.45">
      <c r="C32" s="2">
        <v>8.7044289502856599E-14</v>
      </c>
      <c r="D32" s="1">
        <v>0.203192681846039</v>
      </c>
      <c r="E32" s="1">
        <v>0.30691157699999999</v>
      </c>
      <c r="F32" s="1">
        <v>1.0392973999999999E-2</v>
      </c>
      <c r="G32" s="1">
        <v>8.3696708999999994E-2</v>
      </c>
      <c r="H32" s="1">
        <v>0.10061786</v>
      </c>
      <c r="I32" s="1">
        <v>0.44838898399999999</v>
      </c>
      <c r="J32" s="1" t="s">
        <v>10</v>
      </c>
      <c r="K32" s="1" t="s">
        <v>22</v>
      </c>
      <c r="L32" s="1" t="s">
        <v>24</v>
      </c>
      <c r="O32" s="2">
        <v>3.2450674158878199E-10</v>
      </c>
      <c r="P32" s="1">
        <v>0.16610997002972699</v>
      </c>
      <c r="Q32" s="3">
        <v>0.241377167</v>
      </c>
      <c r="R32" s="3">
        <v>1.2551746000000001E-2</v>
      </c>
      <c r="S32" s="3">
        <v>8.7895534999999997E-2</v>
      </c>
      <c r="T32" s="3">
        <v>0.10526735399999999</v>
      </c>
      <c r="U32" s="3">
        <v>0.34466047500000002</v>
      </c>
      <c r="V32" s="3" t="s">
        <v>10</v>
      </c>
      <c r="W32" s="3" t="s">
        <v>23</v>
      </c>
      <c r="X32" s="3" t="s">
        <v>24</v>
      </c>
    </row>
    <row r="33" spans="1:24" x14ac:dyDescent="0.45">
      <c r="C33" s="3">
        <v>0.33782855883613899</v>
      </c>
      <c r="D33" s="3">
        <v>1.7396354800307001E-2</v>
      </c>
      <c r="E33" s="1">
        <v>-2.5700154999999999E-2</v>
      </c>
      <c r="F33" s="1">
        <v>8.9422708000000004E-2</v>
      </c>
      <c r="G33" s="1">
        <v>0.41387576500000001</v>
      </c>
      <c r="H33" s="1">
        <v>0.52693936200000002</v>
      </c>
      <c r="I33" s="3">
        <v>9.7768890000000004E-3</v>
      </c>
      <c r="J33" t="s">
        <v>15</v>
      </c>
      <c r="K33" t="s">
        <v>22</v>
      </c>
      <c r="L33" t="s">
        <v>24</v>
      </c>
      <c r="O33" s="3">
        <v>0.116201160296595</v>
      </c>
      <c r="P33" s="3">
        <v>-2.9837717384605899E-2</v>
      </c>
      <c r="Q33" s="3">
        <v>-0.127389114</v>
      </c>
      <c r="R33" s="3">
        <v>9.5278512999999995E-2</v>
      </c>
      <c r="S33" s="3">
        <v>0.430159501</v>
      </c>
      <c r="T33" s="3">
        <v>0.55244283999999999</v>
      </c>
      <c r="U33" s="1">
        <v>2.6047549E-2</v>
      </c>
      <c r="V33" t="s">
        <v>15</v>
      </c>
      <c r="W33" t="s">
        <v>23</v>
      </c>
      <c r="X33" t="s">
        <v>24</v>
      </c>
    </row>
    <row r="34" spans="1:24" x14ac:dyDescent="0.45">
      <c r="C34" s="2">
        <v>3.4211551211485201E-6</v>
      </c>
      <c r="D34" s="1">
        <v>8.0909540242792594E-2</v>
      </c>
      <c r="E34" s="1">
        <v>0.129732556</v>
      </c>
      <c r="F34" s="3">
        <v>-12.293010990000001</v>
      </c>
      <c r="G34" s="1">
        <v>452.20247210000002</v>
      </c>
      <c r="H34" s="1">
        <v>661.50792079999997</v>
      </c>
      <c r="I34" s="1">
        <v>0.205950934</v>
      </c>
      <c r="J34" t="s">
        <v>16</v>
      </c>
      <c r="K34" t="s">
        <v>22</v>
      </c>
      <c r="L34" t="s">
        <v>24</v>
      </c>
      <c r="O34" s="2">
        <v>2.49426865292049E-5</v>
      </c>
      <c r="P34" s="1">
        <v>6.7297623863823305E-2</v>
      </c>
      <c r="Q34" s="3">
        <v>0.108397111</v>
      </c>
      <c r="R34" s="1">
        <v>3.7635890459999999</v>
      </c>
      <c r="S34" s="3">
        <v>454.68505900000002</v>
      </c>
      <c r="T34" s="3">
        <v>669.56757430000005</v>
      </c>
      <c r="U34" s="3">
        <v>0.17305983699999999</v>
      </c>
      <c r="V34" t="s">
        <v>16</v>
      </c>
      <c r="W34" t="s">
        <v>23</v>
      </c>
      <c r="X34" t="s">
        <v>24</v>
      </c>
    </row>
    <row r="35" spans="1:24" x14ac:dyDescent="0.45">
      <c r="C35" s="3">
        <v>6.3419907311325796E-2</v>
      </c>
      <c r="D35" s="3">
        <v>5.4627049948883101E-2</v>
      </c>
      <c r="E35" s="3">
        <v>2.6058532999999998E-2</v>
      </c>
      <c r="F35" s="1">
        <v>4.833464E-3</v>
      </c>
      <c r="G35" s="1">
        <v>0.12727951200000001</v>
      </c>
      <c r="H35" s="3">
        <v>0.17838437100000001</v>
      </c>
      <c r="I35" s="3">
        <v>3.6179629999999997E-2</v>
      </c>
      <c r="J35" t="s">
        <v>17</v>
      </c>
      <c r="K35" t="s">
        <v>22</v>
      </c>
      <c r="L35" t="s">
        <v>24</v>
      </c>
      <c r="O35" s="1">
        <v>3.9546619188764398E-2</v>
      </c>
      <c r="P35" s="1">
        <v>6.2468990184649097E-2</v>
      </c>
      <c r="Q35" s="1">
        <v>3.3729792000000001E-2</v>
      </c>
      <c r="R35" s="3">
        <v>1.0109896E-2</v>
      </c>
      <c r="S35" s="3">
        <v>0.12907948899999999</v>
      </c>
      <c r="T35" s="1">
        <v>0.17768045900000001</v>
      </c>
      <c r="U35" s="1">
        <v>4.4304962000000003E-2</v>
      </c>
      <c r="V35" t="s">
        <v>17</v>
      </c>
      <c r="W35" t="s">
        <v>23</v>
      </c>
      <c r="X35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 s="3">
        <v>-799.94735449999996</v>
      </c>
      <c r="D38" s="3">
        <v>3.1225036890000002</v>
      </c>
      <c r="E38" s="3">
        <v>3.1225036890000002</v>
      </c>
      <c r="F38" s="3">
        <v>3.3547499840000001</v>
      </c>
      <c r="G38" s="3">
        <v>2.6657410999999999E-2</v>
      </c>
      <c r="H38" s="3" t="s">
        <v>10</v>
      </c>
      <c r="I38" s="3" t="s">
        <v>25</v>
      </c>
      <c r="J38" s="3" t="s">
        <v>26</v>
      </c>
      <c r="K38" s="3">
        <v>0.126314222</v>
      </c>
      <c r="L38" s="3">
        <v>-0.33099990800000001</v>
      </c>
      <c r="M38" s="1">
        <v>-7.9147724029999997</v>
      </c>
      <c r="N38" s="1">
        <v>0.210144148</v>
      </c>
      <c r="O38" s="1">
        <v>0.30968568800000001</v>
      </c>
      <c r="P38" s="1">
        <v>0.35392668100000002</v>
      </c>
      <c r="Q38" s="1">
        <v>2.6657410999999999E-2</v>
      </c>
      <c r="R38" s="1" t="s">
        <v>10</v>
      </c>
      <c r="S38" s="1" t="s">
        <v>27</v>
      </c>
      <c r="T38" s="1" t="s">
        <v>26</v>
      </c>
    </row>
    <row r="39" spans="1:24" x14ac:dyDescent="0.45">
      <c r="A39" s="3">
        <v>0.83339359499999999</v>
      </c>
      <c r="B39" s="3">
        <v>5.2613656000000002E-2</v>
      </c>
      <c r="C39" s="1">
        <v>-9.5845422310000004</v>
      </c>
      <c r="D39" s="1">
        <v>1.0680262300000001</v>
      </c>
      <c r="E39" s="1">
        <v>1.460699118</v>
      </c>
      <c r="F39" s="1">
        <v>1.680205113</v>
      </c>
      <c r="G39" s="1">
        <v>5.1139399999999998E-4</v>
      </c>
      <c r="H39" s="1" t="s">
        <v>15</v>
      </c>
      <c r="I39" s="1" t="s">
        <v>25</v>
      </c>
      <c r="J39" s="1" t="s">
        <v>26</v>
      </c>
      <c r="K39" s="3">
        <v>0.83339356600000003</v>
      </c>
      <c r="L39" s="3">
        <v>1.0522732999999999E-2</v>
      </c>
      <c r="M39" s="3">
        <v>-12.94888559</v>
      </c>
      <c r="N39" s="3">
        <v>-1.844333311</v>
      </c>
      <c r="O39" s="3">
        <v>1.8552318489999999</v>
      </c>
      <c r="P39" s="3">
        <v>1.9288391739999999</v>
      </c>
      <c r="Q39" s="3">
        <v>5.1139399999999998E-4</v>
      </c>
      <c r="R39" s="3" t="s">
        <v>15</v>
      </c>
      <c r="S39" s="3" t="s">
        <v>27</v>
      </c>
      <c r="T39" s="3" t="s">
        <v>26</v>
      </c>
    </row>
    <row r="40" spans="1:24" x14ac:dyDescent="0.45">
      <c r="A40" s="3">
        <v>1.0608779E-2</v>
      </c>
      <c r="B40" s="3">
        <v>-4.4525199999999999E-4</v>
      </c>
      <c r="C40" s="1">
        <v>-1.0073252450000001</v>
      </c>
      <c r="D40" s="1">
        <v>-729.98876399999995</v>
      </c>
      <c r="E40" s="1">
        <v>729.98876399999995</v>
      </c>
      <c r="F40" s="1">
        <v>1030.938664</v>
      </c>
      <c r="G40" s="1">
        <v>7.2705309999999995E-2</v>
      </c>
      <c r="H40" s="1" t="s">
        <v>16</v>
      </c>
      <c r="I40" s="1" t="s">
        <v>25</v>
      </c>
      <c r="J40" s="1" t="s">
        <v>26</v>
      </c>
      <c r="K40" s="3">
        <v>1.0608779E-2</v>
      </c>
      <c r="L40" s="4">
        <v>-8.9099999999999997E-5</v>
      </c>
      <c r="M40" s="3">
        <v>-1.0146567550000001</v>
      </c>
      <c r="N40" s="3">
        <v>-732.90112360000001</v>
      </c>
      <c r="O40" s="3">
        <v>732.90112360000001</v>
      </c>
      <c r="P40" s="3">
        <v>1032.8196359999999</v>
      </c>
      <c r="Q40" s="3">
        <v>7.2705310999999995E-2</v>
      </c>
      <c r="R40" s="3" t="s">
        <v>16</v>
      </c>
      <c r="S40" s="3" t="s">
        <v>27</v>
      </c>
      <c r="T40" s="3" t="s">
        <v>26</v>
      </c>
    </row>
    <row r="41" spans="1:24" x14ac:dyDescent="0.45">
      <c r="A41" s="3">
        <v>1.0608779E-2</v>
      </c>
      <c r="B41" s="3">
        <v>-1.7467247969999999</v>
      </c>
      <c r="C41" s="3">
        <v>-392.10954090000001</v>
      </c>
      <c r="D41" s="3">
        <v>3.4534422459999998</v>
      </c>
      <c r="E41" s="3">
        <v>3.4534422459999998</v>
      </c>
      <c r="F41" s="3">
        <v>3.6775826199999999</v>
      </c>
      <c r="G41" s="3">
        <v>7.2705309999999995E-2</v>
      </c>
      <c r="H41" s="3" t="s">
        <v>17</v>
      </c>
      <c r="I41" s="3" t="s">
        <v>25</v>
      </c>
      <c r="J41" s="3" t="s">
        <v>26</v>
      </c>
      <c r="K41" s="3">
        <v>1.0608777999999999E-2</v>
      </c>
      <c r="L41" s="3">
        <v>-0.34934495999999998</v>
      </c>
      <c r="M41" s="1">
        <v>-10.887007499999999</v>
      </c>
      <c r="N41" s="1">
        <v>0.541082705</v>
      </c>
      <c r="O41" s="1">
        <v>0.59008326899999997</v>
      </c>
      <c r="P41" s="1">
        <v>0.63950201100000004</v>
      </c>
      <c r="Q41" s="1">
        <v>7.2705310999999995E-2</v>
      </c>
      <c r="R41" s="1" t="s">
        <v>17</v>
      </c>
      <c r="S41" s="1" t="s">
        <v>27</v>
      </c>
      <c r="T41" s="1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6A6-44AB-460E-9620-B45AA8475489}">
  <dimension ref="A1:X41"/>
  <sheetViews>
    <sheetView zoomScale="80" workbookViewId="0">
      <selection activeCell="M1" sqref="M1:X17"/>
    </sheetView>
  </sheetViews>
  <sheetFormatPr baseColWidth="10" defaultRowHeight="14.25" x14ac:dyDescent="0.45"/>
  <sheetData>
    <row r="1" spans="1:24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0</v>
      </c>
      <c r="N1" s="5" t="s">
        <v>1</v>
      </c>
      <c r="O1" s="5" t="s">
        <v>28</v>
      </c>
      <c r="P1" s="5" t="s">
        <v>29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</row>
    <row r="2" spans="1:24" x14ac:dyDescent="0.45">
      <c r="A2" s="3">
        <v>0.86681282500000001</v>
      </c>
      <c r="B2" s="3">
        <v>1.023867E-2</v>
      </c>
      <c r="C2" s="3">
        <v>0.165331931645776</v>
      </c>
      <c r="D2" s="3">
        <v>7.6226510849128806E-2</v>
      </c>
      <c r="E2" s="13">
        <v>-0.17278907299999999</v>
      </c>
      <c r="F2" s="6">
        <v>2.4190914000000001E-2</v>
      </c>
      <c r="G2" s="6">
        <v>0.105915938</v>
      </c>
      <c r="H2" s="6">
        <v>0.13088525000000001</v>
      </c>
      <c r="I2" s="6">
        <v>2.0374845999999999E-2</v>
      </c>
      <c r="J2" s="6" t="s">
        <v>10</v>
      </c>
      <c r="K2" s="6" t="s">
        <v>11</v>
      </c>
      <c r="L2" s="7" t="s">
        <v>12</v>
      </c>
      <c r="M2" s="3">
        <v>7.0107924000000002E-2</v>
      </c>
      <c r="N2" s="3">
        <v>0.150878545</v>
      </c>
      <c r="O2" s="3">
        <v>0.68069330782669701</v>
      </c>
      <c r="P2" s="3">
        <v>-2.54162388182213E-2</v>
      </c>
      <c r="Q2" s="13">
        <v>-0.44542461999999999</v>
      </c>
      <c r="R2" s="6">
        <v>2.3435714999999999E-2</v>
      </c>
      <c r="S2" s="6">
        <v>0.12086498699999999</v>
      </c>
      <c r="T2" s="6">
        <v>0.145304303</v>
      </c>
      <c r="U2" s="26">
        <v>1.809525E-3</v>
      </c>
      <c r="V2" s="6" t="s">
        <v>10</v>
      </c>
      <c r="W2" s="6" t="s">
        <v>13</v>
      </c>
      <c r="X2" s="7" t="s">
        <v>12</v>
      </c>
    </row>
    <row r="3" spans="1:24" x14ac:dyDescent="0.45">
      <c r="A3" s="3">
        <v>0.30029044599999999</v>
      </c>
      <c r="B3" s="3">
        <v>7.8965568999999999E-2</v>
      </c>
      <c r="C3" s="3">
        <v>0.29148890806981198</v>
      </c>
      <c r="D3" s="4">
        <v>3.6940291842906601E-16</v>
      </c>
      <c r="E3" s="11">
        <v>-8.5125760000000009E-3</v>
      </c>
      <c r="F3">
        <v>-4.8004386000000003E-2</v>
      </c>
      <c r="G3">
        <v>0.39556434800000001</v>
      </c>
      <c r="H3">
        <v>0.52250576800000004</v>
      </c>
      <c r="I3" t="s">
        <v>14</v>
      </c>
      <c r="J3" t="s">
        <v>15</v>
      </c>
      <c r="K3" t="s">
        <v>11</v>
      </c>
      <c r="L3" s="8" t="s">
        <v>12</v>
      </c>
      <c r="M3" s="3">
        <v>0.20702335199999999</v>
      </c>
      <c r="N3" s="3">
        <v>0.118339456</v>
      </c>
      <c r="O3" s="3">
        <v>0.466340701012607</v>
      </c>
      <c r="P3" s="3">
        <v>-5.3969717737052898E-2</v>
      </c>
      <c r="Q3" s="20">
        <v>-0.66401309900000005</v>
      </c>
      <c r="R3">
        <v>0.105827481</v>
      </c>
      <c r="S3">
        <v>0.54858299899999996</v>
      </c>
      <c r="T3">
        <v>0.671164227</v>
      </c>
      <c r="U3" s="1">
        <v>5.6590549999999996E-3</v>
      </c>
      <c r="V3" t="s">
        <v>15</v>
      </c>
      <c r="W3" t="s">
        <v>13</v>
      </c>
      <c r="X3" s="8" t="s">
        <v>12</v>
      </c>
    </row>
    <row r="4" spans="1:24" x14ac:dyDescent="0.45">
      <c r="A4" s="1">
        <v>9.4761189999999999E-3</v>
      </c>
      <c r="B4" s="1">
        <v>8.8094664000000003E-2</v>
      </c>
      <c r="C4" s="3">
        <v>0.53044595828293795</v>
      </c>
      <c r="D4" s="4">
        <v>-6.2016275843250005E-17</v>
      </c>
      <c r="E4" s="16">
        <v>-0.29943462500000001</v>
      </c>
      <c r="F4">
        <v>388.02498370000001</v>
      </c>
      <c r="G4">
        <v>684.23314919999996</v>
      </c>
      <c r="H4">
        <v>808.32478890000004</v>
      </c>
      <c r="I4" t="s">
        <v>14</v>
      </c>
      <c r="J4" t="s">
        <v>16</v>
      </c>
      <c r="K4" t="s">
        <v>11</v>
      </c>
      <c r="L4" s="8" t="s">
        <v>12</v>
      </c>
      <c r="M4" s="1">
        <v>1.5650000000000001E-4</v>
      </c>
      <c r="N4" s="1">
        <v>0.12758799100000001</v>
      </c>
      <c r="O4" s="3">
        <v>0.57811068654162401</v>
      </c>
      <c r="P4" s="3">
        <v>2.7952020314136201E-2</v>
      </c>
      <c r="Q4" s="11">
        <v>-0.18895120500000001</v>
      </c>
      <c r="R4">
        <v>-64.492079259999997</v>
      </c>
      <c r="S4">
        <v>525.9196197</v>
      </c>
      <c r="T4">
        <v>773.19795329999999</v>
      </c>
      <c r="U4" s="24">
        <v>3.3024930000000001E-3</v>
      </c>
      <c r="V4" t="s">
        <v>16</v>
      </c>
      <c r="W4" t="s">
        <v>13</v>
      </c>
      <c r="X4" s="8" t="s">
        <v>12</v>
      </c>
    </row>
    <row r="5" spans="1:24" x14ac:dyDescent="0.45">
      <c r="A5" s="1">
        <v>4.6336917999999998E-2</v>
      </c>
      <c r="B5" s="1">
        <v>9.5680638999999998E-2</v>
      </c>
      <c r="C5" s="3">
        <v>0.53044595882353696</v>
      </c>
      <c r="D5" s="4">
        <v>-2.17788765253797E-16</v>
      </c>
      <c r="E5" s="19">
        <v>-0.30442947100000001</v>
      </c>
      <c r="F5" s="9">
        <v>9.9731814000000002E-2</v>
      </c>
      <c r="G5" s="9">
        <v>0.17494637299999999</v>
      </c>
      <c r="H5" s="9">
        <v>0.206443243</v>
      </c>
      <c r="I5" s="9" t="s">
        <v>14</v>
      </c>
      <c r="J5" s="9" t="s">
        <v>17</v>
      </c>
      <c r="K5" s="9" t="s">
        <v>11</v>
      </c>
      <c r="L5" s="10" t="s">
        <v>12</v>
      </c>
      <c r="M5" s="2">
        <v>9.3999999999999998E-6</v>
      </c>
      <c r="N5" s="1">
        <v>0.284827946</v>
      </c>
      <c r="O5" s="3">
        <v>0.74250121006182102</v>
      </c>
      <c r="P5" s="3">
        <v>-2.6187544346265801E-2</v>
      </c>
      <c r="Q5" s="18">
        <v>-0.653398798</v>
      </c>
      <c r="R5" s="9">
        <v>-1.4718151E-2</v>
      </c>
      <c r="S5" s="9">
        <v>0.159914216</v>
      </c>
      <c r="T5" s="9">
        <v>0.232423042</v>
      </c>
      <c r="U5" s="32">
        <v>1.15376E-3</v>
      </c>
      <c r="V5" s="9" t="s">
        <v>17</v>
      </c>
      <c r="W5" s="9" t="s">
        <v>13</v>
      </c>
      <c r="X5" s="10" t="s">
        <v>12</v>
      </c>
    </row>
    <row r="6" spans="1:24" x14ac:dyDescent="0.45">
      <c r="A6" s="3">
        <v>7.5991659000000003E-2</v>
      </c>
      <c r="B6" s="3">
        <v>0.14507757900000001</v>
      </c>
      <c r="C6" s="3">
        <v>0.92312988877536095</v>
      </c>
      <c r="D6" s="3">
        <v>6.5765556780988102E-3</v>
      </c>
      <c r="E6" s="17">
        <v>-0.46668421399999999</v>
      </c>
      <c r="F6" s="6">
        <v>2.5772448E-2</v>
      </c>
      <c r="G6" s="6">
        <v>0.117263837</v>
      </c>
      <c r="H6" s="6">
        <v>0.14636898500000001</v>
      </c>
      <c r="I6" s="31">
        <v>9.9599999999999995E-5</v>
      </c>
      <c r="J6" s="6" t="s">
        <v>10</v>
      </c>
      <c r="K6" s="6" t="s">
        <v>18</v>
      </c>
      <c r="L6" s="7" t="s">
        <v>12</v>
      </c>
      <c r="M6" s="3">
        <v>0.20015559999999999</v>
      </c>
      <c r="N6" s="3">
        <v>0.106140543</v>
      </c>
      <c r="O6" s="3">
        <v>0.49552725277357501</v>
      </c>
      <c r="P6" s="3">
        <v>-4.5009615197870202E-2</v>
      </c>
      <c r="Q6" s="12">
        <v>-0.57460947900000003</v>
      </c>
      <c r="R6" s="6">
        <v>3.3270824999999997E-2</v>
      </c>
      <c r="S6" s="6">
        <v>0.12525974200000001</v>
      </c>
      <c r="T6" s="6">
        <v>0.15165864900000001</v>
      </c>
      <c r="U6" s="30">
        <v>4.9555390000000001E-3</v>
      </c>
      <c r="V6" s="6" t="s">
        <v>10</v>
      </c>
      <c r="W6" s="6" t="s">
        <v>19</v>
      </c>
      <c r="X6" s="7" t="s">
        <v>12</v>
      </c>
    </row>
    <row r="7" spans="1:24" x14ac:dyDescent="0.45">
      <c r="A7" s="3">
        <v>0.85769704899999999</v>
      </c>
      <c r="B7" s="3">
        <v>1.8659636E-2</v>
      </c>
      <c r="C7" s="3">
        <v>0.85520304752123899</v>
      </c>
      <c r="D7" s="3">
        <v>-1.95530420566477E-2</v>
      </c>
      <c r="E7" s="20">
        <v>-1.1134289040000001</v>
      </c>
      <c r="F7">
        <v>1.3184397E-2</v>
      </c>
      <c r="G7">
        <v>0.62476897799999997</v>
      </c>
      <c r="H7">
        <v>0.75638734100000005</v>
      </c>
      <c r="I7" s="1">
        <v>3.5608500000000002E-4</v>
      </c>
      <c r="J7" t="s">
        <v>15</v>
      </c>
      <c r="K7" t="s">
        <v>18</v>
      </c>
      <c r="L7" s="8" t="s">
        <v>12</v>
      </c>
      <c r="M7" s="3">
        <v>0.47983486400000003</v>
      </c>
      <c r="N7" s="3">
        <v>5.7623237000000001E-2</v>
      </c>
      <c r="O7" s="3">
        <v>0.35656396399621998</v>
      </c>
      <c r="P7" s="3">
        <v>-6.6792809934960201E-2</v>
      </c>
      <c r="Q7" s="15">
        <v>-0.65542605200000004</v>
      </c>
      <c r="R7">
        <v>8.8347627999999997E-2</v>
      </c>
      <c r="S7">
        <v>0.55586012900000004</v>
      </c>
      <c r="T7">
        <v>0.66943023400000001</v>
      </c>
      <c r="U7" s="1">
        <v>9.0491110000000003E-3</v>
      </c>
      <c r="V7" t="s">
        <v>15</v>
      </c>
      <c r="W7" t="s">
        <v>19</v>
      </c>
      <c r="X7" s="8" t="s">
        <v>12</v>
      </c>
    </row>
    <row r="8" spans="1:24" x14ac:dyDescent="0.45">
      <c r="A8" s="3">
        <v>0.31536013200000002</v>
      </c>
      <c r="B8" s="3">
        <v>4.8784542E-2</v>
      </c>
      <c r="C8" s="3">
        <v>0.86493912444841203</v>
      </c>
      <c r="D8" s="3">
        <v>9.4880842692049508E-3</v>
      </c>
      <c r="E8" s="11">
        <v>-0.27318971199999997</v>
      </c>
      <c r="F8">
        <v>-24.28128942</v>
      </c>
      <c r="G8">
        <v>557.71853380000005</v>
      </c>
      <c r="H8">
        <v>800.12021010000001</v>
      </c>
      <c r="I8" s="24">
        <v>3.0936700000000001E-4</v>
      </c>
      <c r="J8" t="s">
        <v>16</v>
      </c>
      <c r="K8" t="s">
        <v>18</v>
      </c>
      <c r="L8" s="8" t="s">
        <v>12</v>
      </c>
      <c r="M8" s="3">
        <v>5.9118127999999999E-2</v>
      </c>
      <c r="N8" s="3">
        <v>0.102611549</v>
      </c>
      <c r="O8" s="3">
        <v>0.83241471598903805</v>
      </c>
      <c r="P8" s="3">
        <v>-1.7751305673536701E-2</v>
      </c>
      <c r="Q8" s="16">
        <v>-0.69415458399999996</v>
      </c>
      <c r="R8">
        <v>-15.810859020000001</v>
      </c>
      <c r="S8">
        <v>651.27373520000003</v>
      </c>
      <c r="T8">
        <v>922.96492620000004</v>
      </c>
      <c r="U8" s="3">
        <v>4.7877599999999998E-4</v>
      </c>
      <c r="V8" t="s">
        <v>16</v>
      </c>
      <c r="W8" t="s">
        <v>19</v>
      </c>
      <c r="X8" s="8" t="s">
        <v>12</v>
      </c>
    </row>
    <row r="9" spans="1:24" x14ac:dyDescent="0.45">
      <c r="A9" s="3">
        <v>0.15567147000000001</v>
      </c>
      <c r="B9" s="3">
        <v>7.8828172000000002E-2</v>
      </c>
      <c r="C9" s="3">
        <v>0.94293195059248203</v>
      </c>
      <c r="D9" s="3">
        <v>-4.54095535694626E-3</v>
      </c>
      <c r="E9" s="14">
        <v>-0.38561272899999999</v>
      </c>
      <c r="F9" s="9">
        <v>3.0282479999999999E-3</v>
      </c>
      <c r="G9" s="9">
        <v>0.14847179299999999</v>
      </c>
      <c r="H9" s="9">
        <v>0.212770446</v>
      </c>
      <c r="I9" s="33">
        <v>5.4799999999999997E-5</v>
      </c>
      <c r="J9" s="9" t="s">
        <v>17</v>
      </c>
      <c r="K9" s="9" t="s">
        <v>18</v>
      </c>
      <c r="L9" s="10" t="s">
        <v>12</v>
      </c>
      <c r="M9" s="3">
        <v>5.2169521000000003E-2</v>
      </c>
      <c r="N9" s="3">
        <v>0.120154472</v>
      </c>
      <c r="O9" s="3">
        <v>0.79687517602598701</v>
      </c>
      <c r="P9" s="3">
        <v>-2.27955532553719E-2</v>
      </c>
      <c r="Q9" s="19">
        <v>-0.78191730800000003</v>
      </c>
      <c r="R9" s="9">
        <v>9.3841310000000004E-3</v>
      </c>
      <c r="S9" s="9">
        <v>0.16536169100000001</v>
      </c>
      <c r="T9" s="9">
        <v>0.24128712299999999</v>
      </c>
      <c r="U9" s="28">
        <v>7.0830899999999996E-4</v>
      </c>
      <c r="V9" s="9" t="s">
        <v>17</v>
      </c>
      <c r="W9" s="9" t="s">
        <v>19</v>
      </c>
      <c r="X9" s="10" t="s">
        <v>12</v>
      </c>
    </row>
    <row r="10" spans="1:24" x14ac:dyDescent="0.45">
      <c r="C10" s="36">
        <v>1.78327117391331E-11</v>
      </c>
      <c r="D10" s="35">
        <v>0.32977675830352399</v>
      </c>
      <c r="E10" s="12">
        <v>0.33096848200000001</v>
      </c>
      <c r="F10" s="6">
        <v>2.5583181999999999E-2</v>
      </c>
      <c r="G10" s="6">
        <v>8.2352002999999993E-2</v>
      </c>
      <c r="H10" s="6">
        <v>9.8856229000000004E-2</v>
      </c>
      <c r="I10" s="23">
        <v>0.38323184399999999</v>
      </c>
      <c r="J10" s="6" t="s">
        <v>10</v>
      </c>
      <c r="K10" s="6" t="s">
        <v>20</v>
      </c>
      <c r="L10" s="7" t="s">
        <v>12</v>
      </c>
      <c r="O10" s="2">
        <v>4.5853351852656499E-7</v>
      </c>
      <c r="P10" s="1">
        <v>0.32565640371570398</v>
      </c>
      <c r="Q10" s="12">
        <v>0.15296357199999999</v>
      </c>
      <c r="R10" s="6">
        <v>2.7811990000000002E-2</v>
      </c>
      <c r="S10" s="6">
        <v>9.0084888000000002E-2</v>
      </c>
      <c r="T10" s="6">
        <v>0.111232525</v>
      </c>
      <c r="U10" s="23">
        <v>0.238108081</v>
      </c>
      <c r="V10" s="6" t="s">
        <v>10</v>
      </c>
      <c r="W10" s="6" t="s">
        <v>21</v>
      </c>
      <c r="X10" s="7" t="s">
        <v>12</v>
      </c>
    </row>
    <row r="11" spans="1:24" x14ac:dyDescent="0.45">
      <c r="C11" s="3">
        <v>0.37245700351954802</v>
      </c>
      <c r="D11" s="3">
        <v>5.7923108261696103E-2</v>
      </c>
      <c r="E11" s="20">
        <v>-0.45596506599999997</v>
      </c>
      <c r="F11">
        <v>0.218124976</v>
      </c>
      <c r="G11">
        <v>0.49643032300000001</v>
      </c>
      <c r="H11">
        <v>0.62780664500000005</v>
      </c>
      <c r="I11" s="3">
        <v>8.4712559999999999E-3</v>
      </c>
      <c r="J11" t="s">
        <v>15</v>
      </c>
      <c r="K11" t="s">
        <v>20</v>
      </c>
      <c r="L11" s="8" t="s">
        <v>12</v>
      </c>
      <c r="O11" s="3">
        <v>0.51859408987872502</v>
      </c>
      <c r="P11" s="3">
        <v>4.2789114656172099E-2</v>
      </c>
      <c r="Q11" s="20">
        <v>-0.447511928</v>
      </c>
      <c r="R11">
        <v>0.181234073</v>
      </c>
      <c r="S11">
        <v>0.50853621100000002</v>
      </c>
      <c r="T11">
        <v>0.62598151099999999</v>
      </c>
      <c r="U11" s="3">
        <v>4.4465729999999997E-3</v>
      </c>
      <c r="V11" t="s">
        <v>15</v>
      </c>
      <c r="W11" t="s">
        <v>21</v>
      </c>
      <c r="X11" s="8" t="s">
        <v>12</v>
      </c>
    </row>
    <row r="12" spans="1:24" x14ac:dyDescent="0.45">
      <c r="C12" s="36">
        <v>4.46569000533541E-5</v>
      </c>
      <c r="D12" s="35">
        <v>0.248652677808505</v>
      </c>
      <c r="E12" s="16">
        <v>0.118063973</v>
      </c>
      <c r="F12">
        <v>-14.75358733</v>
      </c>
      <c r="G12">
        <v>424.80500069999999</v>
      </c>
      <c r="H12">
        <v>665.92791720000002</v>
      </c>
      <c r="I12" s="27">
        <v>0.16321744499999999</v>
      </c>
      <c r="J12" t="s">
        <v>16</v>
      </c>
      <c r="K12" t="s">
        <v>20</v>
      </c>
      <c r="L12" s="8" t="s">
        <v>12</v>
      </c>
      <c r="O12" s="2">
        <v>9.6831058296796801E-5</v>
      </c>
      <c r="P12" s="1">
        <v>0.28942128097687397</v>
      </c>
      <c r="Q12" s="15">
        <v>8.8981719999999993E-3</v>
      </c>
      <c r="R12">
        <v>76.161446010000006</v>
      </c>
      <c r="S12">
        <v>491.31821559999997</v>
      </c>
      <c r="T12">
        <v>705.94004570000004</v>
      </c>
      <c r="U12" s="24">
        <v>0.150006107</v>
      </c>
      <c r="V12" t="s">
        <v>16</v>
      </c>
      <c r="W12" t="s">
        <v>21</v>
      </c>
      <c r="X12" s="8" t="s">
        <v>12</v>
      </c>
    </row>
    <row r="13" spans="1:24" x14ac:dyDescent="0.45">
      <c r="C13" s="36">
        <v>3.97713994502554E-5</v>
      </c>
      <c r="D13" s="35">
        <v>0.20761109375564399</v>
      </c>
      <c r="E13" s="14">
        <v>0.13897387</v>
      </c>
      <c r="F13" s="9">
        <v>2.2365586999999999E-2</v>
      </c>
      <c r="G13" s="9">
        <v>0.11774108899999999</v>
      </c>
      <c r="H13" s="9">
        <v>0.167725285</v>
      </c>
      <c r="I13" s="25">
        <v>0.165182308</v>
      </c>
      <c r="J13" s="9" t="s">
        <v>17</v>
      </c>
      <c r="K13" s="9" t="s">
        <v>20</v>
      </c>
      <c r="L13" s="10" t="s">
        <v>12</v>
      </c>
      <c r="O13" s="1">
        <v>1.76717188240444E-3</v>
      </c>
      <c r="P13" s="1">
        <v>0.216701717976578</v>
      </c>
      <c r="Q13" s="18">
        <v>-4.1899350000000002E-2</v>
      </c>
      <c r="R13" s="9">
        <v>8.6594670000000006E-3</v>
      </c>
      <c r="S13" s="9">
        <v>0.12553963500000001</v>
      </c>
      <c r="T13" s="9">
        <v>0.18450292500000001</v>
      </c>
      <c r="U13" s="28">
        <v>9.9278798000000001E-2</v>
      </c>
      <c r="V13" s="9" t="s">
        <v>17</v>
      </c>
      <c r="W13" s="9" t="s">
        <v>21</v>
      </c>
      <c r="X13" s="10" t="s">
        <v>12</v>
      </c>
    </row>
    <row r="14" spans="1:24" x14ac:dyDescent="0.45">
      <c r="C14" s="36">
        <v>2.9038742510633898E-7</v>
      </c>
      <c r="D14" s="35">
        <v>0.34102252721405601</v>
      </c>
      <c r="E14" s="12">
        <v>0.20781804800000001</v>
      </c>
      <c r="F14" s="6">
        <v>-8.2663400000000003E-4</v>
      </c>
      <c r="G14" s="6">
        <v>8.6759671999999996E-2</v>
      </c>
      <c r="H14" s="6">
        <v>0.10757050899999999</v>
      </c>
      <c r="I14" s="23">
        <v>0.24525772600000001</v>
      </c>
      <c r="J14" s="6" t="s">
        <v>10</v>
      </c>
      <c r="K14" s="6" t="s">
        <v>22</v>
      </c>
      <c r="L14" s="7" t="s">
        <v>12</v>
      </c>
      <c r="O14" s="2">
        <v>3.2318261411046598E-10</v>
      </c>
      <c r="P14" s="1">
        <v>0.29020765308463298</v>
      </c>
      <c r="Q14" s="12">
        <v>0.33598597299999999</v>
      </c>
      <c r="R14" s="6">
        <v>-1.2743019999999999E-3</v>
      </c>
      <c r="S14" s="6">
        <v>8.1404400000000002E-2</v>
      </c>
      <c r="T14" s="6">
        <v>9.8484839000000005E-2</v>
      </c>
      <c r="U14" s="23">
        <v>0.34471641600000003</v>
      </c>
      <c r="V14" s="6" t="s">
        <v>10</v>
      </c>
      <c r="W14" s="6" t="s">
        <v>23</v>
      </c>
      <c r="X14" s="7" t="s">
        <v>12</v>
      </c>
    </row>
    <row r="15" spans="1:24" x14ac:dyDescent="0.45">
      <c r="C15" s="35">
        <v>4.4222802761556601E-2</v>
      </c>
      <c r="D15" s="35">
        <v>0.13647706311230801</v>
      </c>
      <c r="E15" s="16">
        <v>-0.17459612899999999</v>
      </c>
      <c r="F15">
        <v>4.6360217000000002E-2</v>
      </c>
      <c r="G15">
        <v>0.49179545499999999</v>
      </c>
      <c r="H15">
        <v>0.56389041600000001</v>
      </c>
      <c r="I15" s="27">
        <v>4.2369269000000001E-2</v>
      </c>
      <c r="J15" t="s">
        <v>15</v>
      </c>
      <c r="K15" t="s">
        <v>22</v>
      </c>
      <c r="L15" s="8" t="s">
        <v>12</v>
      </c>
      <c r="O15" s="3">
        <v>0.244580806028312</v>
      </c>
      <c r="P15" s="3">
        <v>7.7597372012827598E-2</v>
      </c>
      <c r="Q15" s="16">
        <v>-0.28644267200000001</v>
      </c>
      <c r="R15">
        <v>7.8575239000000005E-2</v>
      </c>
      <c r="S15">
        <v>0.50555049900000004</v>
      </c>
      <c r="T15">
        <v>0.59012722299999998</v>
      </c>
      <c r="U15" s="27">
        <v>1.4376592000000001E-2</v>
      </c>
      <c r="V15" t="s">
        <v>15</v>
      </c>
      <c r="W15" t="s">
        <v>23</v>
      </c>
      <c r="X15" s="8" t="s">
        <v>12</v>
      </c>
    </row>
    <row r="16" spans="1:24" x14ac:dyDescent="0.45">
      <c r="C16" s="3">
        <v>0.96421414261837901</v>
      </c>
      <c r="D16" s="3">
        <v>2.3508160741141501E-3</v>
      </c>
      <c r="E16" s="20">
        <v>-0.25353361299999999</v>
      </c>
      <c r="F16">
        <v>-27.78505023</v>
      </c>
      <c r="G16">
        <v>591.14564429999996</v>
      </c>
      <c r="H16">
        <v>793.91987099999994</v>
      </c>
      <c r="I16" s="4">
        <v>2.1500000000000001E-5</v>
      </c>
      <c r="J16" t="s">
        <v>16</v>
      </c>
      <c r="K16" t="s">
        <v>22</v>
      </c>
      <c r="L16" s="8" t="s">
        <v>12</v>
      </c>
      <c r="O16" s="3">
        <v>6.2848281823803601E-2</v>
      </c>
      <c r="P16" s="3">
        <v>9.1238416407046996E-2</v>
      </c>
      <c r="Q16" s="15">
        <v>-4.6634470999999997E-2</v>
      </c>
      <c r="R16">
        <v>0.88864469499999998</v>
      </c>
      <c r="S16">
        <v>515.57258530000001</v>
      </c>
      <c r="T16">
        <v>725.44784870000001</v>
      </c>
      <c r="U16" s="24">
        <v>3.6333892999999999E-2</v>
      </c>
      <c r="V16" t="s">
        <v>16</v>
      </c>
      <c r="W16" t="s">
        <v>23</v>
      </c>
      <c r="X16" s="8" t="s">
        <v>12</v>
      </c>
    </row>
    <row r="17" spans="1:24" x14ac:dyDescent="0.45">
      <c r="C17" s="35">
        <v>4.3636612406593098E-2</v>
      </c>
      <c r="D17" s="35">
        <v>9.89576870326562E-2</v>
      </c>
      <c r="E17" s="14">
        <v>-3.4920303E-2</v>
      </c>
      <c r="F17" s="9">
        <v>9.8373599999999999E-3</v>
      </c>
      <c r="G17" s="9">
        <v>0.13355165899999999</v>
      </c>
      <c r="H17" s="9">
        <v>0.18388395099999999</v>
      </c>
      <c r="I17" s="25">
        <v>4.2600012E-2</v>
      </c>
      <c r="J17" s="9" t="s">
        <v>17</v>
      </c>
      <c r="K17" s="9" t="s">
        <v>22</v>
      </c>
      <c r="L17" s="10" t="s">
        <v>12</v>
      </c>
      <c r="O17" s="3">
        <v>0.59652420876357404</v>
      </c>
      <c r="P17" s="3">
        <v>-4.2524971434154901E-2</v>
      </c>
      <c r="Q17" s="19">
        <v>-0.77561755499999996</v>
      </c>
      <c r="R17" s="9">
        <v>5.3121105000000002E-2</v>
      </c>
      <c r="S17" s="9">
        <v>0.183269444</v>
      </c>
      <c r="T17" s="9">
        <v>0.24086022500000001</v>
      </c>
      <c r="U17" s="32">
        <v>2.9930069999999998E-3</v>
      </c>
      <c r="V17" s="9" t="s">
        <v>17</v>
      </c>
      <c r="W17" s="9" t="s">
        <v>23</v>
      </c>
      <c r="X17" s="10" t="s">
        <v>12</v>
      </c>
    </row>
    <row r="19" spans="1:24" x14ac:dyDescent="0.45">
      <c r="A19" s="5" t="s">
        <v>30</v>
      </c>
      <c r="B19" s="5" t="s">
        <v>31</v>
      </c>
      <c r="C19" s="5" t="s">
        <v>28</v>
      </c>
      <c r="D19" s="5" t="s">
        <v>29</v>
      </c>
      <c r="E19" s="5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7</v>
      </c>
      <c r="K19" s="5" t="s">
        <v>8</v>
      </c>
      <c r="L19" s="5" t="s">
        <v>9</v>
      </c>
      <c r="M19" s="5" t="s">
        <v>30</v>
      </c>
      <c r="N19" s="5" t="s">
        <v>31</v>
      </c>
      <c r="O19" s="5" t="s">
        <v>28</v>
      </c>
      <c r="P19" s="5" t="s">
        <v>29</v>
      </c>
      <c r="Q19" s="5" t="s">
        <v>2</v>
      </c>
      <c r="R19" s="5" t="s">
        <v>3</v>
      </c>
      <c r="S19" s="5" t="s">
        <v>4</v>
      </c>
      <c r="T19" s="5" t="s">
        <v>5</v>
      </c>
      <c r="U19" s="5" t="s">
        <v>6</v>
      </c>
      <c r="V19" s="5" t="s">
        <v>7</v>
      </c>
      <c r="W19" s="5" t="s">
        <v>8</v>
      </c>
      <c r="X19" s="5" t="s">
        <v>9</v>
      </c>
    </row>
    <row r="20" spans="1:24" x14ac:dyDescent="0.45">
      <c r="A20" s="3">
        <v>0.68550667700000001</v>
      </c>
      <c r="B20" s="3">
        <v>-1.0753626000000001E-2</v>
      </c>
      <c r="C20" s="3">
        <v>0.43917508006962103</v>
      </c>
      <c r="D20" s="3">
        <v>2.08516149786343E-2</v>
      </c>
      <c r="E20" s="17">
        <v>-6.8654209999999993E-2</v>
      </c>
      <c r="F20" s="6">
        <v>2.4829760999999999E-2</v>
      </c>
      <c r="G20" s="6">
        <v>0.101981853</v>
      </c>
      <c r="H20" s="6">
        <v>0.124939382</v>
      </c>
      <c r="I20" s="26">
        <v>6.3798459999999998E-3</v>
      </c>
      <c r="J20" s="6" t="s">
        <v>10</v>
      </c>
      <c r="K20" s="6" t="s">
        <v>11</v>
      </c>
      <c r="L20" s="7" t="s">
        <v>24</v>
      </c>
      <c r="M20" s="3">
        <v>0.39539978100000001</v>
      </c>
      <c r="N20" s="3">
        <v>3.1819093E-2</v>
      </c>
      <c r="O20" s="3">
        <v>0.39663039207127598</v>
      </c>
      <c r="P20" s="3">
        <v>-2.5906277583132999E-2</v>
      </c>
      <c r="Q20" s="17">
        <v>-0.199089655</v>
      </c>
      <c r="R20" s="6">
        <v>2.9506911E-2</v>
      </c>
      <c r="S20" s="6">
        <v>0.110917033</v>
      </c>
      <c r="T20" s="6">
        <v>0.13234470800000001</v>
      </c>
      <c r="U20" s="26">
        <v>7.6550999999999998E-3</v>
      </c>
      <c r="V20" s="6" t="s">
        <v>10</v>
      </c>
      <c r="W20" s="6" t="s">
        <v>13</v>
      </c>
      <c r="X20" s="7" t="s">
        <v>24</v>
      </c>
    </row>
    <row r="21" spans="1:24" x14ac:dyDescent="0.45">
      <c r="A21" s="3">
        <v>0.76475791100000001</v>
      </c>
      <c r="B21" s="3">
        <v>1.340947E-2</v>
      </c>
      <c r="C21" s="3">
        <v>0.86017080250576905</v>
      </c>
      <c r="D21" s="3">
        <v>6.5663321534741503E-3</v>
      </c>
      <c r="E21" s="20">
        <v>-0.16844789800000001</v>
      </c>
      <c r="F21">
        <v>0.118236936</v>
      </c>
      <c r="G21">
        <v>0.44566091699999999</v>
      </c>
      <c r="H21">
        <v>0.56241268300000002</v>
      </c>
      <c r="I21" s="3">
        <v>3.31825E-4</v>
      </c>
      <c r="J21" t="s">
        <v>15</v>
      </c>
      <c r="K21" t="s">
        <v>11</v>
      </c>
      <c r="L21" s="8" t="s">
        <v>24</v>
      </c>
      <c r="M21" s="3">
        <v>0.55296104300000004</v>
      </c>
      <c r="N21" s="3">
        <v>2.6204041000000001E-2</v>
      </c>
      <c r="O21" s="3">
        <v>0.44623210086175702</v>
      </c>
      <c r="P21" s="3">
        <v>-3.0909434631707599E-2</v>
      </c>
      <c r="Q21" s="20">
        <v>-0.273380664</v>
      </c>
      <c r="R21">
        <v>0.124348929</v>
      </c>
      <c r="S21">
        <v>0.462935649</v>
      </c>
      <c r="T21">
        <v>0.58712362500000004</v>
      </c>
      <c r="U21" s="3">
        <v>6.1860789999999997E-3</v>
      </c>
      <c r="V21" t="s">
        <v>15</v>
      </c>
      <c r="W21" t="s">
        <v>13</v>
      </c>
      <c r="X21" s="8" t="s">
        <v>24</v>
      </c>
    </row>
    <row r="22" spans="1:24" x14ac:dyDescent="0.45">
      <c r="A22" s="1">
        <v>9.6857699999999998E-4</v>
      </c>
      <c r="B22" s="1">
        <v>9.6863640000000001E-2</v>
      </c>
      <c r="C22" s="3">
        <v>0.150360956714193</v>
      </c>
      <c r="D22" s="3">
        <v>5.2070486710213797E-2</v>
      </c>
      <c r="E22" s="15">
        <v>-2.0020177E-2</v>
      </c>
      <c r="F22">
        <v>-11.104145170000001</v>
      </c>
      <c r="G22">
        <v>493.34563880000002</v>
      </c>
      <c r="H22">
        <v>716.16494850000004</v>
      </c>
      <c r="I22" s="24">
        <v>2.1880443999999999E-2</v>
      </c>
      <c r="J22" t="s">
        <v>16</v>
      </c>
      <c r="K22" t="s">
        <v>11</v>
      </c>
      <c r="L22" s="8" t="s">
        <v>24</v>
      </c>
      <c r="M22" s="1">
        <v>2.6105300000000002E-4</v>
      </c>
      <c r="N22" s="1">
        <v>0.124829098</v>
      </c>
      <c r="O22" s="3">
        <v>0.25559603243152801</v>
      </c>
      <c r="P22" s="3">
        <v>4.8423210050520998E-2</v>
      </c>
      <c r="Q22" s="11">
        <v>-7.5396008E-2</v>
      </c>
      <c r="R22">
        <v>26.848488540000002</v>
      </c>
      <c r="S22">
        <v>512.88401150000004</v>
      </c>
      <c r="T22">
        <v>735.34795680000002</v>
      </c>
      <c r="U22" s="24">
        <v>1.3727669E-2</v>
      </c>
      <c r="V22" t="s">
        <v>16</v>
      </c>
      <c r="W22" t="s">
        <v>13</v>
      </c>
      <c r="X22" s="8" t="s">
        <v>24</v>
      </c>
    </row>
    <row r="23" spans="1:24" x14ac:dyDescent="0.45">
      <c r="A23" s="1">
        <v>1.340674E-3</v>
      </c>
      <c r="B23" s="1">
        <v>9.1575437999999995E-2</v>
      </c>
      <c r="C23" s="3">
        <v>0.147834301201035</v>
      </c>
      <c r="D23" s="3">
        <v>5.11487688085073E-2</v>
      </c>
      <c r="E23" s="21">
        <v>-1.5871120999999998E-2</v>
      </c>
      <c r="F23" s="9">
        <v>-1.417375E-3</v>
      </c>
      <c r="G23" s="9">
        <v>0.125541926</v>
      </c>
      <c r="H23" s="9">
        <v>0.182183768</v>
      </c>
      <c r="I23" s="22">
        <v>2.2151039000000001E-2</v>
      </c>
      <c r="J23" s="9" t="s">
        <v>17</v>
      </c>
      <c r="K23" s="9" t="s">
        <v>11</v>
      </c>
      <c r="L23" s="10" t="s">
        <v>24</v>
      </c>
      <c r="M23" s="1">
        <v>3.86031E-4</v>
      </c>
      <c r="N23" s="1">
        <v>0.124349003</v>
      </c>
      <c r="O23" s="3">
        <v>0.23203349675336399</v>
      </c>
      <c r="P23" s="3">
        <v>5.2616038053971199E-2</v>
      </c>
      <c r="Q23" s="14">
        <v>-7.8949473000000006E-2</v>
      </c>
      <c r="R23" s="9">
        <v>7.1559809999999996E-3</v>
      </c>
      <c r="S23" s="9">
        <v>0.13122634599999999</v>
      </c>
      <c r="T23" s="9">
        <v>0.187754747</v>
      </c>
      <c r="U23" s="22">
        <v>1.5160086E-2</v>
      </c>
      <c r="V23" s="9" t="s">
        <v>17</v>
      </c>
      <c r="W23" s="9" t="s">
        <v>13</v>
      </c>
      <c r="X23" s="10" t="s">
        <v>24</v>
      </c>
    </row>
    <row r="24" spans="1:24" x14ac:dyDescent="0.45">
      <c r="A24" s="3">
        <v>0.79801741100000001</v>
      </c>
      <c r="B24" s="3">
        <v>1.0696888999999999E-2</v>
      </c>
      <c r="C24" s="3">
        <v>0.65502464338793898</v>
      </c>
      <c r="D24" s="3">
        <v>-1.29595349168103E-2</v>
      </c>
      <c r="E24" s="17">
        <v>-0.155206818</v>
      </c>
      <c r="F24" s="6">
        <v>2.7170057000000001E-2</v>
      </c>
      <c r="G24" s="6">
        <v>0.10999735300000001</v>
      </c>
      <c r="H24" s="6">
        <v>0.12990044100000001</v>
      </c>
      <c r="I24" s="29">
        <v>2.132704E-3</v>
      </c>
      <c r="J24" s="6" t="s">
        <v>10</v>
      </c>
      <c r="K24" s="6" t="s">
        <v>18</v>
      </c>
      <c r="L24" s="7" t="s">
        <v>24</v>
      </c>
      <c r="M24" s="3">
        <v>0.86918715400000002</v>
      </c>
      <c r="N24" s="3">
        <v>7.2315679999999999E-3</v>
      </c>
      <c r="O24" s="3">
        <v>0.233309535208271</v>
      </c>
      <c r="P24" s="3">
        <v>-3.6963968960590898E-2</v>
      </c>
      <c r="Q24" s="17">
        <v>-0.22352354099999999</v>
      </c>
      <c r="R24" s="6">
        <v>2.9351321999999999E-2</v>
      </c>
      <c r="S24" s="6">
        <v>0.113783261</v>
      </c>
      <c r="T24" s="6">
        <v>0.13368630400000001</v>
      </c>
      <c r="U24" s="23">
        <v>1.5078116000000001E-2</v>
      </c>
      <c r="V24" s="6" t="s">
        <v>10</v>
      </c>
      <c r="W24" s="6" t="s">
        <v>19</v>
      </c>
      <c r="X24" s="7" t="s">
        <v>24</v>
      </c>
    </row>
    <row r="25" spans="1:24" x14ac:dyDescent="0.45">
      <c r="A25" s="3">
        <v>0.90000000199999997</v>
      </c>
      <c r="B25" s="3">
        <v>4.6681750000000001E-3</v>
      </c>
      <c r="C25" s="3">
        <v>0.21815358564725601</v>
      </c>
      <c r="D25" s="3">
        <v>-4.0797996282050199E-2</v>
      </c>
      <c r="E25" s="20">
        <v>-0.23124994500000001</v>
      </c>
      <c r="F25">
        <v>0.111823822</v>
      </c>
      <c r="G25">
        <v>0.45278823099999999</v>
      </c>
      <c r="H25">
        <v>0.57732922499999995</v>
      </c>
      <c r="I25" s="1">
        <v>1.6087830000000001E-2</v>
      </c>
      <c r="J25" t="s">
        <v>15</v>
      </c>
      <c r="K25" t="s">
        <v>18</v>
      </c>
      <c r="L25" s="8" t="s">
        <v>24</v>
      </c>
      <c r="M25" s="3">
        <v>0.80549230599999999</v>
      </c>
      <c r="N25" s="3">
        <v>9.0218139999999995E-3</v>
      </c>
      <c r="O25" s="3">
        <v>0.59442000423182795</v>
      </c>
      <c r="P25" s="3">
        <v>-2.02378964502699E-2</v>
      </c>
      <c r="Q25" s="20">
        <v>-0.227193543</v>
      </c>
      <c r="R25">
        <v>0.117992051</v>
      </c>
      <c r="S25">
        <v>0.45681070099999999</v>
      </c>
      <c r="T25">
        <v>0.57637742300000006</v>
      </c>
      <c r="U25" s="3">
        <v>3.027386E-3</v>
      </c>
      <c r="V25" t="s">
        <v>15</v>
      </c>
      <c r="W25" t="s">
        <v>19</v>
      </c>
      <c r="X25" s="8" t="s">
        <v>24</v>
      </c>
    </row>
    <row r="26" spans="1:24" x14ac:dyDescent="0.45">
      <c r="A26" s="3">
        <v>0.30120079999999999</v>
      </c>
      <c r="B26" s="3">
        <v>5.0589626999999998E-2</v>
      </c>
      <c r="C26" s="3">
        <v>0.40883719805643098</v>
      </c>
      <c r="D26" s="3">
        <v>3.5349086696000502E-2</v>
      </c>
      <c r="E26" s="15">
        <v>-0.102465743</v>
      </c>
      <c r="F26">
        <v>25.271412850000001</v>
      </c>
      <c r="G26">
        <v>531.38681280000003</v>
      </c>
      <c r="H26">
        <v>744.54548069999998</v>
      </c>
      <c r="I26" s="27">
        <v>7.2693599999999999E-3</v>
      </c>
      <c r="J26" t="s">
        <v>16</v>
      </c>
      <c r="K26" t="s">
        <v>18</v>
      </c>
      <c r="L26" s="8" t="s">
        <v>24</v>
      </c>
      <c r="M26" s="3">
        <v>0.32090368800000002</v>
      </c>
      <c r="N26" s="3">
        <v>4.5404058999999997E-2</v>
      </c>
      <c r="O26" s="3">
        <v>0.43504315029574198</v>
      </c>
      <c r="P26" s="3">
        <v>3.46630581195152E-2</v>
      </c>
      <c r="Q26" s="15">
        <v>-0.117973229</v>
      </c>
      <c r="R26">
        <v>34.164430840000001</v>
      </c>
      <c r="S26">
        <v>537.54325370000004</v>
      </c>
      <c r="T26">
        <v>749.76365150000004</v>
      </c>
      <c r="U26" s="27">
        <v>6.4955150000000003E-3</v>
      </c>
      <c r="V26" t="s">
        <v>16</v>
      </c>
      <c r="W26" t="s">
        <v>19</v>
      </c>
      <c r="X26" s="8" t="s">
        <v>24</v>
      </c>
    </row>
    <row r="27" spans="1:24" x14ac:dyDescent="0.45">
      <c r="A27" s="3">
        <v>0.330556138</v>
      </c>
      <c r="B27" s="3">
        <v>4.5556587000000003E-2</v>
      </c>
      <c r="C27" s="3">
        <v>0.39180035532750701</v>
      </c>
      <c r="D27" s="3">
        <v>3.56575577724558E-2</v>
      </c>
      <c r="E27" s="21">
        <v>-9.2685693999999999E-2</v>
      </c>
      <c r="F27" s="9">
        <v>6.3986049999999999E-3</v>
      </c>
      <c r="G27" s="9">
        <v>0.13543027299999999</v>
      </c>
      <c r="H27" s="9">
        <v>0.18894612999999999</v>
      </c>
      <c r="I27" s="25">
        <v>7.8124700000000002E-3</v>
      </c>
      <c r="J27" s="9" t="s">
        <v>17</v>
      </c>
      <c r="K27" s="9" t="s">
        <v>18</v>
      </c>
      <c r="L27" s="10" t="s">
        <v>24</v>
      </c>
      <c r="M27" s="3">
        <v>0.206524443</v>
      </c>
      <c r="N27" s="3">
        <v>5.6959006E-2</v>
      </c>
      <c r="O27" s="3">
        <v>0.303550384302614</v>
      </c>
      <c r="P27" s="3">
        <v>4.6153626127895003E-2</v>
      </c>
      <c r="Q27" s="21">
        <v>-0.101134157</v>
      </c>
      <c r="R27" s="9">
        <v>1.1733840000000001E-2</v>
      </c>
      <c r="S27" s="9">
        <v>0.137159324</v>
      </c>
      <c r="T27" s="9">
        <v>0.189675173</v>
      </c>
      <c r="U27" s="25">
        <v>1.1257131E-2</v>
      </c>
      <c r="V27" s="9" t="s">
        <v>17</v>
      </c>
      <c r="W27" s="9" t="s">
        <v>19</v>
      </c>
      <c r="X27" s="10" t="s">
        <v>24</v>
      </c>
    </row>
    <row r="28" spans="1:24" x14ac:dyDescent="0.45">
      <c r="C28" s="2">
        <v>1.5945739980705101E-10</v>
      </c>
      <c r="D28" s="1">
        <v>0.162877180443915</v>
      </c>
      <c r="E28" s="12">
        <v>0.21350551700000001</v>
      </c>
      <c r="F28" s="6">
        <v>2.3365177000000001E-2</v>
      </c>
      <c r="G28" s="6">
        <v>8.9453724999999998E-2</v>
      </c>
      <c r="H28" s="6">
        <v>0.107183662</v>
      </c>
      <c r="I28" s="23">
        <v>0.35431380699999998</v>
      </c>
      <c r="J28" s="6" t="s">
        <v>10</v>
      </c>
      <c r="K28" s="6" t="s">
        <v>20</v>
      </c>
      <c r="L28" s="7" t="s">
        <v>24</v>
      </c>
      <c r="O28" s="2">
        <v>3.2583889042620301E-5</v>
      </c>
      <c r="P28" s="1">
        <v>0.115387408155182</v>
      </c>
      <c r="Q28" s="17">
        <v>9.7435185999999993E-2</v>
      </c>
      <c r="R28" s="6">
        <v>2.8175797999999998E-2</v>
      </c>
      <c r="S28" s="6">
        <v>9.5674667000000005E-2</v>
      </c>
      <c r="T28" s="6">
        <v>0.114820637</v>
      </c>
      <c r="U28" s="26">
        <v>0.16855468400000001</v>
      </c>
      <c r="V28" s="6" t="s">
        <v>10</v>
      </c>
      <c r="W28" s="6" t="s">
        <v>21</v>
      </c>
      <c r="X28" s="7" t="s">
        <v>24</v>
      </c>
    </row>
    <row r="29" spans="1:24" x14ac:dyDescent="0.45">
      <c r="C29" s="3">
        <v>4.1714768980968701E-2</v>
      </c>
      <c r="D29" s="3">
        <v>-4.7270402660136997E-2</v>
      </c>
      <c r="E29" s="20">
        <v>-0.23602377599999999</v>
      </c>
      <c r="F29">
        <v>0.15606520800000001</v>
      </c>
      <c r="G29">
        <v>0.44830479600000001</v>
      </c>
      <c r="H29">
        <v>0.57844735899999999</v>
      </c>
      <c r="I29" s="3">
        <v>4.3379623999999999E-2</v>
      </c>
      <c r="J29" t="s">
        <v>15</v>
      </c>
      <c r="K29" t="s">
        <v>20</v>
      </c>
      <c r="L29" s="8" t="s">
        <v>24</v>
      </c>
      <c r="O29" s="1">
        <v>3.0708115868278499E-2</v>
      </c>
      <c r="P29" s="1">
        <v>-6.0202956716520997E-2</v>
      </c>
      <c r="Q29" s="20">
        <v>-0.277917256</v>
      </c>
      <c r="R29">
        <v>0.14998927500000001</v>
      </c>
      <c r="S29">
        <v>0.45595526600000003</v>
      </c>
      <c r="T29">
        <v>0.58816854900000004</v>
      </c>
      <c r="U29" s="3">
        <v>4.8709895000000003E-2</v>
      </c>
      <c r="V29" t="s">
        <v>15</v>
      </c>
      <c r="W29" t="s">
        <v>21</v>
      </c>
      <c r="X29" s="8" t="s">
        <v>24</v>
      </c>
    </row>
    <row r="30" spans="1:24" x14ac:dyDescent="0.45">
      <c r="C30" s="2">
        <v>3.0984901678166902E-6</v>
      </c>
      <c r="D30" s="1">
        <v>0.146091371810087</v>
      </c>
      <c r="E30" s="16">
        <v>0.18892056400000001</v>
      </c>
      <c r="F30">
        <v>-14.822058030000001</v>
      </c>
      <c r="G30">
        <v>419.83932570000002</v>
      </c>
      <c r="H30">
        <v>638.61685279999995</v>
      </c>
      <c r="I30" s="24">
        <v>0.20756269999999999</v>
      </c>
      <c r="J30" t="s">
        <v>16</v>
      </c>
      <c r="K30" t="s">
        <v>20</v>
      </c>
      <c r="L30" s="8" t="s">
        <v>24</v>
      </c>
      <c r="O30" s="2">
        <v>7.3436072303042403E-6</v>
      </c>
      <c r="P30" s="1">
        <v>0.21261046036535</v>
      </c>
      <c r="Q30" s="11">
        <v>0.19042510900000001</v>
      </c>
      <c r="R30">
        <v>-23.5695625</v>
      </c>
      <c r="S30">
        <v>414.99393750000002</v>
      </c>
      <c r="T30">
        <v>638.02426390000005</v>
      </c>
      <c r="U30" s="1">
        <v>0.19343152499999999</v>
      </c>
      <c r="V30" t="s">
        <v>16</v>
      </c>
      <c r="W30" t="s">
        <v>21</v>
      </c>
      <c r="X30" s="8" t="s">
        <v>24</v>
      </c>
    </row>
    <row r="31" spans="1:24" x14ac:dyDescent="0.45">
      <c r="C31" s="2">
        <v>4.9085924130319401E-6</v>
      </c>
      <c r="D31" s="1">
        <v>0.18324568284551401</v>
      </c>
      <c r="E31" s="14">
        <v>0.19768981699999999</v>
      </c>
      <c r="F31" s="9">
        <v>-5.5774379999999997E-3</v>
      </c>
      <c r="G31" s="9">
        <v>0.10626565</v>
      </c>
      <c r="H31" s="9">
        <v>0.161905471</v>
      </c>
      <c r="I31" s="28">
        <v>0.200054175</v>
      </c>
      <c r="J31" s="9" t="s">
        <v>17</v>
      </c>
      <c r="K31" s="9" t="s">
        <v>20</v>
      </c>
      <c r="L31" s="10" t="s">
        <v>24</v>
      </c>
      <c r="O31" s="2">
        <v>1.94752920988628E-5</v>
      </c>
      <c r="P31" s="1">
        <v>0.13883274522747499</v>
      </c>
      <c r="Q31" s="14">
        <v>0.168880377</v>
      </c>
      <c r="R31" s="9">
        <v>-8.33298E-4</v>
      </c>
      <c r="S31" s="9">
        <v>0.108135918</v>
      </c>
      <c r="T31" s="9">
        <v>0.16478669400000001</v>
      </c>
      <c r="U31" s="25">
        <v>0.17721448100000001</v>
      </c>
      <c r="V31" s="9" t="s">
        <v>17</v>
      </c>
      <c r="W31" s="9" t="s">
        <v>21</v>
      </c>
      <c r="X31" s="10" t="s">
        <v>24</v>
      </c>
    </row>
    <row r="32" spans="1:24" x14ac:dyDescent="0.45">
      <c r="C32" s="2">
        <v>8.7044289502856599E-14</v>
      </c>
      <c r="D32" s="1">
        <v>0.203192681846039</v>
      </c>
      <c r="E32" s="12">
        <v>0.30691157699999999</v>
      </c>
      <c r="F32" s="6">
        <v>1.0392973999999999E-2</v>
      </c>
      <c r="G32" s="6">
        <v>8.3696708999999994E-2</v>
      </c>
      <c r="H32" s="6">
        <v>0.10061786</v>
      </c>
      <c r="I32" s="23">
        <v>0.44838898399999999</v>
      </c>
      <c r="J32" s="23" t="s">
        <v>10</v>
      </c>
      <c r="K32" s="23" t="s">
        <v>22</v>
      </c>
      <c r="L32" s="34" t="s">
        <v>24</v>
      </c>
      <c r="O32" s="2">
        <v>3.2450674158878199E-10</v>
      </c>
      <c r="P32" s="1">
        <v>0.16610997002972699</v>
      </c>
      <c r="Q32" s="12">
        <v>0.241377167</v>
      </c>
      <c r="R32" s="6">
        <v>1.2551746000000001E-2</v>
      </c>
      <c r="S32" s="6">
        <v>8.7895534999999997E-2</v>
      </c>
      <c r="T32" s="6">
        <v>0.10526735399999999</v>
      </c>
      <c r="U32" s="23">
        <v>0.34466047500000002</v>
      </c>
      <c r="V32" s="6" t="s">
        <v>10</v>
      </c>
      <c r="W32" s="6" t="s">
        <v>23</v>
      </c>
      <c r="X32" s="7" t="s">
        <v>24</v>
      </c>
    </row>
    <row r="33" spans="1:24" x14ac:dyDescent="0.45">
      <c r="C33" s="3">
        <v>0.33782855883613899</v>
      </c>
      <c r="D33" s="3">
        <v>1.7396354800307001E-2</v>
      </c>
      <c r="E33" s="20">
        <v>-2.5700154999999999E-2</v>
      </c>
      <c r="F33">
        <v>8.9422708000000004E-2</v>
      </c>
      <c r="G33">
        <v>0.41387576500000001</v>
      </c>
      <c r="H33">
        <v>0.52693936200000002</v>
      </c>
      <c r="I33" s="3">
        <v>9.7768890000000004E-3</v>
      </c>
      <c r="J33" t="s">
        <v>15</v>
      </c>
      <c r="K33" t="s">
        <v>22</v>
      </c>
      <c r="L33" s="8" t="s">
        <v>24</v>
      </c>
      <c r="O33" s="3">
        <v>0.116201160296595</v>
      </c>
      <c r="P33" s="3">
        <v>-2.9837717384605899E-2</v>
      </c>
      <c r="Q33" s="20">
        <v>-0.127389114</v>
      </c>
      <c r="R33">
        <v>9.5278512999999995E-2</v>
      </c>
      <c r="S33">
        <v>0.430159501</v>
      </c>
      <c r="T33">
        <v>0.55244283999999999</v>
      </c>
      <c r="U33" s="3">
        <v>2.6047549E-2</v>
      </c>
      <c r="V33" t="s">
        <v>15</v>
      </c>
      <c r="W33" t="s">
        <v>23</v>
      </c>
      <c r="X33" s="8" t="s">
        <v>24</v>
      </c>
    </row>
    <row r="34" spans="1:24" x14ac:dyDescent="0.45">
      <c r="C34" s="2">
        <v>3.4211551211485201E-6</v>
      </c>
      <c r="D34" s="1">
        <v>8.0909540242792594E-2</v>
      </c>
      <c r="E34" s="15">
        <v>0.129732556</v>
      </c>
      <c r="F34">
        <v>-12.293010990000001</v>
      </c>
      <c r="G34">
        <v>452.20247210000002</v>
      </c>
      <c r="H34">
        <v>661.50792079999997</v>
      </c>
      <c r="I34" s="24">
        <v>0.205950934</v>
      </c>
      <c r="J34" t="s">
        <v>16</v>
      </c>
      <c r="K34" t="s">
        <v>22</v>
      </c>
      <c r="L34" s="8" t="s">
        <v>24</v>
      </c>
      <c r="O34" s="2">
        <v>2.49426865292049E-5</v>
      </c>
      <c r="P34" s="1">
        <v>6.7297623863823305E-2</v>
      </c>
      <c r="Q34" s="15">
        <v>0.108397111</v>
      </c>
      <c r="R34">
        <v>3.7635890459999999</v>
      </c>
      <c r="S34">
        <v>454.68505900000002</v>
      </c>
      <c r="T34">
        <v>669.56757430000005</v>
      </c>
      <c r="U34" s="24">
        <v>0.17305983699999999</v>
      </c>
      <c r="V34" t="s">
        <v>16</v>
      </c>
      <c r="W34" t="s">
        <v>23</v>
      </c>
      <c r="X34" s="8" t="s">
        <v>24</v>
      </c>
    </row>
    <row r="35" spans="1:24" x14ac:dyDescent="0.45">
      <c r="C35" s="3">
        <v>6.3419907311325796E-2</v>
      </c>
      <c r="D35" s="3">
        <v>5.4627049948883101E-2</v>
      </c>
      <c r="E35" s="18">
        <v>2.6058532999999998E-2</v>
      </c>
      <c r="F35" s="9">
        <v>4.833464E-3</v>
      </c>
      <c r="G35" s="9">
        <v>0.12727951200000001</v>
      </c>
      <c r="H35" s="9">
        <v>0.17838437100000001</v>
      </c>
      <c r="I35" s="28">
        <v>3.6179629999999997E-2</v>
      </c>
      <c r="J35" s="9" t="s">
        <v>17</v>
      </c>
      <c r="K35" s="9" t="s">
        <v>22</v>
      </c>
      <c r="L35" s="10" t="s">
        <v>24</v>
      </c>
      <c r="O35" s="1">
        <v>3.9546619188764398E-2</v>
      </c>
      <c r="P35" s="1">
        <v>6.2468990184649097E-2</v>
      </c>
      <c r="Q35" s="18">
        <v>3.3729792000000001E-2</v>
      </c>
      <c r="R35" s="9">
        <v>1.0109896E-2</v>
      </c>
      <c r="S35" s="9">
        <v>0.12907948899999999</v>
      </c>
      <c r="T35" s="9">
        <v>0.17768045900000001</v>
      </c>
      <c r="U35" s="28">
        <v>4.4304962000000003E-2</v>
      </c>
      <c r="V35" s="9" t="s">
        <v>17</v>
      </c>
      <c r="W35" s="9" t="s">
        <v>23</v>
      </c>
      <c r="X35" s="10" t="s">
        <v>24</v>
      </c>
    </row>
    <row r="37" spans="1:24" x14ac:dyDescent="0.4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0</v>
      </c>
      <c r="L37" s="5" t="s">
        <v>1</v>
      </c>
      <c r="M37" s="5" t="s">
        <v>2</v>
      </c>
      <c r="N37" s="5" t="s">
        <v>3</v>
      </c>
      <c r="O37" s="5" t="s">
        <v>4</v>
      </c>
      <c r="P37" s="5" t="s">
        <v>5</v>
      </c>
      <c r="Q37" s="5" t="s">
        <v>6</v>
      </c>
      <c r="R37" s="5" t="s">
        <v>7</v>
      </c>
      <c r="S37" s="5" t="s">
        <v>8</v>
      </c>
      <c r="T37" s="5" t="s">
        <v>9</v>
      </c>
    </row>
    <row r="38" spans="1:24" x14ac:dyDescent="0.45">
      <c r="A38" s="3">
        <v>0.126314222</v>
      </c>
      <c r="B38" s="3">
        <v>-1.654999549</v>
      </c>
      <c r="C38">
        <v>-799.94735449999996</v>
      </c>
      <c r="D38">
        <v>3.1225036890000002</v>
      </c>
      <c r="E38">
        <v>3.1225036890000002</v>
      </c>
      <c r="F38">
        <v>3.3547499840000001</v>
      </c>
      <c r="G38">
        <v>2.6657410999999999E-2</v>
      </c>
      <c r="H38" t="s">
        <v>10</v>
      </c>
      <c r="I38" t="s">
        <v>25</v>
      </c>
      <c r="J38" t="s">
        <v>26</v>
      </c>
      <c r="K38" s="3">
        <v>0.126314222</v>
      </c>
      <c r="L38" s="3">
        <v>-0.33099990800000001</v>
      </c>
      <c r="M38">
        <v>-7.9147724029999997</v>
      </c>
      <c r="N38">
        <v>0.210144148</v>
      </c>
      <c r="O38">
        <v>0.30968568800000001</v>
      </c>
      <c r="P38">
        <v>0.35392668100000002</v>
      </c>
      <c r="Q38">
        <v>2.6657410999999999E-2</v>
      </c>
      <c r="R38" t="s">
        <v>10</v>
      </c>
      <c r="S38" t="s">
        <v>27</v>
      </c>
      <c r="T38" t="s">
        <v>26</v>
      </c>
    </row>
    <row r="39" spans="1:24" x14ac:dyDescent="0.45">
      <c r="A39" s="3">
        <v>0.83339359499999999</v>
      </c>
      <c r="B39" s="3">
        <v>5.2613656000000002E-2</v>
      </c>
      <c r="C39">
        <v>-9.5845422310000004</v>
      </c>
      <c r="D39">
        <v>1.0680262300000001</v>
      </c>
      <c r="E39">
        <v>1.460699118</v>
      </c>
      <c r="F39">
        <v>1.680205113</v>
      </c>
      <c r="G39">
        <v>5.1139399999999998E-4</v>
      </c>
      <c r="H39" t="s">
        <v>15</v>
      </c>
      <c r="I39" t="s">
        <v>25</v>
      </c>
      <c r="J39" t="s">
        <v>26</v>
      </c>
      <c r="K39" s="3">
        <v>0.83339356600000003</v>
      </c>
      <c r="L39" s="3">
        <v>1.0522732999999999E-2</v>
      </c>
      <c r="M39">
        <v>-12.94888559</v>
      </c>
      <c r="N39">
        <v>-1.844333311</v>
      </c>
      <c r="O39">
        <v>1.8552318489999999</v>
      </c>
      <c r="P39">
        <v>1.9288391739999999</v>
      </c>
      <c r="Q39">
        <v>5.1139399999999998E-4</v>
      </c>
      <c r="R39" t="s">
        <v>15</v>
      </c>
      <c r="S39" t="s">
        <v>27</v>
      </c>
      <c r="T39" t="s">
        <v>26</v>
      </c>
    </row>
    <row r="40" spans="1:24" x14ac:dyDescent="0.45">
      <c r="A40" s="3">
        <v>1.0608779E-2</v>
      </c>
      <c r="B40" s="3">
        <v>-4.4525199999999999E-4</v>
      </c>
      <c r="C40">
        <v>-1.0073252450000001</v>
      </c>
      <c r="D40">
        <v>-729.98876399999995</v>
      </c>
      <c r="E40">
        <v>729.98876399999995</v>
      </c>
      <c r="F40">
        <v>1030.938664</v>
      </c>
      <c r="G40">
        <v>7.2705309999999995E-2</v>
      </c>
      <c r="H40" t="s">
        <v>16</v>
      </c>
      <c r="I40" t="s">
        <v>25</v>
      </c>
      <c r="J40" t="s">
        <v>26</v>
      </c>
      <c r="K40" s="3">
        <v>1.0608779E-2</v>
      </c>
      <c r="L40" s="4">
        <v>-8.9099999999999997E-5</v>
      </c>
      <c r="M40">
        <v>-1.0146567550000001</v>
      </c>
      <c r="N40">
        <v>-732.90112360000001</v>
      </c>
      <c r="O40">
        <v>732.90112360000001</v>
      </c>
      <c r="P40">
        <v>1032.8196359999999</v>
      </c>
      <c r="Q40">
        <v>7.2705310999999995E-2</v>
      </c>
      <c r="R40" t="s">
        <v>16</v>
      </c>
      <c r="S40" t="s">
        <v>27</v>
      </c>
      <c r="T40" t="s">
        <v>26</v>
      </c>
    </row>
    <row r="41" spans="1:24" x14ac:dyDescent="0.45">
      <c r="A41" s="3">
        <v>1.0608779E-2</v>
      </c>
      <c r="B41" s="3">
        <v>-1.7467247969999999</v>
      </c>
      <c r="C41">
        <v>-392.10954090000001</v>
      </c>
      <c r="D41">
        <v>3.4534422459999998</v>
      </c>
      <c r="E41">
        <v>3.4534422459999998</v>
      </c>
      <c r="F41">
        <v>3.6775826199999999</v>
      </c>
      <c r="G41">
        <v>7.2705309999999995E-2</v>
      </c>
      <c r="H41" t="s">
        <v>17</v>
      </c>
      <c r="I41" t="s">
        <v>25</v>
      </c>
      <c r="J41" t="s">
        <v>26</v>
      </c>
      <c r="K41" s="3">
        <v>1.0608777999999999E-2</v>
      </c>
      <c r="L41" s="3">
        <v>-0.34934495999999998</v>
      </c>
      <c r="M41">
        <v>-10.887007499999999</v>
      </c>
      <c r="N41">
        <v>0.541082705</v>
      </c>
      <c r="O41">
        <v>0.59008326899999997</v>
      </c>
      <c r="P41">
        <v>0.63950201100000004</v>
      </c>
      <c r="Q41">
        <v>7.2705310999999995E-2</v>
      </c>
      <c r="R41" t="s">
        <v>17</v>
      </c>
      <c r="S41" t="s">
        <v>27</v>
      </c>
      <c r="T41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C9A-AB44-43CE-B1FC-7E75548DF30D}">
  <dimension ref="A1:L22"/>
  <sheetViews>
    <sheetView workbookViewId="0">
      <selection activeCell="H33" sqref="H33"/>
    </sheetView>
  </sheetViews>
  <sheetFormatPr baseColWidth="10" defaultRowHeight="14.25" x14ac:dyDescent="0.45"/>
  <sheetData>
    <row r="1" spans="1:12" x14ac:dyDescent="0.45">
      <c r="A1" s="5" t="s">
        <v>30</v>
      </c>
      <c r="B1" s="5" t="s">
        <v>31</v>
      </c>
      <c r="C1" s="5" t="s">
        <v>28</v>
      </c>
      <c r="D1" s="5" t="s">
        <v>29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45">
      <c r="A2" s="1">
        <v>9.6857699999999998E-4</v>
      </c>
      <c r="B2" s="1">
        <v>9.6863640000000001E-2</v>
      </c>
      <c r="C2" s="3">
        <v>0.150360956714193</v>
      </c>
      <c r="D2" s="3">
        <v>5.2070486710213797E-2</v>
      </c>
      <c r="E2" s="15">
        <v>-2.0020177E-2</v>
      </c>
      <c r="F2">
        <v>-11.104145170000001</v>
      </c>
      <c r="G2">
        <v>493.34563880000002</v>
      </c>
      <c r="H2">
        <v>716.16494850000004</v>
      </c>
      <c r="I2" s="24">
        <v>2.1880443999999999E-2</v>
      </c>
      <c r="J2" s="37" t="s">
        <v>16</v>
      </c>
      <c r="K2" s="37" t="s">
        <v>11</v>
      </c>
      <c r="L2" s="38" t="s">
        <v>24</v>
      </c>
    </row>
    <row r="3" spans="1:12" x14ac:dyDescent="0.45">
      <c r="A3" s="1">
        <v>1.340674E-3</v>
      </c>
      <c r="B3" s="1">
        <v>9.1575437999999995E-2</v>
      </c>
      <c r="C3" s="3">
        <v>0.147834301201035</v>
      </c>
      <c r="D3" s="3">
        <v>5.11487688085073E-2</v>
      </c>
      <c r="E3" s="21">
        <v>-1.5871120999999998E-2</v>
      </c>
      <c r="F3" s="9">
        <v>-1.417375E-3</v>
      </c>
      <c r="G3" s="9">
        <v>0.125541926</v>
      </c>
      <c r="H3" s="9">
        <v>0.182183768</v>
      </c>
      <c r="I3" s="22">
        <v>2.2151039000000001E-2</v>
      </c>
      <c r="J3" s="39" t="s">
        <v>17</v>
      </c>
      <c r="K3" s="39" t="s">
        <v>11</v>
      </c>
      <c r="L3" s="40" t="s">
        <v>24</v>
      </c>
    </row>
    <row r="4" spans="1:12" x14ac:dyDescent="0.45">
      <c r="C4" s="2">
        <v>1.5945739980705101E-10</v>
      </c>
      <c r="D4" s="1">
        <v>0.162877180443915</v>
      </c>
      <c r="E4" s="12">
        <v>0.21350551700000001</v>
      </c>
      <c r="F4" s="6">
        <v>2.3365177000000001E-2</v>
      </c>
      <c r="G4" s="6">
        <v>8.9453724999999998E-2</v>
      </c>
      <c r="H4" s="6">
        <v>0.107183662</v>
      </c>
      <c r="I4" s="23">
        <v>0.35431380699999998</v>
      </c>
      <c r="J4" s="41" t="s">
        <v>10</v>
      </c>
      <c r="K4" s="41" t="s">
        <v>20</v>
      </c>
      <c r="L4" s="42" t="s">
        <v>24</v>
      </c>
    </row>
    <row r="5" spans="1:12" x14ac:dyDescent="0.45">
      <c r="C5" s="2">
        <v>3.0984901678166902E-6</v>
      </c>
      <c r="D5" s="1">
        <v>0.146091371810087</v>
      </c>
      <c r="E5" s="16">
        <v>0.18892056400000001</v>
      </c>
      <c r="F5">
        <v>-14.822058030000001</v>
      </c>
      <c r="G5">
        <v>419.83932570000002</v>
      </c>
      <c r="H5">
        <v>638.61685279999995</v>
      </c>
      <c r="I5" s="24">
        <v>0.20756269999999999</v>
      </c>
      <c r="J5" s="37" t="s">
        <v>16</v>
      </c>
      <c r="K5" s="37" t="s">
        <v>20</v>
      </c>
      <c r="L5" s="38" t="s">
        <v>24</v>
      </c>
    </row>
    <row r="6" spans="1:12" x14ac:dyDescent="0.45">
      <c r="C6" s="2">
        <v>4.9085924130319401E-6</v>
      </c>
      <c r="D6" s="1">
        <v>0.18324568284551401</v>
      </c>
      <c r="E6" s="14">
        <v>0.19768981699999999</v>
      </c>
      <c r="F6" s="9">
        <v>-5.5774379999999997E-3</v>
      </c>
      <c r="G6" s="9">
        <v>0.10626565</v>
      </c>
      <c r="H6" s="9">
        <v>0.161905471</v>
      </c>
      <c r="I6" s="28">
        <v>0.200054175</v>
      </c>
      <c r="J6" s="39" t="s">
        <v>17</v>
      </c>
      <c r="K6" s="39" t="s">
        <v>20</v>
      </c>
      <c r="L6" s="40" t="s">
        <v>24</v>
      </c>
    </row>
    <row r="7" spans="1:12" x14ac:dyDescent="0.45">
      <c r="A7" s="1">
        <v>2.6105300000000002E-4</v>
      </c>
      <c r="B7" s="1">
        <v>0.124829098</v>
      </c>
      <c r="C7" s="3">
        <v>0.25559603243152801</v>
      </c>
      <c r="D7" s="3">
        <v>4.8423210050520998E-2</v>
      </c>
      <c r="E7" s="11">
        <v>-7.5396008E-2</v>
      </c>
      <c r="F7">
        <v>26.848488540000002</v>
      </c>
      <c r="G7">
        <v>512.88401150000004</v>
      </c>
      <c r="H7">
        <v>735.34795680000002</v>
      </c>
      <c r="I7" s="24">
        <v>1.3727669E-2</v>
      </c>
      <c r="J7" s="37" t="s">
        <v>16</v>
      </c>
      <c r="K7" s="37" t="s">
        <v>13</v>
      </c>
      <c r="L7" s="38" t="s">
        <v>24</v>
      </c>
    </row>
    <row r="8" spans="1:12" x14ac:dyDescent="0.45">
      <c r="A8" s="1">
        <v>3.86031E-4</v>
      </c>
      <c r="B8" s="1">
        <v>0.124349003</v>
      </c>
      <c r="C8" s="3">
        <v>0.23203349675336399</v>
      </c>
      <c r="D8" s="3">
        <v>5.2616038053971199E-2</v>
      </c>
      <c r="E8" s="14">
        <v>-7.8949473000000006E-2</v>
      </c>
      <c r="F8" s="9">
        <v>7.1559809999999996E-3</v>
      </c>
      <c r="G8" s="9">
        <v>0.13122634599999999</v>
      </c>
      <c r="H8" s="9">
        <v>0.187754747</v>
      </c>
      <c r="I8" s="22">
        <v>1.5160086E-2</v>
      </c>
      <c r="J8" s="39" t="s">
        <v>17</v>
      </c>
      <c r="K8" s="39" t="s">
        <v>13</v>
      </c>
      <c r="L8" s="40" t="s">
        <v>24</v>
      </c>
    </row>
    <row r="9" spans="1:12" x14ac:dyDescent="0.45">
      <c r="C9" s="2">
        <v>3.2583889042620301E-5</v>
      </c>
      <c r="D9" s="1">
        <v>0.115387408155182</v>
      </c>
      <c r="E9" s="17">
        <v>9.7435185999999993E-2</v>
      </c>
      <c r="F9" s="6">
        <v>2.8175797999999998E-2</v>
      </c>
      <c r="G9" s="6">
        <v>9.5674667000000005E-2</v>
      </c>
      <c r="H9" s="6">
        <v>0.114820637</v>
      </c>
      <c r="I9" s="26">
        <v>0.16855468400000001</v>
      </c>
      <c r="J9" s="41" t="s">
        <v>10</v>
      </c>
      <c r="K9" s="41" t="s">
        <v>21</v>
      </c>
      <c r="L9" s="42" t="s">
        <v>24</v>
      </c>
    </row>
    <row r="10" spans="1:12" x14ac:dyDescent="0.45">
      <c r="C10" s="2">
        <v>7.3436072303042403E-6</v>
      </c>
      <c r="D10" s="1">
        <v>0.21261046036535</v>
      </c>
      <c r="E10" s="11">
        <v>0.19042510900000001</v>
      </c>
      <c r="F10">
        <v>-23.5695625</v>
      </c>
      <c r="G10">
        <v>414.99393750000002</v>
      </c>
      <c r="H10">
        <v>638.02426390000005</v>
      </c>
      <c r="I10" s="1">
        <v>0.19343152499999999</v>
      </c>
      <c r="J10" s="37" t="s">
        <v>16</v>
      </c>
      <c r="K10" s="37" t="s">
        <v>21</v>
      </c>
      <c r="L10" s="38" t="s">
        <v>24</v>
      </c>
    </row>
    <row r="11" spans="1:12" x14ac:dyDescent="0.45">
      <c r="C11" s="2">
        <v>1.94752920988628E-5</v>
      </c>
      <c r="D11" s="1">
        <v>0.13883274522747499</v>
      </c>
      <c r="E11" s="14">
        <v>0.168880377</v>
      </c>
      <c r="F11" s="9">
        <v>-8.33298E-4</v>
      </c>
      <c r="G11" s="9">
        <v>0.108135918</v>
      </c>
      <c r="H11" s="9">
        <v>0.16478669400000001</v>
      </c>
      <c r="I11" s="25">
        <v>0.17721448100000001</v>
      </c>
      <c r="J11" s="39" t="s">
        <v>17</v>
      </c>
      <c r="K11" s="39" t="s">
        <v>21</v>
      </c>
      <c r="L11" s="40" t="s">
        <v>24</v>
      </c>
    </row>
    <row r="12" spans="1:12" x14ac:dyDescent="0.45">
      <c r="A12" s="1">
        <v>9.4761189999999999E-3</v>
      </c>
      <c r="B12" s="1">
        <v>8.8094664000000003E-2</v>
      </c>
      <c r="C12" s="3">
        <v>0.53044595828293795</v>
      </c>
      <c r="D12" s="4">
        <v>-6.2016275843250005E-17</v>
      </c>
      <c r="E12" s="16">
        <v>-0.29943462500000001</v>
      </c>
      <c r="F12">
        <v>388.02498370000001</v>
      </c>
      <c r="G12">
        <v>684.23314919999996</v>
      </c>
      <c r="H12">
        <v>808.32478890000004</v>
      </c>
      <c r="I12" t="s">
        <v>14</v>
      </c>
      <c r="J12" s="37" t="s">
        <v>16</v>
      </c>
      <c r="K12" s="37" t="s">
        <v>11</v>
      </c>
      <c r="L12" s="38" t="s">
        <v>12</v>
      </c>
    </row>
    <row r="13" spans="1:12" x14ac:dyDescent="0.45">
      <c r="A13" s="1">
        <v>4.6336917999999998E-2</v>
      </c>
      <c r="B13" s="1">
        <v>9.5680638999999998E-2</v>
      </c>
      <c r="C13" s="3">
        <v>0.53044595882353696</v>
      </c>
      <c r="D13" s="4">
        <v>-2.17788765253797E-16</v>
      </c>
      <c r="E13" s="19">
        <v>-0.30442947100000001</v>
      </c>
      <c r="F13" s="9">
        <v>9.9731814000000002E-2</v>
      </c>
      <c r="G13" s="9">
        <v>0.17494637299999999</v>
      </c>
      <c r="H13" s="9">
        <v>0.206443243</v>
      </c>
      <c r="I13" s="9" t="s">
        <v>14</v>
      </c>
      <c r="J13" s="39" t="s">
        <v>17</v>
      </c>
      <c r="K13" s="39" t="s">
        <v>11</v>
      </c>
      <c r="L13" s="40" t="s">
        <v>12</v>
      </c>
    </row>
    <row r="14" spans="1:12" x14ac:dyDescent="0.45">
      <c r="C14" s="36">
        <v>1.78327117391331E-11</v>
      </c>
      <c r="D14" s="35">
        <v>0.32977675830352399</v>
      </c>
      <c r="E14" s="12">
        <v>0.33096848200000001</v>
      </c>
      <c r="F14" s="6">
        <v>2.5583181999999999E-2</v>
      </c>
      <c r="G14" s="6">
        <v>8.2352002999999993E-2</v>
      </c>
      <c r="H14" s="6">
        <v>9.8856229000000004E-2</v>
      </c>
      <c r="I14" s="23">
        <v>0.38323184399999999</v>
      </c>
      <c r="J14" s="41" t="s">
        <v>10</v>
      </c>
      <c r="K14" s="41" t="s">
        <v>20</v>
      </c>
      <c r="L14" s="42" t="s">
        <v>12</v>
      </c>
    </row>
    <row r="15" spans="1:12" x14ac:dyDescent="0.45">
      <c r="C15" s="36">
        <v>4.46569000533541E-5</v>
      </c>
      <c r="D15" s="35">
        <v>0.248652677808505</v>
      </c>
      <c r="E15" s="16">
        <v>0.118063973</v>
      </c>
      <c r="F15">
        <v>-14.75358733</v>
      </c>
      <c r="G15">
        <v>424.80500069999999</v>
      </c>
      <c r="H15">
        <v>665.92791720000002</v>
      </c>
      <c r="I15" s="27">
        <v>0.16321744499999999</v>
      </c>
      <c r="J15" s="37" t="s">
        <v>16</v>
      </c>
      <c r="K15" s="37" t="s">
        <v>20</v>
      </c>
      <c r="L15" s="38" t="s">
        <v>12</v>
      </c>
    </row>
    <row r="16" spans="1:12" x14ac:dyDescent="0.45">
      <c r="C16" s="36">
        <v>3.97713994502554E-5</v>
      </c>
      <c r="D16" s="35">
        <v>0.20761109375564399</v>
      </c>
      <c r="E16" s="14">
        <v>0.13897387</v>
      </c>
      <c r="F16" s="9">
        <v>2.2365586999999999E-2</v>
      </c>
      <c r="G16" s="9">
        <v>0.11774108899999999</v>
      </c>
      <c r="H16" s="9">
        <v>0.167725285</v>
      </c>
      <c r="I16" s="25">
        <v>0.165182308</v>
      </c>
      <c r="J16" s="39" t="s">
        <v>17</v>
      </c>
      <c r="K16" s="39" t="s">
        <v>20</v>
      </c>
      <c r="L16" s="40" t="s">
        <v>12</v>
      </c>
    </row>
    <row r="17" spans="1:12" x14ac:dyDescent="0.45">
      <c r="A17" s="1">
        <v>1.5650000000000001E-4</v>
      </c>
      <c r="B17" s="1">
        <v>0.12758799100000001</v>
      </c>
      <c r="C17" s="3">
        <v>0.57811068654162401</v>
      </c>
      <c r="D17" s="3">
        <v>2.7952020314136201E-2</v>
      </c>
      <c r="E17" s="11">
        <v>-0.18895120500000001</v>
      </c>
      <c r="F17">
        <v>-64.492079259999997</v>
      </c>
      <c r="G17">
        <v>525.9196197</v>
      </c>
      <c r="H17">
        <v>773.19795329999999</v>
      </c>
      <c r="I17" s="24">
        <v>3.3024930000000001E-3</v>
      </c>
      <c r="J17" s="37" t="s">
        <v>16</v>
      </c>
      <c r="K17" s="37" t="s">
        <v>13</v>
      </c>
      <c r="L17" s="38" t="s">
        <v>12</v>
      </c>
    </row>
    <row r="18" spans="1:12" x14ac:dyDescent="0.45">
      <c r="A18" s="2">
        <v>9.3999999999999998E-6</v>
      </c>
      <c r="B18" s="1">
        <v>0.284827946</v>
      </c>
      <c r="C18" s="3">
        <v>0.74250121006182102</v>
      </c>
      <c r="D18" s="3">
        <v>-2.6187544346265801E-2</v>
      </c>
      <c r="E18" s="18">
        <v>-0.653398798</v>
      </c>
      <c r="F18" s="9">
        <v>-1.4718151E-2</v>
      </c>
      <c r="G18" s="9">
        <v>0.159914216</v>
      </c>
      <c r="H18" s="9">
        <v>0.232423042</v>
      </c>
      <c r="I18" s="32">
        <v>1.15376E-3</v>
      </c>
      <c r="J18" s="39" t="s">
        <v>17</v>
      </c>
      <c r="K18" s="39" t="s">
        <v>13</v>
      </c>
      <c r="L18" s="40" t="s">
        <v>12</v>
      </c>
    </row>
    <row r="19" spans="1:12" x14ac:dyDescent="0.45">
      <c r="C19" s="2">
        <v>4.5853351852656499E-7</v>
      </c>
      <c r="D19" s="1">
        <v>0.32565640371570398</v>
      </c>
      <c r="E19" s="12">
        <v>0.15296357199999999</v>
      </c>
      <c r="F19" s="6">
        <v>2.7811990000000002E-2</v>
      </c>
      <c r="G19" s="6">
        <v>9.0084888000000002E-2</v>
      </c>
      <c r="H19" s="6">
        <v>0.111232525</v>
      </c>
      <c r="I19" s="23">
        <v>0.238108081</v>
      </c>
      <c r="J19" s="41" t="s">
        <v>10</v>
      </c>
      <c r="K19" s="41" t="s">
        <v>21</v>
      </c>
      <c r="L19" s="42" t="s">
        <v>12</v>
      </c>
    </row>
    <row r="20" spans="1:12" x14ac:dyDescent="0.45">
      <c r="C20" s="2">
        <v>9.6831058296796801E-5</v>
      </c>
      <c r="D20" s="1">
        <v>0.28942128097687397</v>
      </c>
      <c r="E20" s="15">
        <v>8.8981719999999993E-3</v>
      </c>
      <c r="F20">
        <v>76.161446010000006</v>
      </c>
      <c r="G20">
        <v>491.31821559999997</v>
      </c>
      <c r="H20">
        <v>705.94004570000004</v>
      </c>
      <c r="I20" s="24">
        <v>0.150006107</v>
      </c>
      <c r="J20" s="37" t="s">
        <v>16</v>
      </c>
      <c r="K20" s="37" t="s">
        <v>21</v>
      </c>
      <c r="L20" s="38" t="s">
        <v>12</v>
      </c>
    </row>
    <row r="21" spans="1:12" x14ac:dyDescent="0.45">
      <c r="C21" s="1">
        <v>1.76717188240444E-3</v>
      </c>
      <c r="D21" s="1">
        <v>0.216701717976578</v>
      </c>
      <c r="E21" s="18">
        <v>-4.1899350000000002E-2</v>
      </c>
      <c r="F21" s="9">
        <v>8.6594670000000006E-3</v>
      </c>
      <c r="G21" s="9">
        <v>0.12553963500000001</v>
      </c>
      <c r="H21" s="9">
        <v>0.18450292500000001</v>
      </c>
      <c r="I21" s="28">
        <v>9.9278798000000001E-2</v>
      </c>
      <c r="J21" s="39" t="s">
        <v>17</v>
      </c>
      <c r="K21" s="39" t="s">
        <v>21</v>
      </c>
      <c r="L21" s="40" t="s">
        <v>12</v>
      </c>
    </row>
    <row r="22" spans="1:12" x14ac:dyDescent="0.45">
      <c r="C22" s="2"/>
      <c r="D22" s="1"/>
      <c r="E22" s="12"/>
      <c r="F22" s="6"/>
      <c r="G22" s="6"/>
      <c r="H22" s="6"/>
      <c r="I22" s="23"/>
      <c r="J22" s="6"/>
      <c r="K22" s="6"/>
      <c r="L22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11-681C-4AAE-ACB3-CC395E0821A9}">
  <dimension ref="A1:L29"/>
  <sheetViews>
    <sheetView tabSelected="1" topLeftCell="B1" zoomScale="117" workbookViewId="0">
      <selection activeCell="N23" sqref="N23"/>
    </sheetView>
  </sheetViews>
  <sheetFormatPr baseColWidth="10" defaultRowHeight="14.25" x14ac:dyDescent="0.45"/>
  <cols>
    <col min="1" max="1" width="16.06640625" bestFit="1" customWidth="1"/>
    <col min="2" max="2" width="13.9296875" bestFit="1" customWidth="1"/>
    <col min="3" max="4" width="14.59765625" bestFit="1" customWidth="1"/>
    <col min="5" max="5" width="13.9296875" bestFit="1" customWidth="1"/>
    <col min="6" max="6" width="15" bestFit="1" customWidth="1"/>
    <col min="7" max="7" width="11.9296875" bestFit="1" customWidth="1"/>
    <col min="8" max="9" width="11.73046875" bestFit="1" customWidth="1"/>
    <col min="10" max="10" width="12.73046875" bestFit="1" customWidth="1"/>
    <col min="11" max="11" width="10.9296875" bestFit="1" customWidth="1"/>
    <col min="12" max="12" width="5.9296875" bestFit="1" customWidth="1"/>
  </cols>
  <sheetData>
    <row r="1" spans="1:12" x14ac:dyDescent="0.45">
      <c r="A1" s="5" t="s">
        <v>30</v>
      </c>
      <c r="B1" s="5" t="s">
        <v>31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5" t="s">
        <v>36</v>
      </c>
      <c r="K1" s="5" t="s">
        <v>37</v>
      </c>
      <c r="L1" s="5" t="s">
        <v>38</v>
      </c>
    </row>
    <row r="2" spans="1:12" x14ac:dyDescent="0.45">
      <c r="A2" s="43">
        <v>0.86681282500000001</v>
      </c>
      <c r="B2" s="44">
        <v>1.023867E-2</v>
      </c>
      <c r="C2" s="44">
        <v>-0.17278907299999999</v>
      </c>
      <c r="D2" s="44">
        <v>2.4190914000000001E-2</v>
      </c>
      <c r="E2" s="44">
        <v>0.105915938</v>
      </c>
      <c r="F2" s="44">
        <v>0.13088525000000001</v>
      </c>
      <c r="G2" s="44">
        <v>2.0374845999999999E-2</v>
      </c>
      <c r="H2" s="45" t="s">
        <v>10</v>
      </c>
      <c r="I2" s="46" t="s">
        <v>32</v>
      </c>
      <c r="J2" s="24">
        <f>D2/0.8819476</f>
        <v>2.7428969702961943E-2</v>
      </c>
      <c r="K2" s="24">
        <f t="shared" ref="K2:L2" si="0">E2/0.8819476</f>
        <v>0.1200932322963405</v>
      </c>
      <c r="L2" s="24">
        <f t="shared" si="0"/>
        <v>0.14840479184931168</v>
      </c>
    </row>
    <row r="3" spans="1:12" x14ac:dyDescent="0.45">
      <c r="A3" s="47">
        <v>0.30029044599999999</v>
      </c>
      <c r="B3" s="48">
        <v>7.8965568999999999E-2</v>
      </c>
      <c r="C3" s="48">
        <v>-8.5125760000000009E-3</v>
      </c>
      <c r="D3" s="48">
        <v>-4.8004386000000003E-2</v>
      </c>
      <c r="E3" s="48">
        <v>0.39556434800000001</v>
      </c>
      <c r="F3" s="48">
        <v>0.52250576800000004</v>
      </c>
      <c r="G3" s="48" t="s">
        <v>14</v>
      </c>
      <c r="H3" s="49" t="s">
        <v>15</v>
      </c>
      <c r="I3" s="46" t="s">
        <v>32</v>
      </c>
      <c r="J3" s="24">
        <f>D3/4.0403702</f>
        <v>-1.1881185045865352E-2</v>
      </c>
      <c r="K3" s="24">
        <f t="shared" ref="K3:L3" si="1">E3/4.0403702</f>
        <v>9.7902996116543975E-2</v>
      </c>
      <c r="L3" s="24">
        <f t="shared" si="1"/>
        <v>0.1293212607102191</v>
      </c>
    </row>
    <row r="4" spans="1:12" x14ac:dyDescent="0.45">
      <c r="A4" s="48">
        <v>9.4761189999999999E-3</v>
      </c>
      <c r="B4" s="48">
        <v>8.8094664000000003E-2</v>
      </c>
      <c r="C4" s="48">
        <v>-0.29943462500000001</v>
      </c>
      <c r="D4" s="48">
        <v>388.02498370000001</v>
      </c>
      <c r="E4" s="48">
        <v>684.23314919999996</v>
      </c>
      <c r="F4" s="48">
        <v>808.32478890000004</v>
      </c>
      <c r="G4" s="48" t="s">
        <v>14</v>
      </c>
      <c r="H4" s="49" t="s">
        <v>16</v>
      </c>
      <c r="I4" s="46" t="s">
        <v>32</v>
      </c>
      <c r="J4" s="24">
        <f>D4/3923</f>
        <v>9.8910268595462661E-2</v>
      </c>
      <c r="K4" s="24">
        <f t="shared" ref="K4:L4" si="2">E4/3923</f>
        <v>0.17441579128218199</v>
      </c>
      <c r="L4" s="24">
        <f t="shared" si="2"/>
        <v>0.20604761379046649</v>
      </c>
    </row>
    <row r="5" spans="1:12" x14ac:dyDescent="0.45">
      <c r="A5" s="51">
        <v>4.6336917999999998E-2</v>
      </c>
      <c r="B5" s="52">
        <v>9.5680638999999998E-2</v>
      </c>
      <c r="C5" s="52">
        <v>-0.30442947100000001</v>
      </c>
      <c r="D5" s="52">
        <v>9.9731814000000002E-2</v>
      </c>
      <c r="E5" s="52">
        <v>0.17494637299999999</v>
      </c>
      <c r="F5" s="52">
        <v>0.206443243</v>
      </c>
      <c r="G5" s="52" t="s">
        <v>14</v>
      </c>
      <c r="H5" s="53" t="s">
        <v>17</v>
      </c>
      <c r="I5" s="46" t="s">
        <v>32</v>
      </c>
      <c r="J5" s="24">
        <f>D5/1</f>
        <v>9.9731814000000002E-2</v>
      </c>
      <c r="K5" s="24">
        <f t="shared" ref="K5:L5" si="3">E5/1</f>
        <v>0.17494637299999999</v>
      </c>
      <c r="L5" s="24">
        <f t="shared" si="3"/>
        <v>0.206443243</v>
      </c>
    </row>
    <row r="6" spans="1:12" x14ac:dyDescent="0.45">
      <c r="A6" s="43">
        <v>7.5991659000000003E-2</v>
      </c>
      <c r="B6" s="44">
        <v>0.14507757900000001</v>
      </c>
      <c r="C6" s="44">
        <v>-0.46668421399999999</v>
      </c>
      <c r="D6" s="44">
        <v>2.5772448E-2</v>
      </c>
      <c r="E6" s="44">
        <v>0.117263837</v>
      </c>
      <c r="F6" s="44">
        <v>0.14636898500000001</v>
      </c>
      <c r="G6" s="44">
        <v>9.9599999999999995E-5</v>
      </c>
      <c r="H6" s="45" t="s">
        <v>10</v>
      </c>
      <c r="I6" s="46" t="s">
        <v>12</v>
      </c>
      <c r="J6" s="24">
        <f t="shared" ref="J6" si="4">D6/0.8819476</f>
        <v>2.9222198688448154E-2</v>
      </c>
      <c r="K6" s="24">
        <f t="shared" ref="K6" si="5">E6/0.8819476</f>
        <v>0.13296009536167452</v>
      </c>
      <c r="L6" s="24">
        <f t="shared" ref="L6" si="6">F6/0.8819476</f>
        <v>0.1659610899785883</v>
      </c>
    </row>
    <row r="7" spans="1:12" x14ac:dyDescent="0.45">
      <c r="A7" s="48">
        <v>0.85769704899999999</v>
      </c>
      <c r="B7" s="48">
        <v>1.8659636E-2</v>
      </c>
      <c r="C7" s="48">
        <v>-1.1134289040000001</v>
      </c>
      <c r="D7" s="48">
        <v>1.3184397E-2</v>
      </c>
      <c r="E7" s="48">
        <v>0.62476897799999997</v>
      </c>
      <c r="F7" s="48">
        <v>0.75638734100000005</v>
      </c>
      <c r="G7" s="48">
        <v>3.5608500000000002E-4</v>
      </c>
      <c r="H7" s="49" t="s">
        <v>15</v>
      </c>
      <c r="I7" s="49" t="s">
        <v>12</v>
      </c>
      <c r="J7" s="24">
        <f t="shared" ref="J7" si="7">D7/4.0403702</f>
        <v>3.2631655881433836E-3</v>
      </c>
      <c r="K7" s="24">
        <f t="shared" ref="K7" si="8">E7/4.0403702</f>
        <v>0.15463161717210963</v>
      </c>
      <c r="L7" s="24">
        <f t="shared" ref="L7" si="9">F7/4.0403702</f>
        <v>0.18720743485337063</v>
      </c>
    </row>
    <row r="8" spans="1:12" x14ac:dyDescent="0.45">
      <c r="A8" s="47">
        <v>0.31536013200000002</v>
      </c>
      <c r="B8" s="48">
        <v>4.8784542E-2</v>
      </c>
      <c r="C8" s="48">
        <v>-0.27318971199999997</v>
      </c>
      <c r="D8" s="48">
        <v>-24.28128942</v>
      </c>
      <c r="E8" s="48">
        <v>557.71853380000005</v>
      </c>
      <c r="F8" s="48">
        <v>800.12021010000001</v>
      </c>
      <c r="G8" s="48">
        <v>3.0936700000000001E-4</v>
      </c>
      <c r="H8" s="49" t="s">
        <v>16</v>
      </c>
      <c r="I8" s="50" t="s">
        <v>12</v>
      </c>
      <c r="J8" s="24">
        <f t="shared" ref="J8" si="10">D8/3923</f>
        <v>-6.1894696456793272E-3</v>
      </c>
      <c r="K8" s="24">
        <f t="shared" ref="K8" si="11">E8/3923</f>
        <v>0.14216633540657661</v>
      </c>
      <c r="L8" s="24">
        <f t="shared" ref="L8" si="12">F8/3923</f>
        <v>0.20395620955901098</v>
      </c>
    </row>
    <row r="9" spans="1:12" x14ac:dyDescent="0.45">
      <c r="A9" s="51">
        <v>0.15567147000000001</v>
      </c>
      <c r="B9" s="52">
        <v>7.8828172000000002E-2</v>
      </c>
      <c r="C9" s="52">
        <v>-0.38561272899999999</v>
      </c>
      <c r="D9" s="52">
        <v>3.0282479999999999E-3</v>
      </c>
      <c r="E9" s="52">
        <v>0.14847179299999999</v>
      </c>
      <c r="F9" s="52">
        <v>0.212770446</v>
      </c>
      <c r="G9" s="52">
        <v>5.4799999999999997E-5</v>
      </c>
      <c r="H9" s="53" t="s">
        <v>17</v>
      </c>
      <c r="I9" s="54" t="s">
        <v>12</v>
      </c>
      <c r="J9" s="24">
        <f t="shared" ref="J9" si="13">D9/1</f>
        <v>3.0282479999999999E-3</v>
      </c>
      <c r="K9" s="24">
        <f t="shared" ref="K9" si="14">E9/1</f>
        <v>0.14847179299999999</v>
      </c>
      <c r="L9" s="24">
        <f t="shared" ref="L9" si="15">F9/1</f>
        <v>0.212770446</v>
      </c>
    </row>
    <row r="10" spans="1:12" x14ac:dyDescent="0.45">
      <c r="A10" s="36">
        <v>1.78327117391331E-11</v>
      </c>
      <c r="B10" s="35">
        <v>0.32977675830352399</v>
      </c>
      <c r="C10" s="55">
        <v>0.33096848200000001</v>
      </c>
      <c r="D10" s="55">
        <v>2.5583181999999999E-2</v>
      </c>
      <c r="E10" s="55">
        <v>8.2352002999999993E-2</v>
      </c>
      <c r="F10" s="55">
        <v>9.8856229000000004E-2</v>
      </c>
      <c r="G10" s="55">
        <v>0.38323184399999999</v>
      </c>
      <c r="H10" s="1" t="s">
        <v>10</v>
      </c>
      <c r="I10" s="1" t="s">
        <v>33</v>
      </c>
      <c r="J10" s="24">
        <f t="shared" ref="J10" si="16">D10/0.8819476</f>
        <v>2.900759863737936E-2</v>
      </c>
      <c r="K10" s="24">
        <f t="shared" ref="K10" si="17">E10/0.8819476</f>
        <v>9.337516537263664E-2</v>
      </c>
      <c r="L10" s="24">
        <f t="shared" ref="L10" si="18">F10/0.8819476</f>
        <v>0.11208855151938732</v>
      </c>
    </row>
    <row r="11" spans="1:12" x14ac:dyDescent="0.45">
      <c r="A11" s="3">
        <v>0.37245700351954802</v>
      </c>
      <c r="B11" s="3">
        <v>5.7923108261696103E-2</v>
      </c>
      <c r="C11" s="55">
        <v>-0.45596506599999997</v>
      </c>
      <c r="D11" s="55">
        <v>0.218124976</v>
      </c>
      <c r="E11" s="55">
        <v>0.49643032300000001</v>
      </c>
      <c r="F11" s="55">
        <v>0.62780664500000005</v>
      </c>
      <c r="G11" s="55">
        <v>8.4712559999999999E-3</v>
      </c>
      <c r="H11" t="s">
        <v>15</v>
      </c>
      <c r="I11" s="1" t="s">
        <v>33</v>
      </c>
      <c r="J11" s="24">
        <f t="shared" ref="J11" si="19">D11/4.0403702</f>
        <v>5.3986383722956874E-2</v>
      </c>
      <c r="K11" s="24">
        <f t="shared" ref="K11" si="20">E11/4.0403702</f>
        <v>0.12286753401953118</v>
      </c>
      <c r="L11" s="24">
        <f t="shared" ref="L11" si="21">F11/4.0403702</f>
        <v>0.15538344605155241</v>
      </c>
    </row>
    <row r="12" spans="1:12" x14ac:dyDescent="0.45">
      <c r="A12" s="36">
        <v>4.46569000533541E-5</v>
      </c>
      <c r="B12" s="35">
        <v>0.248652677808505</v>
      </c>
      <c r="C12" s="55">
        <v>0.118063973</v>
      </c>
      <c r="D12" s="55">
        <v>-14.75358733</v>
      </c>
      <c r="E12" s="55">
        <v>424.80500069999999</v>
      </c>
      <c r="F12" s="55">
        <v>665.92791720000002</v>
      </c>
      <c r="G12" s="55">
        <v>0.16321744499999999</v>
      </c>
      <c r="H12" s="1" t="s">
        <v>16</v>
      </c>
      <c r="I12" s="1" t="s">
        <v>33</v>
      </c>
      <c r="J12" s="24">
        <f t="shared" ref="J12" si="22">D12/3923</f>
        <v>-3.760792080040785E-3</v>
      </c>
      <c r="K12" s="24">
        <f t="shared" ref="K12" si="23">E12/3923</f>
        <v>0.108285750879429</v>
      </c>
      <c r="L12" s="24">
        <f t="shared" ref="L12" si="24">F12/3923</f>
        <v>0.1697496602600051</v>
      </c>
    </row>
    <row r="13" spans="1:12" x14ac:dyDescent="0.45">
      <c r="A13" s="36">
        <v>3.97713994502554E-5</v>
      </c>
      <c r="B13" s="35">
        <v>0.20761109375564399</v>
      </c>
      <c r="C13" s="55">
        <v>0.13897387</v>
      </c>
      <c r="D13" s="55">
        <v>2.2365586999999999E-2</v>
      </c>
      <c r="E13" s="55">
        <v>0.11774108899999999</v>
      </c>
      <c r="F13" s="55">
        <v>0.167725285</v>
      </c>
      <c r="G13" s="55">
        <v>0.165182308</v>
      </c>
      <c r="H13" t="s">
        <v>17</v>
      </c>
      <c r="I13" s="1" t="s">
        <v>33</v>
      </c>
      <c r="J13" s="24">
        <f t="shared" ref="J13" si="25">D13/1</f>
        <v>2.2365586999999999E-2</v>
      </c>
      <c r="K13" s="24">
        <f t="shared" ref="K13" si="26">E13/1</f>
        <v>0.11774108899999999</v>
      </c>
      <c r="L13" s="24">
        <f t="shared" ref="L13" si="27">F13/1</f>
        <v>0.167725285</v>
      </c>
    </row>
    <row r="14" spans="1:12" x14ac:dyDescent="0.45">
      <c r="A14" s="43">
        <v>0.68550667700000001</v>
      </c>
      <c r="B14" s="44">
        <v>-1.0753626000000001E-2</v>
      </c>
      <c r="C14" s="44">
        <v>-6.8654209999999993E-2</v>
      </c>
      <c r="D14" s="44">
        <v>2.4829760999999999E-2</v>
      </c>
      <c r="E14" s="44">
        <v>0.101981853</v>
      </c>
      <c r="F14" s="44">
        <v>0.124939382</v>
      </c>
      <c r="G14" s="44">
        <v>6.3798459999999998E-3</v>
      </c>
      <c r="H14" s="45" t="s">
        <v>10</v>
      </c>
      <c r="I14" s="46" t="s">
        <v>34</v>
      </c>
      <c r="J14" s="24">
        <f t="shared" ref="J14" si="28">D14/0.8819476</f>
        <v>2.8153329063994276E-2</v>
      </c>
      <c r="K14" s="24">
        <f t="shared" ref="K14" si="29">E14/0.8819476</f>
        <v>0.11563255345328906</v>
      </c>
      <c r="L14" s="24">
        <f t="shared" ref="L14" si="30">F14/0.8819476</f>
        <v>0.14166304438041444</v>
      </c>
    </row>
    <row r="15" spans="1:12" x14ac:dyDescent="0.45">
      <c r="A15" s="47">
        <v>0.76475791100000001</v>
      </c>
      <c r="B15" s="48">
        <v>1.340947E-2</v>
      </c>
      <c r="C15" s="48">
        <v>-0.16844789800000001</v>
      </c>
      <c r="D15" s="48">
        <v>0.118236936</v>
      </c>
      <c r="E15" s="48">
        <v>0.44566091699999999</v>
      </c>
      <c r="F15" s="48">
        <v>0.56241268300000002</v>
      </c>
      <c r="G15" s="48">
        <v>3.31825E-4</v>
      </c>
      <c r="H15" s="49" t="s">
        <v>15</v>
      </c>
      <c r="I15" s="46" t="s">
        <v>34</v>
      </c>
      <c r="J15" s="24">
        <f t="shared" ref="J15" si="31">D15/4.0403702</f>
        <v>2.9263886759683555E-2</v>
      </c>
      <c r="K15" s="24">
        <f t="shared" ref="K15" si="32">E15/4.0403702</f>
        <v>0.11030200079190763</v>
      </c>
      <c r="L15" s="24">
        <f t="shared" ref="L15" si="33">F15/4.0403702</f>
        <v>0.13919830489790269</v>
      </c>
    </row>
    <row r="16" spans="1:12" x14ac:dyDescent="0.45">
      <c r="A16" s="47">
        <v>9.6857699999999998E-4</v>
      </c>
      <c r="B16" s="48">
        <v>9.6863640000000001E-2</v>
      </c>
      <c r="C16" s="48">
        <v>-2.0020177E-2</v>
      </c>
      <c r="D16" s="48">
        <v>-11.104145170000001</v>
      </c>
      <c r="E16" s="48">
        <v>493.34563880000002</v>
      </c>
      <c r="F16" s="48">
        <v>716.16494850000004</v>
      </c>
      <c r="G16" s="48">
        <v>2.1880443999999999E-2</v>
      </c>
      <c r="H16" s="49" t="s">
        <v>16</v>
      </c>
      <c r="I16" s="46" t="s">
        <v>34</v>
      </c>
      <c r="J16" s="24">
        <f t="shared" ref="J16" si="34">D16/3923</f>
        <v>-2.8305238771348458E-3</v>
      </c>
      <c r="K16" s="24">
        <f t="shared" ref="K16" si="35">E16/3923</f>
        <v>0.12575723650267653</v>
      </c>
      <c r="L16" s="24">
        <f t="shared" ref="L16" si="36">F16/3923</f>
        <v>0.18255542913586542</v>
      </c>
    </row>
    <row r="17" spans="1:12" x14ac:dyDescent="0.45">
      <c r="A17" s="51">
        <v>1.340674E-3</v>
      </c>
      <c r="B17" s="52">
        <v>9.1575437999999995E-2</v>
      </c>
      <c r="C17" s="52">
        <v>-1.5871120999999998E-2</v>
      </c>
      <c r="D17" s="52">
        <v>-1.417375E-3</v>
      </c>
      <c r="E17" s="52">
        <v>0.125541926</v>
      </c>
      <c r="F17" s="52">
        <v>0.182183768</v>
      </c>
      <c r="G17" s="52">
        <v>2.2151039000000001E-2</v>
      </c>
      <c r="H17" s="53" t="s">
        <v>17</v>
      </c>
      <c r="I17" s="46" t="s">
        <v>34</v>
      </c>
      <c r="J17" s="24">
        <f t="shared" ref="J17" si="37">D17/1</f>
        <v>-1.417375E-3</v>
      </c>
      <c r="K17" s="24">
        <f t="shared" ref="K17" si="38">E17/1</f>
        <v>0.125541926</v>
      </c>
      <c r="L17" s="24">
        <f t="shared" ref="L17" si="39">F17/1</f>
        <v>0.182183768</v>
      </c>
    </row>
    <row r="18" spans="1:12" x14ac:dyDescent="0.45">
      <c r="A18" s="43">
        <v>0.79801741100000001</v>
      </c>
      <c r="B18" s="44">
        <v>1.0696888999999999E-2</v>
      </c>
      <c r="C18" s="44">
        <v>-0.155206818</v>
      </c>
      <c r="D18" s="44">
        <v>2.7170057000000001E-2</v>
      </c>
      <c r="E18" s="44">
        <v>0.10999735300000001</v>
      </c>
      <c r="F18" s="44">
        <v>0.12990044100000001</v>
      </c>
      <c r="G18" s="44">
        <v>2.132704E-3</v>
      </c>
      <c r="H18" s="45" t="s">
        <v>10</v>
      </c>
      <c r="I18" s="46" t="s">
        <v>24</v>
      </c>
      <c r="J18" s="24">
        <f t="shared" ref="J18" si="40">D18/0.8819476</f>
        <v>3.0806883538205671E-2</v>
      </c>
      <c r="K18" s="24">
        <f t="shared" ref="K18" si="41">E18/0.8819476</f>
        <v>0.12472096188027497</v>
      </c>
      <c r="L18" s="24">
        <f t="shared" ref="L18" si="42">F18/0.8819476</f>
        <v>0.1472881620177888</v>
      </c>
    </row>
    <row r="19" spans="1:12" x14ac:dyDescent="0.45">
      <c r="A19" s="47">
        <v>0.90000000199999997</v>
      </c>
      <c r="B19" s="48">
        <v>4.6681750000000001E-3</v>
      </c>
      <c r="C19" s="48">
        <v>-0.23124994500000001</v>
      </c>
      <c r="D19" s="48">
        <v>0.111823822</v>
      </c>
      <c r="E19" s="48">
        <v>0.45278823099999999</v>
      </c>
      <c r="F19" s="48">
        <v>0.57732922499999995</v>
      </c>
      <c r="G19" s="48">
        <v>1.6087830000000001E-2</v>
      </c>
      <c r="H19" s="49" t="s">
        <v>15</v>
      </c>
      <c r="I19" s="50" t="s">
        <v>24</v>
      </c>
      <c r="J19" s="24">
        <f t="shared" ref="J19" si="43">D19/4.0403702</f>
        <v>2.7676627750595727E-2</v>
      </c>
      <c r="K19" s="24">
        <f t="shared" ref="K19" si="44">E19/4.0403702</f>
        <v>0.11206602578149893</v>
      </c>
      <c r="L19" s="24">
        <f t="shared" ref="L19" si="45">F19/4.0403702</f>
        <v>0.14289017996420228</v>
      </c>
    </row>
    <row r="20" spans="1:12" x14ac:dyDescent="0.45">
      <c r="A20" s="47">
        <v>0.30120079999999999</v>
      </c>
      <c r="B20" s="48">
        <v>5.0589626999999998E-2</v>
      </c>
      <c r="C20" s="48">
        <v>-0.102465743</v>
      </c>
      <c r="D20" s="48">
        <v>25.271412850000001</v>
      </c>
      <c r="E20" s="48">
        <v>531.38681280000003</v>
      </c>
      <c r="F20" s="48">
        <v>744.54548069999998</v>
      </c>
      <c r="G20" s="48">
        <v>7.2693599999999999E-3</v>
      </c>
      <c r="H20" s="49" t="s">
        <v>16</v>
      </c>
      <c r="I20" s="50" t="s">
        <v>24</v>
      </c>
      <c r="J20" s="24">
        <f t="shared" ref="J20" si="46">D20/3923</f>
        <v>6.4418589982156516E-3</v>
      </c>
      <c r="K20" s="24">
        <f t="shared" ref="K20" si="47">E20/3923</f>
        <v>0.13545419648228396</v>
      </c>
      <c r="L20" s="24">
        <f t="shared" ref="L20" si="48">F20/3923</f>
        <v>0.18978982429263319</v>
      </c>
    </row>
    <row r="21" spans="1:12" x14ac:dyDescent="0.45">
      <c r="A21" s="51">
        <v>0.330556138</v>
      </c>
      <c r="B21" s="52">
        <v>4.5556587000000003E-2</v>
      </c>
      <c r="C21" s="52">
        <v>-9.2685693999999999E-2</v>
      </c>
      <c r="D21" s="52">
        <v>6.3986049999999999E-3</v>
      </c>
      <c r="E21" s="52">
        <v>0.13543027299999999</v>
      </c>
      <c r="F21" s="52">
        <v>0.18894612999999999</v>
      </c>
      <c r="G21" s="52">
        <v>7.8124700000000002E-3</v>
      </c>
      <c r="H21" s="53" t="s">
        <v>17</v>
      </c>
      <c r="I21" s="54" t="s">
        <v>24</v>
      </c>
      <c r="J21" s="24">
        <f t="shared" ref="J21" si="49">D21/1</f>
        <v>6.3986049999999999E-3</v>
      </c>
      <c r="K21" s="24">
        <f t="shared" ref="K21" si="50">E21/1</f>
        <v>0.13543027299999999</v>
      </c>
      <c r="L21" s="24">
        <f t="shared" ref="L21" si="51">F21/1</f>
        <v>0.18894612999999999</v>
      </c>
    </row>
    <row r="22" spans="1:12" x14ac:dyDescent="0.45">
      <c r="A22" s="2">
        <v>1.5945739980705101E-10</v>
      </c>
      <c r="B22" s="1">
        <v>0.162877180443915</v>
      </c>
      <c r="C22" s="55">
        <v>0.21350551700000001</v>
      </c>
      <c r="D22" s="55">
        <v>2.3365177000000001E-2</v>
      </c>
      <c r="E22" s="55">
        <v>8.9453724999999998E-2</v>
      </c>
      <c r="F22" s="55">
        <v>0.107183662</v>
      </c>
      <c r="G22" s="55">
        <v>0.35431380699999998</v>
      </c>
      <c r="H22" s="1" t="s">
        <v>10</v>
      </c>
      <c r="I22" s="1" t="s">
        <v>35</v>
      </c>
      <c r="J22" s="24">
        <f t="shared" ref="J22" si="52">D22/0.8819476</f>
        <v>2.6492704328465771E-2</v>
      </c>
      <c r="K22" s="24">
        <f t="shared" ref="K22" si="53">E22/0.8819476</f>
        <v>0.10142748276654984</v>
      </c>
      <c r="L22" s="24">
        <f t="shared" ref="L22" si="54">F22/0.8819476</f>
        <v>0.12153064649192309</v>
      </c>
    </row>
    <row r="23" spans="1:12" x14ac:dyDescent="0.45">
      <c r="A23" s="3">
        <v>4.1714768980968701E-2</v>
      </c>
      <c r="B23" s="3">
        <v>-4.7270402660136997E-2</v>
      </c>
      <c r="C23" s="55">
        <v>-0.23602377599999999</v>
      </c>
      <c r="D23" s="55">
        <v>0.15606520800000001</v>
      </c>
      <c r="E23" s="55">
        <v>0.44830479600000001</v>
      </c>
      <c r="F23" s="55">
        <v>0.57844735899999999</v>
      </c>
      <c r="G23" s="55">
        <v>4.3379623999999999E-2</v>
      </c>
      <c r="H23" t="s">
        <v>15</v>
      </c>
      <c r="I23" s="1" t="s">
        <v>35</v>
      </c>
      <c r="J23" s="24">
        <f t="shared" ref="J23" si="55">D23/4.0403702</f>
        <v>3.8626462495936639E-2</v>
      </c>
      <c r="K23" s="24">
        <f t="shared" ref="K23" si="56">E23/4.0403702</f>
        <v>0.11095636632504616</v>
      </c>
      <c r="L23" s="24">
        <f t="shared" ref="L23" si="57">F23/4.0403702</f>
        <v>0.14316692044704221</v>
      </c>
    </row>
    <row r="24" spans="1:12" x14ac:dyDescent="0.45">
      <c r="A24" s="2">
        <v>3.0984901678166902E-6</v>
      </c>
      <c r="B24" s="1">
        <v>0.146091371810087</v>
      </c>
      <c r="C24" s="55">
        <v>0.18892056400000001</v>
      </c>
      <c r="D24" s="55">
        <v>-14.822058030000001</v>
      </c>
      <c r="E24" s="55">
        <v>419.83932570000002</v>
      </c>
      <c r="F24" s="55">
        <v>638.61685279999995</v>
      </c>
      <c r="G24" s="55">
        <v>0.20756269999999999</v>
      </c>
      <c r="H24" t="s">
        <v>16</v>
      </c>
      <c r="I24" s="1" t="s">
        <v>35</v>
      </c>
      <c r="J24" s="24">
        <f t="shared" ref="J24" si="58">D24/3923</f>
        <v>-3.7782457379556466E-3</v>
      </c>
      <c r="K24" s="24">
        <f t="shared" ref="K24" si="59">E24/3923</f>
        <v>0.10701996576599541</v>
      </c>
      <c r="L24" s="24">
        <f t="shared" ref="L24" si="60">F24/3923</f>
        <v>0.16278787988784094</v>
      </c>
    </row>
    <row r="25" spans="1:12" x14ac:dyDescent="0.45">
      <c r="A25" s="2">
        <v>4.9085924130319401E-6</v>
      </c>
      <c r="B25" s="1">
        <v>0.18324568284551401</v>
      </c>
      <c r="C25" s="55">
        <v>0.19768981699999999</v>
      </c>
      <c r="D25" s="55">
        <v>-5.5774379999999997E-3</v>
      </c>
      <c r="E25" s="55">
        <v>0.10626565</v>
      </c>
      <c r="F25" s="55">
        <v>0.161905471</v>
      </c>
      <c r="G25" s="55">
        <v>0.200054175</v>
      </c>
      <c r="H25" t="s">
        <v>17</v>
      </c>
      <c r="I25" s="1" t="s">
        <v>35</v>
      </c>
      <c r="J25" s="24">
        <f t="shared" ref="J25" si="61">D25/1</f>
        <v>-5.5774379999999997E-3</v>
      </c>
      <c r="K25" s="24">
        <f t="shared" ref="K25" si="62">E25/1</f>
        <v>0.10626565</v>
      </c>
      <c r="L25" s="24">
        <f t="shared" ref="L25" si="63">F25/1</f>
        <v>0.161905471</v>
      </c>
    </row>
    <row r="26" spans="1:12" x14ac:dyDescent="0.45">
      <c r="A26" s="48">
        <v>0.126314222</v>
      </c>
      <c r="B26" s="48">
        <v>-0.33099990800000001</v>
      </c>
      <c r="C26" s="56">
        <v>-7.9147724029999997</v>
      </c>
      <c r="D26" s="48">
        <v>0.210144148</v>
      </c>
      <c r="E26" s="48">
        <v>0.30968568800000001</v>
      </c>
      <c r="F26" s="48">
        <v>0.35392668100000002</v>
      </c>
      <c r="G26" s="56">
        <v>2.6657410999999999E-2</v>
      </c>
      <c r="H26" s="49" t="s">
        <v>10</v>
      </c>
      <c r="I26" s="49" t="s">
        <v>26</v>
      </c>
      <c r="J26" s="24">
        <f t="shared" ref="J26" si="64">D26/0.8819476</f>
        <v>0.23827282709312889</v>
      </c>
      <c r="K26" s="24">
        <f t="shared" ref="K26" si="65">E26/0.8819476</f>
        <v>0.35113842137560097</v>
      </c>
      <c r="L26" s="24">
        <f t="shared" ref="L26" si="66">F26/0.8819476</f>
        <v>0.40130125758038232</v>
      </c>
    </row>
    <row r="27" spans="1:12" x14ac:dyDescent="0.45">
      <c r="A27" s="48">
        <v>0.83339356600000003</v>
      </c>
      <c r="B27" s="48">
        <v>1.0522732999999999E-2</v>
      </c>
      <c r="C27" s="56">
        <v>-12.94888559</v>
      </c>
      <c r="D27" s="48">
        <v>-1.844333311</v>
      </c>
      <c r="E27" s="48">
        <v>1.8552318489999999</v>
      </c>
      <c r="F27" s="48">
        <v>1.9288391739999999</v>
      </c>
      <c r="G27" s="56">
        <v>5.1139399999999998E-4</v>
      </c>
      <c r="H27" s="49" t="s">
        <v>15</v>
      </c>
      <c r="I27" s="49" t="s">
        <v>26</v>
      </c>
      <c r="J27" s="24">
        <f t="shared" ref="J27" si="67">D27/4.0403702</f>
        <v>-0.45647631768989883</v>
      </c>
      <c r="K27" s="24">
        <f t="shared" ref="K27" si="68">E27/4.0403702</f>
        <v>0.4591737284370625</v>
      </c>
      <c r="L27" s="24">
        <f t="shared" ref="L27" si="69">F27/4.0403702</f>
        <v>0.47739169395913272</v>
      </c>
    </row>
    <row r="28" spans="1:12" x14ac:dyDescent="0.45">
      <c r="A28" s="48">
        <v>1.0608779E-2</v>
      </c>
      <c r="B28" s="48">
        <v>-8.9099999999999997E-5</v>
      </c>
      <c r="C28" s="56">
        <v>-1.0146567550000001</v>
      </c>
      <c r="D28" s="48">
        <v>-732.90112360000001</v>
      </c>
      <c r="E28" s="48">
        <v>732.90112360000001</v>
      </c>
      <c r="F28" s="48">
        <v>1032.8196359999999</v>
      </c>
      <c r="G28" s="56">
        <v>7.2705310999999995E-2</v>
      </c>
      <c r="H28" s="49" t="s">
        <v>16</v>
      </c>
      <c r="I28" s="49" t="s">
        <v>26</v>
      </c>
      <c r="J28" s="24">
        <f t="shared" ref="J28" si="70">D28/3923</f>
        <v>-0.18682159663522815</v>
      </c>
      <c r="K28" s="24">
        <f t="shared" ref="K28" si="71">E28/3923</f>
        <v>0.18682159663522815</v>
      </c>
      <c r="L28" s="24">
        <f t="shared" ref="L28" si="72">F28/3923</f>
        <v>0.26327291256691304</v>
      </c>
    </row>
    <row r="29" spans="1:12" x14ac:dyDescent="0.45">
      <c r="A29" s="48">
        <v>1.0608777999999999E-2</v>
      </c>
      <c r="B29" s="48">
        <v>-0.34934495999999998</v>
      </c>
      <c r="C29" s="56">
        <v>-10.887007499999999</v>
      </c>
      <c r="D29" s="48">
        <v>0.541082705</v>
      </c>
      <c r="E29" s="48">
        <v>0.59008326899999997</v>
      </c>
      <c r="F29" s="48">
        <v>0.63950201100000004</v>
      </c>
      <c r="G29" s="56">
        <v>7.2705310999999995E-2</v>
      </c>
      <c r="H29" s="49" t="s">
        <v>17</v>
      </c>
      <c r="I29" s="49" t="s">
        <v>26</v>
      </c>
      <c r="J29" s="24">
        <f t="shared" ref="J29" si="73">D29/1</f>
        <v>0.541082705</v>
      </c>
      <c r="K29" s="24">
        <f t="shared" ref="K29" si="74">E29/1</f>
        <v>0.59008326899999997</v>
      </c>
      <c r="L29" s="24">
        <f t="shared" ref="L29" si="75">F29/1</f>
        <v>0.63950201100000004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normal vs. added</vt:lpstr>
      <vt:lpstr>indices vs. indices</vt:lpstr>
      <vt:lpstr>table_indices_mth</vt:lpstr>
      <vt:lpstr>Tabelle5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Mirjam Scheib</cp:lastModifiedBy>
  <dcterms:created xsi:type="dcterms:W3CDTF">2023-11-06T07:36:49Z</dcterms:created>
  <dcterms:modified xsi:type="dcterms:W3CDTF">2023-11-16T08:10:26Z</dcterms:modified>
</cp:coreProperties>
</file>