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818E0CE-4385-4988-B80D-9079ED95214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over" sheetId="6" r:id="rId1"/>
    <sheet name="프로젝트 진행율" sheetId="1" r:id="rId2"/>
    <sheet name="TC_메인" sheetId="2" r:id="rId3"/>
  </sheets>
  <definedNames>
    <definedName name="_xlnm.Print_Area" localSheetId="0">Cover!$A$1:$O$42</definedName>
    <definedName name="_xlnm.Print_Area" localSheetId="1">'프로젝트 진행율'!$A$1:$O$33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1" i="1" l="1"/>
  <c r="E51" i="1"/>
  <c r="D51" i="1"/>
  <c r="C51" i="1"/>
  <c r="G51" i="1" l="1"/>
  <c r="H51" i="1" s="1"/>
  <c r="B5" i="1" s="1"/>
  <c r="I51" i="1" l="1"/>
  <c r="I5" i="1" s="1"/>
</calcChain>
</file>

<file path=xl/sharedStrings.xml><?xml version="1.0" encoding="utf-8"?>
<sst xmlns="http://schemas.openxmlformats.org/spreadsheetml/2006/main" count="1573" uniqueCount="982">
  <si>
    <t>전체</t>
  </si>
  <si>
    <t>매칭</t>
  </si>
  <si>
    <t>구분</t>
  </si>
  <si>
    <t>중분류</t>
  </si>
  <si>
    <t>대분류</t>
  </si>
  <si>
    <t>사전 조건</t>
  </si>
  <si>
    <t>BTS No.</t>
  </si>
  <si>
    <t>테스트 수행자</t>
  </si>
  <si>
    <t>Fail율</t>
  </si>
  <si>
    <t>수행 날짜</t>
  </si>
  <si>
    <t>실제 결과</t>
  </si>
  <si>
    <t>메인화면</t>
  </si>
  <si>
    <t>Pass율</t>
  </si>
  <si>
    <t>Blocked</t>
  </si>
  <si>
    <t>Pass</t>
  </si>
  <si>
    <t>Notes</t>
  </si>
  <si>
    <t>Fail</t>
  </si>
  <si>
    <t>Not Tested</t>
  </si>
  <si>
    <t>QA Test Dashboard</t>
    <phoneticPr fontId="5" type="noConversion"/>
  </si>
  <si>
    <t>% of Test Cases Pass</t>
    <phoneticPr fontId="5" type="noConversion"/>
  </si>
  <si>
    <t>% of Test Cases Fail</t>
    <phoneticPr fontId="5" type="noConversion"/>
  </si>
  <si>
    <t>UI/HUD</t>
  </si>
  <si>
    <t>스코어보드</t>
  </si>
  <si>
    <t>팀/스코어 표시</t>
  </si>
  <si>
    <t>경기 중 진입</t>
  </si>
  <si>
    <t>1. 상단 좌측 팀명과 득점 확인</t>
  </si>
  <si>
    <t>1. 팀명이 좌우 팀에 맞게 표시 2. 득점 합이 누적 반영</t>
  </si>
  <si>
    <t>이닝 표시</t>
  </si>
  <si>
    <t>6회 진행 중</t>
  </si>
  <si>
    <t>1. 이닝 카운터 확인</t>
  </si>
  <si>
    <t>1. 현재 이닝과 공/수 표시 정확</t>
  </si>
  <si>
    <t>볼카운트</t>
  </si>
  <si>
    <t>투구 전</t>
  </si>
  <si>
    <t>1. B/S/O 값 확인</t>
  </si>
  <si>
    <t>1. 초기 0-0-0으로 표시</t>
  </si>
  <si>
    <t>볼 증가</t>
  </si>
  <si>
    <t>투구 후 볼 판정</t>
  </si>
  <si>
    <t>1. 스트라이크존 벗어난 투구 수행 2. 판정 확인</t>
  </si>
  <si>
    <t>1. 볼 +1 2. 4볼 시 자동 진루</t>
  </si>
  <si>
    <t>스트 증가</t>
  </si>
  <si>
    <t>스트라이크 판정</t>
  </si>
  <si>
    <t>1. 존 안 투구 2. 판정 확인</t>
  </si>
  <si>
    <t>1. 스트라이크 +1 2. 3스트라이크 시 삼진 처리</t>
  </si>
  <si>
    <t>파울 처리</t>
  </si>
  <si>
    <t>타구 파울</t>
  </si>
  <si>
    <t>1. 2스트 미만에서 파울 유도</t>
  </si>
  <si>
    <t>1. 스트라이크 +1 2. 2스트 이후 파울은 스트 증가 없음</t>
  </si>
  <si>
    <t>아웃 수 반영</t>
  </si>
  <si>
    <t>수비 상황</t>
  </si>
  <si>
    <t>1. 타자 아웃 발생</t>
  </si>
  <si>
    <t>1. 아웃 +1 2. 3아웃 시 이닝 전환</t>
  </si>
  <si>
    <t>주자 점등</t>
  </si>
  <si>
    <t>1루 주자 존재</t>
  </si>
  <si>
    <t>1. 베이스 다이아 확인</t>
  </si>
  <si>
    <t>1. 1루 점등 2. 도루/진루 시 점등 이동</t>
  </si>
  <si>
    <t>만루 표시</t>
  </si>
  <si>
    <t>만루 상황</t>
  </si>
  <si>
    <t>1. 다이아 확인</t>
  </si>
  <si>
    <t>1. 1/2/3루 점등 2. 밀어내기 시 점수 +1</t>
  </si>
  <si>
    <t>상단 버튼</t>
  </si>
  <si>
    <t>카메라 버튼</t>
  </si>
  <si>
    <t>경기 중</t>
  </si>
  <si>
    <t>1. 카메라 아이콘 탭</t>
  </si>
  <si>
    <t>액션 플레이</t>
  </si>
  <si>
    <t>1. 액션 플레이 아이콘 탭</t>
  </si>
  <si>
    <t>관전 진입</t>
  </si>
  <si>
    <t>1. 관전 탭</t>
  </si>
  <si>
    <t>1. 관전 전용 HUD로 전환 2. 조작 UI 비활성</t>
  </si>
  <si>
    <t>선수 교체</t>
  </si>
  <si>
    <t>교체 가능 상태</t>
  </si>
  <si>
    <t>1. 선수 교체 탭</t>
  </si>
  <si>
    <t>1. 교체 팝업 표시 2. 교체 확정 시 HUD의 선수 정보 변경</t>
  </si>
  <si>
    <t>일시정지</t>
  </si>
  <si>
    <t>PvE 경기</t>
  </si>
  <si>
    <t>1. 일시정지 탭</t>
  </si>
  <si>
    <t>1. 일시정지 메뉴 표시 2. 배경 입력 차단</t>
  </si>
  <si>
    <t>카드패널</t>
  </si>
  <si>
    <t>투수 카드</t>
  </si>
  <si>
    <t>투구 화면</t>
  </si>
  <si>
    <t>1. 카드 정보 확인</t>
  </si>
  <si>
    <t>1. 제구/구위/정신 수치 표시 2. 레벨 표기 정확</t>
  </si>
  <si>
    <t>타자 카드</t>
  </si>
  <si>
    <t>타석 화면</t>
  </si>
  <si>
    <t>1. 컨택/파워/선구 수치 표시 2. 타순 표기 정확</t>
  </si>
  <si>
    <t>감독 성향 표시</t>
  </si>
  <si>
    <t>상단 우측 툴팁 활성</t>
  </si>
  <si>
    <t>1. 툴팁 영역 탭</t>
  </si>
  <si>
    <t>1. 설명 텍스트 가독성 확보 2. 닫기 시 사라짐</t>
  </si>
  <si>
    <t>언어</t>
  </si>
  <si>
    <t>한글 줄바꿈</t>
  </si>
  <si>
    <t>기기 해상도 FHD</t>
  </si>
  <si>
    <t>1. 모든 텍스트 라벨 확인</t>
  </si>
  <si>
    <t>1. 잘림/겹침 없음 2. 맞춤법 정확</t>
  </si>
  <si>
    <t>해상도</t>
  </si>
  <si>
    <t>1. 해상도 낮춤 2. HUD 확인</t>
  </si>
  <si>
    <t>1. 요소 정렬 유지 2. 터치 영역 오차 없음</t>
  </si>
  <si>
    <t>타격</t>
  </si>
  <si>
    <t>입력</t>
  </si>
  <si>
    <t>스윙 성공</t>
  </si>
  <si>
    <t>타석 진입</t>
  </si>
  <si>
    <t>1. 스윙 모션 재생 2. 타이밍에 따른 타구 결과</t>
  </si>
  <si>
    <t>스윙 미입력</t>
  </si>
  <si>
    <t>투구 전달</t>
  </si>
  <si>
    <t>1. 아무 입력 없음</t>
  </si>
  <si>
    <t>1. 스트라이크 또는 볼 판정만 반영 2. 자동 스윙 발생하지 않음</t>
  </si>
  <si>
    <t>조준</t>
  </si>
  <si>
    <t>방향패드 상향</t>
  </si>
  <si>
    <t>1. 방향패드 위로 2. 스윙</t>
  </si>
  <si>
    <t>1. 타구 탄도 상향 경향</t>
  </si>
  <si>
    <t>방향패드 하향</t>
  </si>
  <si>
    <t>1. 패드 아래 2. 스윙</t>
  </si>
  <si>
    <t>1. 땅볼 경향</t>
  </si>
  <si>
    <t>모드</t>
  </si>
  <si>
    <t>오토 타격 ON</t>
  </si>
  <si>
    <t>오토 타격 버튼</t>
  </si>
  <si>
    <t>1. 오토 타격 탭 ON</t>
  </si>
  <si>
    <t>오토 타격 OFF</t>
  </si>
  <si>
    <t>오토 타격 활성</t>
  </si>
  <si>
    <t>1. 오토 타격 탭 OFF</t>
  </si>
  <si>
    <t>기능</t>
  </si>
  <si>
    <t>예측 타격 맞춤</t>
  </si>
  <si>
    <t>예측 타격 ON</t>
  </si>
  <si>
    <t>1. 구종 예측 선택 2. 일치 구종 투구</t>
  </si>
  <si>
    <t>1. 보너스 효과 적용 2. HUD 효과 표시</t>
  </si>
  <si>
    <t>예측 타격 빗나감</t>
  </si>
  <si>
    <t>1. 다른 구종 투구</t>
  </si>
  <si>
    <t>규칙</t>
  </si>
  <si>
    <t>존 안, 스윙 없음</t>
  </si>
  <si>
    <t>1. 투구 2. 판정 확인</t>
  </si>
  <si>
    <t>1. 스트라이크 +1</t>
  </si>
  <si>
    <t>헛스윙</t>
  </si>
  <si>
    <t>1. 스윙 타이밍 조기 2. 헛침</t>
  </si>
  <si>
    <t>3스트라이크</t>
  </si>
  <si>
    <t>2스트 상태</t>
  </si>
  <si>
    <t>1. 스트 추가</t>
  </si>
  <si>
    <t>1. 삼진 아웃 처리 2. 주자 이동 없음</t>
  </si>
  <si>
    <t>4볼 볼넷</t>
  </si>
  <si>
    <t>3볼 상태</t>
  </si>
  <si>
    <t>1. 볼 판정 유도</t>
  </si>
  <si>
    <t>1. 1루 진루 2. 주자 강제 이동</t>
  </si>
  <si>
    <t>사구 발생</t>
  </si>
  <si>
    <t>몸맞는 공</t>
  </si>
  <si>
    <t>1. 타자 피격</t>
  </si>
  <si>
    <t>1. 1루 진루 2. 볼카운트 리셋</t>
  </si>
  <si>
    <t>파울 플라이 아웃</t>
  </si>
  <si>
    <t>파울 지역 뜬공</t>
  </si>
  <si>
    <t>1. 수비수 캐치</t>
  </si>
  <si>
    <t>1. 타자 아웃 2. 주자 태그업 규칙 적용</t>
  </si>
  <si>
    <t>결과</t>
  </si>
  <si>
    <t>단타 처리</t>
  </si>
  <si>
    <t>무주자</t>
  </si>
  <si>
    <t>1. 좋은 타구 생성</t>
  </si>
  <si>
    <t>1. 타자 1루 도달 2. 점수 변화 없음</t>
  </si>
  <si>
    <t>2루타 처리</t>
  </si>
  <si>
    <t>1. 장타 생성</t>
  </si>
  <si>
    <t>1. 타자 2루 도달 2. 스코어 변동 없음</t>
  </si>
  <si>
    <t>3루타 처리</t>
  </si>
  <si>
    <t>1. 3루타 생성</t>
  </si>
  <si>
    <t>1. 타자 3루 도달</t>
  </si>
  <si>
    <t>홈런 처리</t>
  </si>
  <si>
    <t>1. 담장 넘김</t>
  </si>
  <si>
    <t>1. 득점 +1 2. 베이스 모두 통과 모션</t>
  </si>
  <si>
    <t>병살타 처리</t>
  </si>
  <si>
    <t>1루 주자, 0아웃</t>
  </si>
  <si>
    <t>1. 내야 땅볼 유도</t>
  </si>
  <si>
    <t>1. 6-4-3 등 병살 처리 2. 아웃 2개 반영</t>
  </si>
  <si>
    <t>투구</t>
  </si>
  <si>
    <t>구종선택</t>
  </si>
  <si>
    <t>4FB 선택</t>
  </si>
  <si>
    <t>투구화면</t>
  </si>
  <si>
    <t>1. 4FB 버튼 탭 2. 투구</t>
  </si>
  <si>
    <t>1. 4FB 궤적/구속 적용 2. HUD에 선택 표시</t>
  </si>
  <si>
    <t>2FB 선택</t>
  </si>
  <si>
    <t>동일</t>
  </si>
  <si>
    <t>1. 2FB 탭 2. 투구</t>
  </si>
  <si>
    <t>1. 싱킹 무브 적용</t>
  </si>
  <si>
    <t>SLD 선택</t>
  </si>
  <si>
    <t>1. SLD 탭 2. 투구</t>
  </si>
  <si>
    <t>1. 슬라이더 움직임</t>
  </si>
  <si>
    <t>CRV 선택</t>
  </si>
  <si>
    <t>1. CRV 탭 2. 투구</t>
  </si>
  <si>
    <t>1. 커브 낙차</t>
  </si>
  <si>
    <t>CHU 선택</t>
  </si>
  <si>
    <t>1. CHU 탭 2. 투구</t>
  </si>
  <si>
    <t>1. 체인지업 감속</t>
  </si>
  <si>
    <t>CUT 선택</t>
  </si>
  <si>
    <t>1. CUT 탭 2. 투구</t>
  </si>
  <si>
    <t>1. 커터 움직임</t>
  </si>
  <si>
    <t>릴리즈</t>
  </si>
  <si>
    <t>BEST 타이밍</t>
  </si>
  <si>
    <t>매뉴얼 릴리즈</t>
  </si>
  <si>
    <t>1. 게이지 시작 2. BEST 구간 입력</t>
  </si>
  <si>
    <t>1. 구질 제구/구속 보너스 2. 텍스트 BEST 표시</t>
  </si>
  <si>
    <t>조기 릴리즈</t>
  </si>
  <si>
    <t>1. BEST 이전 입력</t>
  </si>
  <si>
    <t>지연 릴리즈</t>
  </si>
  <si>
    <t>1. BEST 이후 입력</t>
  </si>
  <si>
    <t>입력 없음</t>
  </si>
  <si>
    <t>1. 입력 생략</t>
  </si>
  <si>
    <t>1. 폭투 확률 상승 또는 자동 처리 2. 안내 출력</t>
  </si>
  <si>
    <t>옵션 접근</t>
  </si>
  <si>
    <t>1. 오토 릴리즈 활성</t>
  </si>
  <si>
    <t>오토 릴리즈 OFF</t>
  </si>
  <si>
    <t>오토 상태</t>
  </si>
  <si>
    <t>1. 오토 릴리즈 해제</t>
  </si>
  <si>
    <t>1. 수동 타이밍 복귀</t>
  </si>
  <si>
    <t>소분류</t>
  </si>
  <si>
    <t>테스트 스텝</t>
  </si>
  <si>
    <t>기대결과</t>
  </si>
  <si>
    <t>고의사구 IBB</t>
  </si>
  <si>
    <t>IBB 버튼 표시</t>
  </si>
  <si>
    <t>1. IBB 탭 확인 2. 실행</t>
  </si>
  <si>
    <t>1. 볼넷으로 처리 2. 투구수 +4 또는 규칙 반영 3. 주자 강제 진루</t>
  </si>
  <si>
    <t>견제</t>
  </si>
  <si>
    <t>1루 견제 성공</t>
  </si>
  <si>
    <t>1. 1루 견제 버튼 탭</t>
  </si>
  <si>
    <t>1. 태그아웃 발생 가능 2. 성공 시 주자 제거</t>
  </si>
  <si>
    <t>3루 견제 실패</t>
  </si>
  <si>
    <t>3루 주자 존재</t>
  </si>
  <si>
    <t>1. 3루 견제 탭</t>
  </si>
  <si>
    <t>1. 세이프 판정 2. 주자 상태 유지</t>
  </si>
  <si>
    <t>스태미나</t>
  </si>
  <si>
    <t>스태미나 감소</t>
  </si>
  <si>
    <t>장기 이닝</t>
  </si>
  <si>
    <t>1. 연속 투구 20구</t>
  </si>
  <si>
    <t>보크 방지</t>
  </si>
  <si>
    <t>주자 존재</t>
  </si>
  <si>
    <t>1. 보크 판정 처리 또는 제약 안내</t>
  </si>
  <si>
    <t>주루</t>
  </si>
  <si>
    <t>도루</t>
  </si>
  <si>
    <t>2루 도루 성공</t>
  </si>
  <si>
    <t>1루 주자</t>
  </si>
  <si>
    <t>1. 도루 명령 2. 투구</t>
  </si>
  <si>
    <t>1. 2루 세이프 2. 다이아 반영</t>
  </si>
  <si>
    <t>2루 도루 실패</t>
  </si>
  <si>
    <t>1. 도루 명령 2. 포수 송구</t>
  </si>
  <si>
    <t>1. 태그아웃 처리</t>
  </si>
  <si>
    <t>진루</t>
  </si>
  <si>
    <t>볼넷 강제 진루</t>
  </si>
  <si>
    <t>만루</t>
  </si>
  <si>
    <t>1. 4볼 발생</t>
  </si>
  <si>
    <t>1. 밀어내기 득점 2. 스코어 +1</t>
  </si>
  <si>
    <t>태그업</t>
  </si>
  <si>
    <t>외야 플라이</t>
  </si>
  <si>
    <t>3루 주자</t>
  </si>
  <si>
    <t>1. 플라이 포구 2. 태그업 명령</t>
  </si>
  <si>
    <t>1. 득점 또는 아웃 규칙대로 판정</t>
  </si>
  <si>
    <t>귀루</t>
  </si>
  <si>
    <t>라인아웃</t>
  </si>
  <si>
    <t>1. 라인드라이브 처리 2. 귀루 명령</t>
  </si>
  <si>
    <t>1. 귀루 실패 시 더블아웃 가능</t>
  </si>
  <si>
    <t>충돌</t>
  </si>
  <si>
    <t>수비</t>
  </si>
  <si>
    <t>포구</t>
  </si>
  <si>
    <t>뜬공 포구</t>
  </si>
  <si>
    <t>외야수 근접</t>
  </si>
  <si>
    <t>1. 뜬공 유도 2. 수비수 포구</t>
  </si>
  <si>
    <t>1. 타자 아웃 2. 주루 규칙 적용</t>
  </si>
  <si>
    <t>송구</t>
  </si>
  <si>
    <t>정확 송구</t>
  </si>
  <si>
    <t>내야 플레이</t>
  </si>
  <si>
    <t>1. 베이스 선택 송구</t>
  </si>
  <si>
    <t>1. 선택 베이스로 송구 2. 태그/포스 처리</t>
  </si>
  <si>
    <t>더블플레이</t>
  </si>
  <si>
    <t>1. 유격수 포스 아웃 2. 1루 송구</t>
  </si>
  <si>
    <t>1. 아웃 2개 2. 아웃 카운트 2 증가</t>
  </si>
  <si>
    <t>경기흐름</t>
  </si>
  <si>
    <t>전환</t>
  </si>
  <si>
    <t>3아웃 교대</t>
  </si>
  <si>
    <t>공수 전환 조건</t>
  </si>
  <si>
    <t>1. 3번째 아웃 발생</t>
  </si>
  <si>
    <t>1. 공수 교대 2. HUD 팀 포지션 변경</t>
  </si>
  <si>
    <t>시작/종료</t>
  </si>
  <si>
    <t>경기 시작</t>
  </si>
  <si>
    <t>매치메이킹 완료</t>
  </si>
  <si>
    <t>1. 플레이 시작</t>
  </si>
  <si>
    <t>1. 초구 투구 가능 상태</t>
  </si>
  <si>
    <t>경기 종료</t>
  </si>
  <si>
    <t>9회 종료</t>
  </si>
  <si>
    <t>1. 마지막 아웃 처리</t>
  </si>
  <si>
    <t>1. 결과 화면 노출 2. 데이터 서버 저장</t>
  </si>
  <si>
    <t>연장전</t>
  </si>
  <si>
    <t>동점 진입</t>
  </si>
  <si>
    <t>9회말 동점</t>
  </si>
  <si>
    <t>1. 다음 이닝 진행</t>
  </si>
  <si>
    <t>1. 10회 표시 2. 규정에 따른 연장 운영</t>
  </si>
  <si>
    <t>서스펜디드</t>
  </si>
  <si>
    <t>연결 끊김 재개</t>
  </si>
  <si>
    <t>중단 이후 재접속</t>
  </si>
  <si>
    <t>1. 재접속 2. 이어하기 선택</t>
  </si>
  <si>
    <t>1. 동일 이닝/카운트 복원</t>
  </si>
  <si>
    <t>전략</t>
  </si>
  <si>
    <t>교체</t>
  </si>
  <si>
    <t>투수 교체 제한</t>
  </si>
  <si>
    <t>투구 중</t>
  </si>
  <si>
    <t>1. 라이브 투구 타이밍 교체 시도</t>
  </si>
  <si>
    <t>대타 투입</t>
  </si>
  <si>
    <t>공격 이닝</t>
  </si>
  <si>
    <t>1. 선수 교체 &gt; 대타 선택</t>
  </si>
  <si>
    <t>1. 타순 교체 반영 2. 카드 갱신</t>
  </si>
  <si>
    <t>포메이션</t>
  </si>
  <si>
    <t>수비 시프트</t>
  </si>
  <si>
    <t>시프트 기능 제공</t>
  </si>
  <si>
    <t>1. 시프트 메뉴 2. 패턴 선택</t>
  </si>
  <si>
    <t>1. 내야/외야 위치 변경 반영</t>
  </si>
  <si>
    <t>감독성향</t>
  </si>
  <si>
    <t>버프 획득</t>
  </si>
  <si>
    <t>계약 상태</t>
  </si>
  <si>
    <t>1. 감독 성향 확인</t>
  </si>
  <si>
    <t>1. 조건 충족 시 버프 아이콘 노출</t>
  </si>
  <si>
    <t>비활성 확인</t>
  </si>
  <si>
    <t>계약 없음</t>
  </si>
  <si>
    <t>1. 툴팁 확인</t>
  </si>
  <si>
    <t>1. “계약 시 획득” 문구 표시</t>
  </si>
  <si>
    <t>카메라</t>
  </si>
  <si>
    <t>설정 접근</t>
  </si>
  <si>
    <t>설정</t>
  </si>
  <si>
    <t>오디오</t>
  </si>
  <si>
    <t>1. 음량 변화 즉시 반영</t>
  </si>
  <si>
    <t>컨트롤</t>
  </si>
  <si>
    <t>알림</t>
  </si>
  <si>
    <t>푸시 허용</t>
  </si>
  <si>
    <t>OS 권한 허용</t>
  </si>
  <si>
    <t>1. 경기 종료 2. 보상 알림 확인</t>
  </si>
  <si>
    <t>1. 알림 수신 2. 링크 통해 앱 복귀</t>
  </si>
  <si>
    <t>현지화</t>
  </si>
  <si>
    <t>폰트</t>
  </si>
  <si>
    <t>한글/영문 혼용</t>
  </si>
  <si>
    <t>영문 팀명</t>
  </si>
  <si>
    <t>1. 스코어보드 확인</t>
  </si>
  <si>
    <t>1. 폰트 일관성 유지</t>
  </si>
  <si>
    <t>잘림</t>
  </si>
  <si>
    <t>긴 이름 표시</t>
  </si>
  <si>
    <t>선수명 10자 이상</t>
  </si>
  <si>
    <t>1. 카드 표시</t>
  </si>
  <si>
    <t>1. 줄바꿈 또는 말줄임 적절</t>
  </si>
  <si>
    <t>진동</t>
  </si>
  <si>
    <t>햅틱 ON/OFF</t>
  </si>
  <si>
    <t>진동 지원</t>
  </si>
  <si>
    <t>1. 홈런 시 진동 ON/OFF 비교</t>
  </si>
  <si>
    <t>1. 설정에 따른 진동 상태 일치</t>
  </si>
  <si>
    <t>성능</t>
  </si>
  <si>
    <t>FPS</t>
  </si>
  <si>
    <t>저사양 프리셋</t>
  </si>
  <si>
    <t>저사양 기기</t>
  </si>
  <si>
    <t>1. 그래픽 낮음 2. 경기 진행</t>
  </si>
  <si>
    <t>1. FPS 안정 30+ 2. 끊김 최소화</t>
  </si>
  <si>
    <t>발열</t>
  </si>
  <si>
    <t>장시간 플레이</t>
  </si>
  <si>
    <t>30분 진행</t>
  </si>
  <si>
    <t>1. 연속 경기</t>
  </si>
  <si>
    <t>메모리</t>
  </si>
  <si>
    <t>리그전 반복</t>
  </si>
  <si>
    <t>여러 경기</t>
  </si>
  <si>
    <t>1. 5경기 연속</t>
  </si>
  <si>
    <t>1. 메모리 누수 없음 2. 크래시 미발생</t>
  </si>
  <si>
    <t>로딩</t>
  </si>
  <si>
    <t>경기 진입 시간</t>
  </si>
  <si>
    <t>캐시 초기화</t>
  </si>
  <si>
    <t>1. 경기 시작</t>
  </si>
  <si>
    <t>1. 목표 로딩 시간 이내 노출</t>
  </si>
  <si>
    <t>드로우콜</t>
  </si>
  <si>
    <t>HUD 과다</t>
  </si>
  <si>
    <t>HUD ON 전체</t>
  </si>
  <si>
    <t>1. HUD 풀 표시</t>
  </si>
  <si>
    <t>1. 입력 지연 없는 렌더링</t>
  </si>
  <si>
    <t>네트워크</t>
  </si>
  <si>
    <t>품질</t>
  </si>
  <si>
    <t>안정 연결</t>
  </si>
  <si>
    <t>Wi-Fi 양호</t>
  </si>
  <si>
    <t>1. 매칭 2. 경기 완료</t>
  </si>
  <si>
    <t>1. 지연 적음 2. 결과 동기화 성공</t>
  </si>
  <si>
    <t>지연</t>
  </si>
  <si>
    <t>200ms 레이턴시</t>
  </si>
  <si>
    <t>네트워크 제한</t>
  </si>
  <si>
    <t>1. 지연 삽입 2. 타격/투구</t>
  </si>
  <si>
    <t>1. 예측 보정 동작 2. 판정 일관</t>
  </si>
  <si>
    <t>패킷손실</t>
  </si>
  <si>
    <t>5–10% 손실</t>
  </si>
  <si>
    <t>1. 손실 유도</t>
  </si>
  <si>
    <t>1. 재전송/보정으로 플레이 지속</t>
  </si>
  <si>
    <t>Wi-Fi→LTE</t>
  </si>
  <si>
    <t>1. 네트워크 전환</t>
  </si>
  <si>
    <t>1. 재연결 시도 2. 진행상태 유지</t>
  </si>
  <si>
    <t>끊김</t>
  </si>
  <si>
    <t>일시 오프라인</t>
  </si>
  <si>
    <t>1. 오프라인 전환 2. 복귀</t>
  </si>
  <si>
    <t>1. 일시정지/재동기화 처리</t>
  </si>
  <si>
    <t>재접속</t>
  </si>
  <si>
    <t>앱 재시작</t>
  </si>
  <si>
    <t>강제종료 후</t>
  </si>
  <si>
    <t>1. 앱 재실행 2. 복귀</t>
  </si>
  <si>
    <t>1. 같은 이닝 복원 2. 패널티 기준 적용</t>
  </si>
  <si>
    <t>동기화</t>
  </si>
  <si>
    <t>점수 불일치</t>
  </si>
  <si>
    <t>PvP 환경</t>
  </si>
  <si>
    <t>1. 라운드 종료 2. 서버 값 비교</t>
  </si>
  <si>
    <t>1. 권위 서버 값으로 일치화 2. 리플레이 제공</t>
  </si>
  <si>
    <t>부정행위</t>
  </si>
  <si>
    <t>속도핵 탐지</t>
  </si>
  <si>
    <t>디바이스 클럭 변조</t>
  </si>
  <si>
    <t>1. 변조 환경 실행</t>
  </si>
  <si>
    <t>1. 탐지 시 세션 종료 2. 제재 안내</t>
  </si>
  <si>
    <t>키매핑</t>
  </si>
  <si>
    <t>외부패드 연결</t>
  </si>
  <si>
    <t>1. 페어링 2. 스윙 버튼 매핑</t>
  </si>
  <si>
    <t>1. 정상 입력 2. 중복 입력 없음</t>
  </si>
  <si>
    <t>키보드</t>
  </si>
  <si>
    <t>에뮬레이터 매핑</t>
  </si>
  <si>
    <t>BlueStacks</t>
  </si>
  <si>
    <t>1. 키맵 적용 2. 투구</t>
  </si>
  <si>
    <t>1. 지연 최소 2. 키 겹침 없음</t>
  </si>
  <si>
    <t>리플레이</t>
  </si>
  <si>
    <t>저장</t>
  </si>
  <si>
    <t>인필드플라이</t>
  </si>
  <si>
    <t>IFF 적용</t>
  </si>
  <si>
    <t>1/2루 주자, 0–1아웃</t>
  </si>
  <si>
    <t>1. 높은 내야 플라이</t>
  </si>
  <si>
    <t>1. 인필드플라이 선언 2. 타자 아웃</t>
  </si>
  <si>
    <t>번트</t>
  </si>
  <si>
    <t>번트 파울</t>
  </si>
  <si>
    <t>2스트 미만</t>
  </si>
  <si>
    <t>1. 번트 시도 파울</t>
  </si>
  <si>
    <t>3스트 번트 파울</t>
  </si>
  <si>
    <t>1. 번트 파울</t>
  </si>
  <si>
    <t>1. 삼진 아웃 처리</t>
  </si>
  <si>
    <t>포스플레이</t>
  </si>
  <si>
    <t>만루 포스아웃</t>
  </si>
  <si>
    <t>1. 내야 땅볼 2. 홈 포스 아웃</t>
  </si>
  <si>
    <t>1. 주자 홈 아웃 2. 점수 무효</t>
  </si>
  <si>
    <t>주루방해</t>
  </si>
  <si>
    <t>포수 방해</t>
  </si>
  <si>
    <t>타격 중 방해</t>
  </si>
  <si>
    <t>1. 포수장비 접촉</t>
  </si>
  <si>
    <t>1. 타자 1루 진루 규칙 적용</t>
  </si>
  <si>
    <t>수비방해</t>
  </si>
  <si>
    <t>주자 방해</t>
  </si>
  <si>
    <t>주루 중 수비 방해</t>
  </si>
  <si>
    <t>1. 수비 동선 방해</t>
  </si>
  <si>
    <t>1. 주자 아웃 판정</t>
  </si>
  <si>
    <t>타구판정</t>
  </si>
  <si>
    <t>파울라인</t>
  </si>
  <si>
    <t>라인 근접 타구</t>
  </si>
  <si>
    <t>1. 라인 타격</t>
  </si>
  <si>
    <t>1. 궤적에 따라 페어/파울 정확 판정</t>
  </si>
  <si>
    <t>체크스윙</t>
  </si>
  <si>
    <t>반스윙 판정</t>
  </si>
  <si>
    <t>체크 기능 제공</t>
  </si>
  <si>
    <t>1. 하프스윙</t>
  </si>
  <si>
    <t>1. 판정 로직에 따라 스트/볼</t>
  </si>
  <si>
    <t>박스규정</t>
  </si>
  <si>
    <t>배터박스 이탈</t>
  </si>
  <si>
    <t>1. 과도한 이동</t>
  </si>
  <si>
    <t>1. 경고 또는 입력 제한</t>
  </si>
  <si>
    <t>타임</t>
  </si>
  <si>
    <t>타임 요청</t>
  </si>
  <si>
    <t>버튼 제공</t>
  </si>
  <si>
    <t>1. 타임 버튼 탭</t>
  </si>
  <si>
    <t>1. 볼카운트 유지 2. 설정/전략 변경 가능</t>
  </si>
  <si>
    <t>보상/진행</t>
  </si>
  <si>
    <t>경기 보상 수령</t>
  </si>
  <si>
    <t>온라인</t>
  </si>
  <si>
    <t>1. 경기 종료 2. 보상 수령</t>
  </si>
  <si>
    <t>중단</t>
  </si>
  <si>
    <t>재개 체크포인트</t>
  </si>
  <si>
    <t>싱글 경기</t>
  </si>
  <si>
    <t>1. 중도 종료 2. 재개</t>
  </si>
  <si>
    <t>1. 체크포인트에서 이어하기</t>
  </si>
  <si>
    <t>리그/매칭</t>
  </si>
  <si>
    <t>레이팅 반영</t>
  </si>
  <si>
    <t>PvP</t>
  </si>
  <si>
    <t>1. 승/패 기록</t>
  </si>
  <si>
    <t>1. 레이팅 변경 2. 기록 탭 반영</t>
  </si>
  <si>
    <t>공정성</t>
  </si>
  <si>
    <t>실력 매칭</t>
  </si>
  <si>
    <t>신규 계정</t>
  </si>
  <si>
    <t>1. 빠른매칭</t>
  </si>
  <si>
    <t>1. 유사 레이팅과 매칭</t>
  </si>
  <si>
    <t>가이드</t>
  </si>
  <si>
    <t>첫 진입 가이드</t>
  </si>
  <si>
    <t>신규 설치</t>
  </si>
  <si>
    <t>1. 튜토리얼 시작</t>
  </si>
  <si>
    <t>1. 기본 조작 안내 2. 스킵 가능</t>
  </si>
  <si>
    <t>재진입 스킵</t>
  </si>
  <si>
    <t>튜토 완료</t>
  </si>
  <si>
    <t>1. 새 경기 진입</t>
  </si>
  <si>
    <t>1. 가이드 미표시</t>
  </si>
  <si>
    <t>에러처리</t>
  </si>
  <si>
    <t>UI 잠김 복구</t>
  </si>
  <si>
    <t>팝업 중</t>
  </si>
  <si>
    <t>1. 팝업 닫기 2. 버튼 입력</t>
  </si>
  <si>
    <t>1. 입력 정상 복구</t>
  </si>
  <si>
    <t>리소스</t>
  </si>
  <si>
    <t>텍스처 로드 실패</t>
  </si>
  <si>
    <t>네트워크 불안</t>
  </si>
  <si>
    <t>1. 경기 진입</t>
  </si>
  <si>
    <t>1. 대체 리소스/재시도 2. 크래시 방지</t>
  </si>
  <si>
    <t>판정</t>
  </si>
  <si>
    <t>동시 이벤트 충돌</t>
  </si>
  <si>
    <t>파울/페어 경계</t>
  </si>
  <si>
    <t>1. 경계 타구 2. 네트워크 지연</t>
  </si>
  <si>
    <t>1. 서버 판정 우선 2. 일관성 유지</t>
  </si>
  <si>
    <t>클라우드</t>
  </si>
  <si>
    <t>계정 동기화</t>
  </si>
  <si>
    <t>로그인</t>
  </si>
  <si>
    <t>1. 다른 기기에서 재로그인</t>
  </si>
  <si>
    <t>1. 진행도/설정 동기화</t>
  </si>
  <si>
    <t>응원가</t>
  </si>
  <si>
    <t>구장 음향</t>
  </si>
  <si>
    <t>홈경기</t>
  </si>
  <si>
    <t>1. 응원가 재생 확인</t>
  </si>
  <si>
    <t>1. 구장/팀에 맞는 음원 사용</t>
  </si>
  <si>
    <t>판정음</t>
  </si>
  <si>
    <t>스트/볼 음성</t>
  </si>
  <si>
    <t>판정 발생</t>
  </si>
  <si>
    <t>1. 스트/볼 발생</t>
  </si>
  <si>
    <t>1. 일치 음성 출력 2. 음량 조정 반영</t>
  </si>
  <si>
    <t>그래픽</t>
  </si>
  <si>
    <t>그림자</t>
  </si>
  <si>
    <t>야간 경기</t>
  </si>
  <si>
    <t>나이트 구장</t>
  </si>
  <si>
    <t>1. 야간 설정 2. 투구/타격</t>
  </si>
  <si>
    <t>1. 그림자 자연스러움 2. 야광 간판 노이즈 없음</t>
  </si>
  <si>
    <t>관중</t>
  </si>
  <si>
    <t>프레임 유지</t>
  </si>
  <si>
    <t>만원 관중</t>
  </si>
  <si>
    <t>1. 관중 밀도 최대</t>
  </si>
  <si>
    <t>1. FPS 급락 없음</t>
  </si>
  <si>
    <t>피치마운드</t>
  </si>
  <si>
    <t>파편 이펙트</t>
  </si>
  <si>
    <t>강한 땅볼</t>
  </si>
  <si>
    <t>1. 타구 발생</t>
  </si>
  <si>
    <t>1. 이펙트 과도한 가림 없음</t>
  </si>
  <si>
    <t>채팅</t>
  </si>
  <si>
    <t>데이터</t>
  </si>
  <si>
    <t>TLS 적용</t>
  </si>
  <si>
    <t>패킷 캡처</t>
  </si>
  <si>
    <t>1. 전송 확인</t>
  </si>
  <si>
    <t>1. 민감 데이터 암호화</t>
  </si>
  <si>
    <t>계정</t>
  </si>
  <si>
    <t>다중 로그인</t>
  </si>
  <si>
    <t>다른 기기 동시</t>
  </si>
  <si>
    <t>1. 동시 접속</t>
  </si>
  <si>
    <t>1. 한쪽 세션 종료 또는 제한</t>
  </si>
  <si>
    <t>장치</t>
  </si>
  <si>
    <t>배터리</t>
  </si>
  <si>
    <t>절전 모드</t>
  </si>
  <si>
    <t>20% 이하</t>
  </si>
  <si>
    <t>1. 절전 팝업 확인</t>
  </si>
  <si>
    <t>1. 프레임/밝기 자동 조정</t>
  </si>
  <si>
    <t>회전</t>
  </si>
  <si>
    <t>가로 고정</t>
  </si>
  <si>
    <t>오토 회전 ON</t>
  </si>
  <si>
    <t>1. 단말 회전</t>
  </si>
  <si>
    <t>1. 가로 고정 유지 2. 레이아웃 깨짐 없음</t>
  </si>
  <si>
    <t>백그라운드</t>
  </si>
  <si>
    <t>전화 수신</t>
  </si>
  <si>
    <t>통화 발생</t>
  </si>
  <si>
    <t>1. 전화 수신 2. 앱 복귀</t>
  </si>
  <si>
    <t>1. 일시정지 후 복귀 2. 진행 유지</t>
  </si>
  <si>
    <t>외부 출력</t>
  </si>
  <si>
    <t>블루투스 이어폰</t>
  </si>
  <si>
    <t>1. 연결 2. 재생</t>
  </si>
  <si>
    <t>1. 지연 허용 범위 내 2. 끊김 최소</t>
  </si>
  <si>
    <t>관전</t>
  </si>
  <si>
    <t>진입</t>
  </si>
  <si>
    <t>라이브 관전</t>
  </si>
  <si>
    <t>대상 경기 존재</t>
  </si>
  <si>
    <t>1. 관전 진입</t>
  </si>
  <si>
    <t>1. 실시간 스트림 2. 지연 안내</t>
  </si>
  <si>
    <t>UI</t>
  </si>
  <si>
    <t>조작 비활성</t>
  </si>
  <si>
    <t>관전 모드</t>
  </si>
  <si>
    <t>1. 타격/투구 UI 탭</t>
  </si>
  <si>
    <t>1. 입력 무시 2. 툴팁 안내</t>
  </si>
  <si>
    <t>퇴장</t>
  </si>
  <si>
    <t>정상 복귀</t>
  </si>
  <si>
    <t>관전 종료</t>
  </si>
  <si>
    <t>1. 뒤로가기</t>
  </si>
  <si>
    <t>1. 이전 화면 복귀</t>
  </si>
  <si>
    <t>도움말</t>
  </si>
  <si>
    <t>버튼 설명</t>
  </si>
  <si>
    <t>1. 타격/투구 설명 열람</t>
  </si>
  <si>
    <t>1. 최신 UI와 일치</t>
  </si>
  <si>
    <t>서버</t>
  </si>
  <si>
    <t>버전</t>
  </si>
  <si>
    <t>클라이언트/서버 호환</t>
  </si>
  <si>
    <t>최신 패치</t>
  </si>
  <si>
    <t>1. 구버전 클라 접속</t>
  </si>
  <si>
    <t>1. 업데이트 강제 안내</t>
  </si>
  <si>
    <t>유지보수</t>
  </si>
  <si>
    <t>점검 차단</t>
  </si>
  <si>
    <t>점검 시간</t>
  </si>
  <si>
    <t>1. 접속 시도</t>
  </si>
  <si>
    <t>1. 점검 배너 및 재시도 불가</t>
  </si>
  <si>
    <t>큐</t>
  </si>
  <si>
    <t>매칭 대기</t>
  </si>
  <si>
    <t>피크 타임</t>
  </si>
  <si>
    <t>1. 매칭 요청</t>
  </si>
  <si>
    <t>1. 대기열 위치 표시 2. 취소 가능</t>
  </si>
  <si>
    <t>광고</t>
  </si>
  <si>
    <t>1. 경기 진행</t>
  </si>
  <si>
    <t>로그</t>
  </si>
  <si>
    <t>진단</t>
  </si>
  <si>
    <t>크래시 로그</t>
  </si>
  <si>
    <t>디버그 빌드</t>
  </si>
  <si>
    <t>1. 의도적 크래시</t>
  </si>
  <si>
    <t>1. 로그 업로드 2. 세션ID 포함</t>
  </si>
  <si>
    <t>내부</t>
  </si>
  <si>
    <t>경기 결과 토스트</t>
  </si>
  <si>
    <t>1. 결과 화면 진입</t>
  </si>
  <si>
    <t>1. 승/패/보상 토스트 3초 노출</t>
  </si>
  <si>
    <t>시스템</t>
  </si>
  <si>
    <t>네트워크 불안정</t>
  </si>
  <si>
    <t>손실 10%</t>
  </si>
  <si>
    <t>1. “네트워크 불안정” 배너 표시</t>
  </si>
  <si>
    <t>중복보상</t>
  </si>
  <si>
    <t>재접속 반복</t>
  </si>
  <si>
    <t>보상 수령 직후 종료</t>
  </si>
  <si>
    <t>1. 재로그인 반복</t>
  </si>
  <si>
    <t>1. 보상 중복 지급 방지</t>
  </si>
  <si>
    <t>멀티플랫폼</t>
  </si>
  <si>
    <t>계정연동</t>
  </si>
  <si>
    <t>iOS↔Android</t>
  </si>
  <si>
    <t>동일 계정</t>
  </si>
  <si>
    <t>1. 양 플랫폼 교차 로그인</t>
  </si>
  <si>
    <t>1. 진행/구매 내역 동일</t>
  </si>
  <si>
    <t>매크로</t>
  </si>
  <si>
    <t>반복 입력 탐지</t>
  </si>
  <si>
    <t>반복 키입력</t>
  </si>
  <si>
    <t>1. 초당 20회 키 입력</t>
  </si>
  <si>
    <t>1. 비정상 패턴 경고/차단</t>
  </si>
  <si>
    <t>의심 장면 제출</t>
  </si>
  <si>
    <t>신고와 연계</t>
  </si>
  <si>
    <t>1. 리플레이 첨부 신고</t>
  </si>
  <si>
    <t>1. 서버 저장 및 전달</t>
  </si>
  <si>
    <t>아이콘</t>
  </si>
  <si>
    <t>버튼 상태</t>
  </si>
  <si>
    <t>비활성 조건</t>
  </si>
  <si>
    <t>1. 교체 불가 조건에서 아이콘 확인</t>
  </si>
  <si>
    <t>1. 흐림 처리 및 탭 무효</t>
  </si>
  <si>
    <t>레이아웃</t>
  </si>
  <si>
    <t>안전 영역</t>
  </si>
  <si>
    <t>노치 기기</t>
  </si>
  <si>
    <t>1. 전체화면</t>
  </si>
  <si>
    <t>1. 노치에 가림 없음</t>
  </si>
  <si>
    <t>투수뷰</t>
  </si>
  <si>
    <t>릴리즈바</t>
  </si>
  <si>
    <t>색상/길이</t>
  </si>
  <si>
    <t>색각 보정 OFF</t>
  </si>
  <si>
    <t>1. 게이지 확인</t>
  </si>
  <si>
    <t>1. 명확한 색 대비와 단위 길이 일치</t>
  </si>
  <si>
    <t>타깃박스</t>
  </si>
  <si>
    <t>스트존 위치</t>
  </si>
  <si>
    <t>구장별 카메라</t>
  </si>
  <si>
    <t>1. 카메라 전환 후 투구</t>
  </si>
  <si>
    <t>1. 존 위치 고정/일관</t>
  </si>
  <si>
    <t>타자뷰</t>
  </si>
  <si>
    <t>투수모션</t>
  </si>
  <si>
    <t>퀵/와인드업</t>
  </si>
  <si>
    <t>주자 유무</t>
  </si>
  <si>
    <t>1. 무주자 와인드업 확인 2. 주자 있을 때 퀵모션 확인</t>
  </si>
  <si>
    <t>1. 규칙대로 모션 변경</t>
  </si>
  <si>
    <t>낙구표식</t>
  </si>
  <si>
    <t>타구 추적</t>
  </si>
  <si>
    <t>외야 타구</t>
  </si>
  <si>
    <t>1. 낙하지점 표식 확인</t>
  </si>
  <si>
    <t>1. 시야 방해 최소, 정확 위치 표시</t>
  </si>
  <si>
    <t>중도이탈</t>
  </si>
  <si>
    <t>기권 처리</t>
  </si>
  <si>
    <t>라이브 매치</t>
  </si>
  <si>
    <t>1. 한쪽 앱 종료</t>
  </si>
  <si>
    <t>1. 기권 패 적용 2. 레이팅 감소</t>
  </si>
  <si>
    <t>동시성</t>
  </si>
  <si>
    <t>동시에 점수</t>
  </si>
  <si>
    <t>네트워크 지연</t>
  </si>
  <si>
    <t>1. 양쪽 동일 프레임 득점</t>
  </si>
  <si>
    <t>1. 서버 타임스탬프 기준 판정</t>
  </si>
  <si>
    <t>이모티콘 전송</t>
  </si>
  <si>
    <t>1. 이모티콘 탭</t>
  </si>
  <si>
    <t>1. HUD에 제한적 표시 2. 입력 지연 없음</t>
  </si>
  <si>
    <t>장비/유니폼</t>
  </si>
  <si>
    <t>외형</t>
  </si>
  <si>
    <t>팀 유니폼 반영</t>
  </si>
  <si>
    <t>팀 변경</t>
  </si>
  <si>
    <t>1. 팀 설정 변경 2. 경기 진입</t>
  </si>
  <si>
    <t>1. 유니폼/로고 반영</t>
  </si>
  <si>
    <t>외부링크</t>
  </si>
  <si>
    <t>정책</t>
  </si>
  <si>
    <t>개인정보 처리</t>
  </si>
  <si>
    <t>설정-정책</t>
  </si>
  <si>
    <t>1. 링크 열기</t>
  </si>
  <si>
    <t>1. 인앱 브라우저에서 문서 표시</t>
  </si>
  <si>
    <t>네임보드</t>
  </si>
  <si>
    <t>텍스트 선명도</t>
  </si>
  <si>
    <t>1080p</t>
  </si>
  <si>
    <t>1. 외야 광고판 확인</t>
  </si>
  <si>
    <t>1. 계단현상 최소 2. 과도한 깜빡임 없음</t>
  </si>
  <si>
    <t>토스트</t>
  </si>
  <si>
    <t>상태 알림</t>
  </si>
  <si>
    <t>견제 성공</t>
  </si>
  <si>
    <t>1. 견제 성공 시 확인</t>
  </si>
  <si>
    <t>1. “견제 성공” 토스트 2초 노출</t>
  </si>
  <si>
    <t>배지</t>
  </si>
  <si>
    <t>BEST 배지</t>
  </si>
  <si>
    <t>완벽 릴리즈</t>
  </si>
  <si>
    <t>1. BEST 성공</t>
  </si>
  <si>
    <t>1. BEST 배지 애니메이션 표시</t>
  </si>
  <si>
    <t>장면전환</t>
  </si>
  <si>
    <t>홈런 연출</t>
  </si>
  <si>
    <t>홈런 발생</t>
  </si>
  <si>
    <t>1. 홈런 순간</t>
  </si>
  <si>
    <t>1. 컷신 전환 부드러움 2. 스킵 가능</t>
  </si>
  <si>
    <t>삼진 연출</t>
  </si>
  <si>
    <t>루킹 삼진</t>
  </si>
  <si>
    <t>1. 판정 직후</t>
  </si>
  <si>
    <t>1. 삼진 컷신 재생 2. HUD 복귀</t>
  </si>
  <si>
    <t>조작오류</t>
  </si>
  <si>
    <t>멀티터치</t>
  </si>
  <si>
    <t>두 버튼 동시</t>
  </si>
  <si>
    <t>준비+패드</t>
  </si>
  <si>
    <t>1. 동시에 터치</t>
  </si>
  <si>
    <t>1. 우선순위 규칙대로 처리</t>
  </si>
  <si>
    <t>연속탭</t>
  </si>
  <si>
    <t>버튼 스팸</t>
  </si>
  <si>
    <t>준비 버튼</t>
  </si>
  <si>
    <t>1. 초당 10회 탭</t>
  </si>
  <si>
    <t>1. 디바운싱 적용 2. 버그 없음</t>
  </si>
  <si>
    <t>드래그중 탭</t>
  </si>
  <si>
    <t>게이지+다른 버튼</t>
  </si>
  <si>
    <t>릴리즈 드래그 중</t>
  </si>
  <si>
    <t>1. 다른 버튼 탭</t>
  </si>
  <si>
    <t>1. 현재 액션 우선, 혼선 없음</t>
  </si>
  <si>
    <t>가이드화면</t>
  </si>
  <si>
    <t>도움 텍스트 위치</t>
  </si>
  <si>
    <t>첫 타석</t>
  </si>
  <si>
    <t>1. 도움말 풍선 확인</t>
  </si>
  <si>
    <t>1. 화면 가림 최소, 닫기 가능</t>
  </si>
  <si>
    <t>확률고지</t>
  </si>
  <si>
    <t>카드 등급 확률</t>
  </si>
  <si>
    <t>관련 화면</t>
  </si>
  <si>
    <t>1. 확률 고지 노출</t>
  </si>
  <si>
    <t>1. 규정 준수 문구 표시</t>
  </si>
  <si>
    <t>재화소모</t>
  </si>
  <si>
    <t>교체 비용 안내</t>
  </si>
  <si>
    <t>계약/교체</t>
  </si>
  <si>
    <t>1. 교체 전 비용 확인</t>
  </si>
  <si>
    <t>1. 소모 재화, 환불 규칙 명시</t>
  </si>
  <si>
    <t>관중반응</t>
  </si>
  <si>
    <t>이벤트 반응</t>
  </si>
  <si>
    <t>홈런/실책</t>
  </si>
  <si>
    <t>1. 이벤트 발생</t>
  </si>
  <si>
    <t>1. 상황에 맞는 환호/야유</t>
  </si>
  <si>
    <t>장치결함</t>
  </si>
  <si>
    <t>저메모리</t>
  </si>
  <si>
    <t>백그라운드 앱 다수</t>
  </si>
  <si>
    <t>1GB 이하 여유</t>
  </si>
  <si>
    <t>법규</t>
  </si>
  <si>
    <t>연령</t>
  </si>
  <si>
    <t>청소년 보호 문구</t>
  </si>
  <si>
    <t>초기 화면</t>
  </si>
  <si>
    <t>1. 문구 확인</t>
  </si>
  <si>
    <t>1. 관련 고지 노출</t>
  </si>
  <si>
    <t>템포</t>
  </si>
  <si>
    <t>피칭 템포 지연</t>
  </si>
  <si>
    <t>PvP 상대 지연</t>
  </si>
  <si>
    <t>1. 상대 지연 30초</t>
  </si>
  <si>
    <t>1. 타이머/패널티 적용</t>
  </si>
  <si>
    <t>재시작</t>
  </si>
  <si>
    <t>리매치 남용</t>
  </si>
  <si>
    <t>연속 기권</t>
  </si>
  <si>
    <t>1. 기권 반복</t>
  </si>
  <si>
    <t>1. 쿨타임/제재 적용</t>
  </si>
  <si>
    <t>외야펜스</t>
  </si>
  <si>
    <t>펜스 맞고 인플레이</t>
  </si>
  <si>
    <t>라인 상단 맞힘</t>
  </si>
  <si>
    <t>1. 펜스 직격</t>
  </si>
  <si>
    <t>1. 인플레이/홈런 판정 규칙 일치</t>
  </si>
  <si>
    <t>파울그라운드</t>
  </si>
  <si>
    <t>벤치 충돌</t>
  </si>
  <si>
    <t>파울 플라이</t>
  </si>
  <si>
    <t>1. 벤치 근처 포구</t>
  </si>
  <si>
    <t>1. 규칙 범위 내 포구 인정</t>
  </si>
  <si>
    <t>버튼라벨</t>
  </si>
  <si>
    <t>영문 모드 라벨</t>
  </si>
  <si>
    <t>언어 EN</t>
  </si>
  <si>
    <t>1. 앱 언어 EN 2. 경기 진입</t>
  </si>
  <si>
    <t>1. 버튼 라벨 영문화 정확</t>
  </si>
  <si>
    <t>세션타임아웃</t>
  </si>
  <si>
    <t>무입력</t>
  </si>
  <si>
    <t>10분 무입력</t>
  </si>
  <si>
    <t>1. 무입력 유지</t>
  </si>
  <si>
    <t>1. 세션 종료/재로그인 요구</t>
  </si>
  <si>
    <t>스크롤 경계</t>
  </si>
  <si>
    <t>메뉴 스크롤</t>
  </si>
  <si>
    <t>1. 상단/하단 끝 스크롤</t>
  </si>
  <si>
    <t>1. 반발 효과, 오동작 없음</t>
  </si>
  <si>
    <t>HUD복귀</t>
  </si>
  <si>
    <t>컷신→HUD</t>
  </si>
  <si>
    <t>홈런 컷신</t>
  </si>
  <si>
    <t>1. 스킵</t>
  </si>
  <si>
    <t>1. HUD 자연 복귀 2. 상태 보존</t>
  </si>
  <si>
    <t>사인</t>
  </si>
  <si>
    <t>포수 사인 수락</t>
  </si>
  <si>
    <t>포수 사인 기능</t>
  </si>
  <si>
    <t>1. 제안 구종 수락</t>
  </si>
  <si>
    <t>1. 보너스 제구 적용</t>
  </si>
  <si>
    <t>사인 무시 패널티</t>
  </si>
  <si>
    <t>사인 기능</t>
  </si>
  <si>
    <t>1. 다른 구종 선택</t>
  </si>
  <si>
    <t>1. 보너스 미적용</t>
  </si>
  <si>
    <t>파울팁</t>
  </si>
  <si>
    <t>포수 미트 팁</t>
  </si>
  <si>
    <t>2스트 제외</t>
  </si>
  <si>
    <t>1. 얇은 맞춤</t>
  </si>
  <si>
    <t>1. 파울팁 스트 증가</t>
  </si>
  <si>
    <t>태그플레이</t>
  </si>
  <si>
    <t>홈 태그</t>
  </si>
  <si>
    <t>홈 송구</t>
  </si>
  <si>
    <t>1. 홈 송구 2. 태그</t>
  </si>
  <si>
    <t>1. 세이프/아웃 정확 판정</t>
  </si>
  <si>
    <t>코너</t>
  </si>
  <si>
    <t>50:50 판정</t>
  </si>
  <si>
    <t>경계 코스</t>
  </si>
  <si>
    <t>1. 반복 투구</t>
  </si>
  <si>
    <t>1. 일관된 코너 판정 로직</t>
  </si>
  <si>
    <t>낮은공</t>
  </si>
  <si>
    <t>존 하단</t>
  </si>
  <si>
    <t>저공 투구</t>
  </si>
  <si>
    <t>1. 하단 코스</t>
  </si>
  <si>
    <t>1. 존에 걸치면 스트, 아니면 볼</t>
  </si>
  <si>
    <t>높은공</t>
  </si>
  <si>
    <t>존 상단</t>
  </si>
  <si>
    <t>고공 투구</t>
  </si>
  <si>
    <t>1. 상단 코스</t>
  </si>
  <si>
    <t>1. 동일 기준 판정</t>
  </si>
  <si>
    <t>비/맑음</t>
  </si>
  <si>
    <t>날씨 효과</t>
  </si>
  <si>
    <t>날씨 시스템</t>
  </si>
  <si>
    <t>1. 날씨 변경</t>
  </si>
  <si>
    <t>1. 구장 이펙트 변화, 규칙 영향 최소</t>
  </si>
  <si>
    <t>투수 손 가림</t>
  </si>
  <si>
    <t>오후 시간</t>
  </si>
  <si>
    <t>1. 특정 시간대</t>
  </si>
  <si>
    <t>1. 공 시인성 확보</t>
  </si>
  <si>
    <t>조명깜빡임</t>
  </si>
  <si>
    <t>가독성</t>
  </si>
  <si>
    <t>LED 광고</t>
  </si>
  <si>
    <t>1. 깜빡임 강도 확인</t>
  </si>
  <si>
    <t>1. 발작 유발 위험 없음</t>
  </si>
  <si>
    <t>결과 손실 방지</t>
  </si>
  <si>
    <t>종료 직전</t>
  </si>
  <si>
    <t>1. 전원 차단</t>
  </si>
  <si>
    <t>1. 재실행 시 복구 옵션</t>
  </si>
  <si>
    <t>포커스</t>
  </si>
  <si>
    <t>버튼 반응</t>
  </si>
  <si>
    <t>빠른 탭</t>
  </si>
  <si>
    <t>1. 연속 탭</t>
  </si>
  <si>
    <t>1. 시각적 피드백과 실제 입력 일치</t>
  </si>
  <si>
    <t>FAQ</t>
  </si>
  <si>
    <t>도움말-FAQ</t>
  </si>
  <si>
    <t>1. FAQ 네트워크 항목 열람</t>
  </si>
  <si>
    <t>1. 해결 가이드 정확</t>
  </si>
  <si>
    <t>업데이트</t>
  </si>
  <si>
    <t>패치 다운로드</t>
  </si>
  <si>
    <t>새 패치</t>
  </si>
  <si>
    <t>1. 패치 진행</t>
  </si>
  <si>
    <t>1. 진행률 표시, 중단 재개 지원</t>
  </si>
  <si>
    <t>호환</t>
  </si>
  <si>
    <t>구형 OS</t>
  </si>
  <si>
    <t>Android 8</t>
  </si>
  <si>
    <t>1. 실행</t>
  </si>
  <si>
    <t>1. 미지원 시 안내, 지원 시 정상</t>
  </si>
  <si>
    <t>랭킹</t>
  </si>
  <si>
    <t>반영</t>
  </si>
  <si>
    <t>경기 후 랭킹</t>
  </si>
  <si>
    <t>1. 경기 종료 2. 랭킹 확인</t>
  </si>
  <si>
    <t>1. 포인트 반영 지연 최소</t>
  </si>
  <si>
    <t>치팅</t>
  </si>
  <si>
    <t>비정상 값 필터</t>
  </si>
  <si>
    <t>1. 비정상 스코어 업로드</t>
  </si>
  <si>
    <t>1. 필터링/보류 표시</t>
  </si>
  <si>
    <t>커뮤니티</t>
  </si>
  <si>
    <t>QA수집</t>
  </si>
  <si>
    <t>세션</t>
  </si>
  <si>
    <t>종료원인</t>
  </si>
  <si>
    <t>크래시/정상</t>
  </si>
  <si>
    <t>1. 다양한 종료</t>
  </si>
  <si>
    <t>1. 세션 종료 사유 기록</t>
  </si>
  <si>
    <t>주요 타겟:</t>
    <phoneticPr fontId="5" type="noConversion"/>
  </si>
  <si>
    <t>장르:</t>
    <phoneticPr fontId="5" type="noConversion"/>
  </si>
  <si>
    <t>공게임즈</t>
    <phoneticPr fontId="5" type="noConversion"/>
  </si>
  <si>
    <t>개발/유통:</t>
    <phoneticPr fontId="5" type="noConversion"/>
  </si>
  <si>
    <t>플랫폼:</t>
    <phoneticPr fontId="5" type="noConversion"/>
  </si>
  <si>
    <t>이사만루 게임 개요</t>
    <phoneticPr fontId="5" type="noConversion"/>
  </si>
  <si>
    <t>목차</t>
    <phoneticPr fontId="5" type="noConversion"/>
  </si>
  <si>
    <t>-표지</t>
    <phoneticPr fontId="5" type="noConversion"/>
  </si>
  <si>
    <t>-프로젝트 진행율</t>
    <phoneticPr fontId="5" type="noConversion"/>
  </si>
  <si>
    <t>-테스트케이스</t>
    <phoneticPr fontId="5" type="noConversion"/>
  </si>
  <si>
    <t>야구 팬층</t>
    <phoneticPr fontId="5" type="noConversion"/>
  </si>
  <si>
    <t>모바일 야구 시뮬레이션</t>
    <phoneticPr fontId="5" type="noConversion"/>
  </si>
  <si>
    <t>유니티</t>
    <phoneticPr fontId="5" type="noConversion"/>
  </si>
  <si>
    <t>엔진:</t>
    <phoneticPr fontId="5" type="noConversion"/>
  </si>
  <si>
    <t>모션 캡처와 이사만루만의 물리 엔진을 도입해,
실제 야구를 정밀하게 구현하고 리얼리티를 극대화함.</t>
    <phoneticPr fontId="5" type="noConversion"/>
  </si>
  <si>
    <t>선수 카드에 실제 KBO 성적이 반영됨.
같은 선수 카드여도 시즌에 따른 능력치 편차가 있음.</t>
    <phoneticPr fontId="5" type="noConversion"/>
  </si>
  <si>
    <t>투수와 타자의 조합에 의해 선수의 스탯이 변화하며,
선수 카드 육성을 통해 능력치와 스킬 강화할 수 있음.
이사만루의 핵심 시스템.</t>
    <phoneticPr fontId="5" type="noConversion"/>
  </si>
  <si>
    <t>게임 진행은 실제 야구 룰과 같음.</t>
    <phoneticPr fontId="5" type="noConversion"/>
  </si>
  <si>
    <t>주루 다이아</t>
    <phoneticPr fontId="5" type="noConversion"/>
  </si>
  <si>
    <t>상호작용</t>
    <phoneticPr fontId="5" type="noConversion"/>
  </si>
  <si>
    <t>상점/광고</t>
    <phoneticPr fontId="5" type="noConversion"/>
  </si>
  <si>
    <t>장내효과</t>
    <phoneticPr fontId="5" type="noConversion"/>
  </si>
  <si>
    <t>N/A</t>
  </si>
  <si>
    <t>김가이</t>
    <phoneticPr fontId="5" type="noConversion"/>
  </si>
  <si>
    <t>2025.12.22</t>
  </si>
  <si>
    <t>2025.12.22</t>
    <phoneticPr fontId="5" type="noConversion"/>
  </si>
  <si>
    <t>클럽</t>
    <phoneticPr fontId="5" type="noConversion"/>
  </si>
  <si>
    <t>클럽 메인</t>
    <phoneticPr fontId="5" type="noConversion"/>
  </si>
  <si>
    <t>클럽 가입</t>
    <phoneticPr fontId="5" type="noConversion"/>
  </si>
  <si>
    <t>1. 클럽원 라인업 보기</t>
    <phoneticPr fontId="5" type="noConversion"/>
  </si>
  <si>
    <t>1. 클럽원 설정 라인업 정상</t>
    <phoneticPr fontId="5" type="noConversion"/>
  </si>
  <si>
    <t>친구</t>
    <phoneticPr fontId="5" type="noConversion"/>
  </si>
  <si>
    <t>친구 메인</t>
    <phoneticPr fontId="5" type="noConversion"/>
  </si>
  <si>
    <t>친구 추가</t>
    <phoneticPr fontId="5" type="noConversion"/>
  </si>
  <si>
    <t>1. 친구 라인업 보기</t>
    <phoneticPr fontId="5" type="noConversion"/>
  </si>
  <si>
    <t>1. 친구 설정 라인업 정상</t>
    <phoneticPr fontId="5" type="noConversion"/>
  </si>
  <si>
    <t>1. 시뮬레이션 모드 진입 2. 버튼 상태 표시 변경</t>
    <phoneticPr fontId="5" type="noConversion"/>
  </si>
  <si>
    <t>1. 시점 순환 2. 토글 시 HUD 유지</t>
    <phoneticPr fontId="5" type="noConversion"/>
  </si>
  <si>
    <t>DPI 스케일`</t>
    <phoneticPr fontId="5" type="noConversion"/>
  </si>
  <si>
    <t>저사양 모드 ON</t>
    <phoneticPr fontId="5" type="noConversion"/>
  </si>
  <si>
    <t>1. 준비 버튼 탭 2. 타격 버튼으로 변환 3. 타격 버튼 타이밍에 맞춰 탭</t>
    <phoneticPr fontId="5" type="noConversion"/>
  </si>
  <si>
    <t>1. 투구 자동 예측 2. 버튼 상태 반영</t>
    <phoneticPr fontId="5" type="noConversion"/>
  </si>
  <si>
    <t>1. 투구 예측 수동 조작으로 전환</t>
    <phoneticPr fontId="5" type="noConversion"/>
  </si>
  <si>
    <t>1. 효과 미적용 2. 안내 표시</t>
    <phoneticPr fontId="5" type="noConversion"/>
  </si>
  <si>
    <t>스트라이크 루킹</t>
    <phoneticPr fontId="5" type="noConversion"/>
  </si>
  <si>
    <t>스트라이크 스윙</t>
    <phoneticPr fontId="5" type="noConversion"/>
  </si>
  <si>
    <t>1. 제구 하락 2. 텍스트 MISS 표기</t>
    <phoneticPr fontId="5" type="noConversion"/>
  </si>
  <si>
    <t>1. 제구 하락 2. 텍스트 NORMAL, GOOD 표기</t>
    <phoneticPr fontId="5" type="noConversion"/>
  </si>
  <si>
    <t>매뉴얼 릴리즈</t>
    <phoneticPr fontId="5" type="noConversion"/>
  </si>
  <si>
    <t>1. 투구 버튼 탭 2. 자동 투구</t>
    <phoneticPr fontId="5" type="noConversion"/>
  </si>
  <si>
    <t>1. 보크 유도</t>
    <phoneticPr fontId="5" type="noConversion"/>
  </si>
  <si>
    <t>오토 릴리즈 ON</t>
    <phoneticPr fontId="5" type="noConversion"/>
  </si>
  <si>
    <t>2루 견제 성공</t>
  </si>
  <si>
    <t>3루 견제 성공</t>
  </si>
  <si>
    <t>2루 주자 존재</t>
  </si>
  <si>
    <t>1. 2루 견제 버튼 탭</t>
  </si>
  <si>
    <t>1. 3루 견제 버튼 탭</t>
  </si>
  <si>
    <t>1. 태그아웃 발생 가능 2. 성공 시 주자 제거</t>
    <phoneticPr fontId="5" type="noConversion"/>
  </si>
  <si>
    <t>1루 견제 실패</t>
  </si>
  <si>
    <t>2루 견제 실패</t>
  </si>
  <si>
    <t>1. 1루 견제 탭</t>
  </si>
  <si>
    <t>1. 2루 견제 탭</t>
  </si>
  <si>
    <t>1. 세이프 판정 2. 주자 상태 유지</t>
    <phoneticPr fontId="5" type="noConversion"/>
  </si>
  <si>
    <t>1. 구속/제구 저하</t>
    <phoneticPr fontId="5" type="noConversion"/>
  </si>
  <si>
    <t>병살타 처리</t>
    <phoneticPr fontId="5" type="noConversion"/>
  </si>
  <si>
    <t>1. 교체 불가</t>
    <phoneticPr fontId="5" type="noConversion"/>
  </si>
  <si>
    <t>오디오</t>
    <phoneticPr fontId="5" type="noConversion"/>
  </si>
  <si>
    <t>배경음 볼륨</t>
    <phoneticPr fontId="5" type="noConversion"/>
  </si>
  <si>
    <t>1. 배경음 0% 2. 100%</t>
    <phoneticPr fontId="5" type="noConversion"/>
  </si>
  <si>
    <t>효과음 볼륨</t>
    <phoneticPr fontId="5" type="noConversion"/>
  </si>
  <si>
    <t>응원가 볼륨</t>
    <phoneticPr fontId="5" type="noConversion"/>
  </si>
  <si>
    <t>설정 접근</t>
    <phoneticPr fontId="5" type="noConversion"/>
  </si>
  <si>
    <t>1. 효과음 0% 2. 100%</t>
    <phoneticPr fontId="5" type="noConversion"/>
  </si>
  <si>
    <t>1. 응원가 0% 2. 100%</t>
    <phoneticPr fontId="5" type="noConversion"/>
  </si>
  <si>
    <t>캐스터/해설 볼륨</t>
    <phoneticPr fontId="5" type="noConversion"/>
  </si>
  <si>
    <t>1. 캐스터/해설 볼륨 0% 2. 100%</t>
    <phoneticPr fontId="5" type="noConversion"/>
  </si>
  <si>
    <t>1. 음량 변화 즉시 반영</t>
    <phoneticPr fontId="5" type="noConversion"/>
  </si>
  <si>
    <t>1. 프레임 드롭 한계 내 2. 크래시 미발생</t>
    <phoneticPr fontId="5" type="noConversion"/>
  </si>
  <si>
    <t>2025.12.23</t>
    <phoneticPr fontId="5" type="noConversion"/>
  </si>
  <si>
    <t>비행기모드 10초</t>
    <phoneticPr fontId="5" type="noConversion"/>
  </si>
  <si>
    <t>패드 연결</t>
    <phoneticPr fontId="5" type="noConversion"/>
  </si>
  <si>
    <t>컨트롤러</t>
    <phoneticPr fontId="5" type="noConversion"/>
  </si>
  <si>
    <t>1. 경고 또는 종료</t>
    <phoneticPr fontId="5" type="noConversion"/>
  </si>
  <si>
    <t>경기 진행 중</t>
    <phoneticPr fontId="5" type="noConversion"/>
  </si>
  <si>
    <t>구장 광고</t>
    <phoneticPr fontId="5" type="noConversion"/>
  </si>
  <si>
    <t>1. 외벽/스크린 광고 확인</t>
    <phoneticPr fontId="5" type="noConversion"/>
  </si>
  <si>
    <t>1. 광고 표기 정상</t>
    <phoneticPr fontId="5" type="noConversion"/>
  </si>
  <si>
    <t>2025.12.28</t>
    <phoneticPr fontId="5" type="noConversion"/>
  </si>
  <si>
    <t>2026.01.01</t>
    <phoneticPr fontId="5" type="noConversion"/>
  </si>
  <si>
    <t>TC ID</t>
    <phoneticPr fontId="5" type="noConversion"/>
  </si>
  <si>
    <t>1. 보상 지급 2. 중복 방지</t>
    <phoneticPr fontId="5" type="noConversion"/>
  </si>
  <si>
    <t>도움말</t>
    <phoneticPr fontId="5" type="noConversion"/>
  </si>
  <si>
    <t>안전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</si>
</sst>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6"/>
      <color rgb="FFFFFFFF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16"/>
      <color theme="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0"/>
      <color rgb="FF000000"/>
      <name val="맑은 고딕"/>
      <family val="2"/>
      <scheme val="minor"/>
    </font>
    <font>
      <b/>
      <sz val="14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">
    <xf numFmtId="0" fontId="0" fillId="0" borderId="0">
      <alignment vertical="center"/>
    </xf>
    <xf numFmtId="0" fontId="12" fillId="0" borderId="0"/>
  </cellStyleXfs>
  <cellXfs count="4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9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14" fontId="9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0" fillId="0" borderId="0" xfId="0" applyAlignment="1">
      <alignment horizontal="left" vertical="center"/>
    </xf>
    <xf numFmtId="0" fontId="9" fillId="0" borderId="0" xfId="0" quotePrefix="1" applyFont="1">
      <alignment vertical="center"/>
    </xf>
    <xf numFmtId="0" fontId="4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9" fontId="7" fillId="0" borderId="0" xfId="0" applyNumberFormat="1" applyFont="1" applyAlignment="1">
      <alignment horizontal="left" vertical="center" wrapText="1"/>
    </xf>
    <xf numFmtId="9" fontId="7" fillId="0" borderId="0" xfId="0" applyNumberFormat="1" applyFont="1" applyAlignment="1">
      <alignment horizontal="left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9" fontId="8" fillId="4" borderId="3" xfId="0" applyNumberFormat="1" applyFont="1" applyFill="1" applyBorder="1" applyAlignment="1">
      <alignment horizontal="center" vertical="center"/>
    </xf>
    <xf numFmtId="9" fontId="8" fillId="4" borderId="0" xfId="0" applyNumberFormat="1" applyFont="1" applyFill="1" applyAlignment="1">
      <alignment horizontal="center" vertical="center"/>
    </xf>
    <xf numFmtId="9" fontId="8" fillId="5" borderId="3" xfId="0" applyNumberFormat="1" applyFont="1" applyFill="1" applyBorder="1" applyAlignment="1">
      <alignment horizontal="center" vertical="center"/>
    </xf>
    <xf numFmtId="9" fontId="8" fillId="5" borderId="0" xfId="0" applyNumberFormat="1" applyFont="1" applyFill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</cellXfs>
  <cellStyles count="2">
    <cellStyle name="표준" xfId="0" builtinId="0"/>
    <cellStyle name="표준 2" xfId="1" xr:uid="{8460D97A-37C0-4B04-9282-49F4D23DBF0B}"/>
  </cellStyles>
  <dxfs count="24">
    <dxf>
      <font>
        <b/>
        <color rgb="FFFFFFFF"/>
      </font>
      <fill>
        <patternFill>
          <bgColor rgb="FF6182D6"/>
        </patternFill>
      </fill>
    </dxf>
    <dxf>
      <font>
        <b/>
        <color rgb="FFFFFFFF"/>
      </font>
      <fill>
        <patternFill>
          <bgColor rgb="FF69D8AD"/>
        </patternFill>
      </fill>
    </dxf>
    <dxf>
      <font>
        <b/>
        <color rgb="FFFFFFFF"/>
      </font>
      <fill>
        <patternFill>
          <bgColor rgb="FF92D050"/>
        </patternFill>
      </fill>
    </dxf>
    <dxf>
      <font>
        <b/>
        <color rgb="FFFFFF00"/>
      </font>
      <fill>
        <patternFill>
          <bgColor rgb="FFFF0000"/>
        </patternFill>
      </fill>
    </dxf>
    <dxf>
      <font>
        <b/>
        <color rgb="FFFFFF00"/>
      </font>
      <fill>
        <patternFill>
          <bgColor rgb="FF595959"/>
        </patternFill>
      </fill>
    </dxf>
    <dxf>
      <font>
        <b/>
        <color rgb="FFFFFFFF"/>
      </font>
      <fill>
        <patternFill>
          <bgColor rgb="FF6182D6"/>
        </patternFill>
      </fill>
    </dxf>
    <dxf>
      <font>
        <b/>
        <color rgb="FFFFFFFF"/>
      </font>
      <fill>
        <patternFill>
          <bgColor rgb="FF69D8AD"/>
        </patternFill>
      </fill>
    </dxf>
    <dxf>
      <font>
        <b/>
        <color rgb="FFFFFFFF"/>
      </font>
      <fill>
        <patternFill>
          <bgColor rgb="FF92D050"/>
        </patternFill>
      </fill>
    </dxf>
    <dxf>
      <font>
        <b/>
        <color rgb="FFFFFF00"/>
      </font>
      <fill>
        <patternFill>
          <bgColor rgb="FFFF0000"/>
        </patternFill>
      </fill>
    </dxf>
    <dxf>
      <font>
        <b/>
        <color rgb="FFFFFF00"/>
      </font>
      <fill>
        <patternFill>
          <bgColor rgb="FF595959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Light Style 1 - Accent 1" table="0" count="7" xr9:uid="{00000000-0011-0000-FFFF-FFFF01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TestCase</a:t>
            </a:r>
            <a:r>
              <a:rPr lang="en-US" altLang="ko-KR" baseline="0"/>
              <a:t> Progress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'프로젝트 진행율'!$B$51</c:f>
              <c:strCache>
                <c:ptCount val="1"/>
                <c:pt idx="0">
                  <c:v>메인화면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F68-430B-9B48-0778C526028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F68-430B-9B48-0778C526028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F68-430B-9B48-0778C52602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'프로젝트 진행율'!$C$50:$F$50</c:f>
              <c:strCache>
                <c:ptCount val="4"/>
                <c:pt idx="0">
                  <c:v>Pass</c:v>
                </c:pt>
                <c:pt idx="1">
                  <c:v>Fail</c:v>
                </c:pt>
                <c:pt idx="2">
                  <c:v>Blocked</c:v>
                </c:pt>
                <c:pt idx="3">
                  <c:v>Not Tested</c:v>
                </c:pt>
              </c:strCache>
            </c:strRef>
          </c:cat>
          <c:val>
            <c:numRef>
              <c:f>'프로젝트 진행율'!$C$51:$F$51</c:f>
              <c:numCache>
                <c:formatCode>General</c:formatCode>
                <c:ptCount val="4"/>
                <c:pt idx="0">
                  <c:v>161</c:v>
                </c:pt>
                <c:pt idx="1">
                  <c:v>4</c:v>
                </c:pt>
                <c:pt idx="2">
                  <c:v>32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8-430B-9B48-0778C52602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907438832"/>
        <c:axId val="1907436432"/>
      </c:barChart>
      <c:catAx>
        <c:axId val="1907438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7436432"/>
        <c:crosses val="autoZero"/>
        <c:auto val="1"/>
        <c:lblAlgn val="ctr"/>
        <c:lblOffset val="100"/>
        <c:noMultiLvlLbl val="0"/>
      </c:catAx>
      <c:valAx>
        <c:axId val="1907436432"/>
        <c:scaling>
          <c:orientation val="minMax"/>
          <c:max val="1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7438832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138370</xdr:colOff>
      <xdr:row>3</xdr:row>
      <xdr:rowOff>1407</xdr:rowOff>
    </xdr:from>
    <xdr:to>
      <xdr:col>3</xdr:col>
      <xdr:colOff>228600</xdr:colOff>
      <xdr:row>9</xdr:row>
      <xdr:rowOff>206462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4587566-4329-438A-9A07-C17202074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670" y="668157"/>
          <a:ext cx="1461830" cy="1462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98535</xdr:colOff>
      <xdr:row>5</xdr:row>
      <xdr:rowOff>6569</xdr:rowOff>
    </xdr:from>
    <xdr:ext cx="183931" cy="183931"/>
    <xdr:pic>
      <xdr:nvPicPr>
        <xdr:cNvPr id="5" name="image21.png" title="이미지">
          <a:extLst>
            <a:ext uri="{FF2B5EF4-FFF2-40B4-BE49-F238E27FC236}">
              <a16:creationId xmlns:a16="http://schemas.microsoft.com/office/drawing/2014/main" id="{33CEF762-0BB0-4EF5-B379-5BF71FC9FB6A}"/>
            </a:ext>
          </a:extLst>
        </xdr:cNvPr>
        <xdr:cNvPicPr preferRelativeResize="0"/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42897" y="1090448"/>
          <a:ext cx="183931" cy="183931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362279</xdr:colOff>
      <xdr:row>4</xdr:row>
      <xdr:rowOff>203638</xdr:rowOff>
    </xdr:from>
    <xdr:ext cx="183931" cy="183931"/>
    <xdr:pic>
      <xdr:nvPicPr>
        <xdr:cNvPr id="6" name="image8.png" title="이미지">
          <a:extLst>
            <a:ext uri="{FF2B5EF4-FFF2-40B4-BE49-F238E27FC236}">
              <a16:creationId xmlns:a16="http://schemas.microsoft.com/office/drawing/2014/main" id="{B48ED1DD-E31F-48B3-A71C-2BFFBF95B884}"/>
            </a:ext>
          </a:extLst>
        </xdr:cNvPr>
        <xdr:cNvPicPr preferRelativeResize="0"/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06641" y="1077310"/>
          <a:ext cx="183931" cy="183931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15</xdr:col>
      <xdr:colOff>0</xdr:colOff>
      <xdr:row>11</xdr:row>
      <xdr:rowOff>0</xdr:rowOff>
    </xdr:from>
    <xdr:to>
      <xdr:col>15</xdr:col>
      <xdr:colOff>304800</xdr:colOff>
      <xdr:row>12</xdr:row>
      <xdr:rowOff>95250</xdr:rowOff>
    </xdr:to>
    <xdr:sp macro="" textlink="">
      <xdr:nvSpPr>
        <xdr:cNvPr id="3075" name="AutoShape 3" descr="이미지">
          <a:extLst>
            <a:ext uri="{FF2B5EF4-FFF2-40B4-BE49-F238E27FC236}">
              <a16:creationId xmlns:a16="http://schemas.microsoft.com/office/drawing/2014/main" id="{447C1BF5-AC55-49FB-85DB-9FDA72329526}"/>
            </a:ext>
          </a:extLst>
        </xdr:cNvPr>
        <xdr:cNvSpPr>
          <a:spLocks noChangeAspect="1" noChangeArrowheads="1"/>
        </xdr:cNvSpPr>
      </xdr:nvSpPr>
      <xdr:spPr bwMode="auto">
        <a:xfrm>
          <a:off x="9153525" y="234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304800</xdr:colOff>
      <xdr:row>17</xdr:row>
      <xdr:rowOff>95250</xdr:rowOff>
    </xdr:to>
    <xdr:sp macro="" textlink="">
      <xdr:nvSpPr>
        <xdr:cNvPr id="3076" name="AutoShape 4" descr="이미지">
          <a:extLst>
            <a:ext uri="{FF2B5EF4-FFF2-40B4-BE49-F238E27FC236}">
              <a16:creationId xmlns:a16="http://schemas.microsoft.com/office/drawing/2014/main" id="{7DBCD0D0-D4F0-4562-814A-739A19394E00}"/>
            </a:ext>
          </a:extLst>
        </xdr:cNvPr>
        <xdr:cNvSpPr>
          <a:spLocks noChangeAspect="1" noChangeArrowheads="1"/>
        </xdr:cNvSpPr>
      </xdr:nvSpPr>
      <xdr:spPr bwMode="auto">
        <a:xfrm>
          <a:off x="11210925" y="33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9524</xdr:colOff>
      <xdr:row>13</xdr:row>
      <xdr:rowOff>198596</xdr:rowOff>
    </xdr:from>
    <xdr:to>
      <xdr:col>5</xdr:col>
      <xdr:colOff>326324</xdr:colOff>
      <xdr:row>20</xdr:row>
      <xdr:rowOff>171746</xdr:rowOff>
    </xdr:to>
    <xdr:pic>
      <xdr:nvPicPr>
        <xdr:cNvPr id="10" name="그림 9" descr="이미지">
          <a:extLst>
            <a:ext uri="{FF2B5EF4-FFF2-40B4-BE49-F238E27FC236}">
              <a16:creationId xmlns:a16="http://schemas.microsoft.com/office/drawing/2014/main" id="{DF3C701C-5C10-4364-B267-D217F916EA51}"/>
            </a:ext>
          </a:extLst>
        </xdr:cNvPr>
        <xdr:cNvPicPr>
          <a:picLocks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" r="2339"/>
        <a:stretch/>
      </xdr:blipFill>
      <xdr:spPr bwMode="auto">
        <a:xfrm>
          <a:off x="123824" y="2960846"/>
          <a:ext cx="3060000" cy="14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9524</xdr:colOff>
      <xdr:row>34</xdr:row>
      <xdr:rowOff>47625</xdr:rowOff>
    </xdr:from>
    <xdr:to>
      <xdr:col>5</xdr:col>
      <xdr:colOff>326324</xdr:colOff>
      <xdr:row>41</xdr:row>
      <xdr:rowOff>20775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65DDCFA4-F439-4EB8-9FE1-A52A0F6655CB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5"/>
        <a:srcRect l="3086"/>
        <a:stretch/>
      </xdr:blipFill>
      <xdr:spPr>
        <a:xfrm>
          <a:off x="123824" y="7210425"/>
          <a:ext cx="3060000" cy="14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23</xdr:row>
      <xdr:rowOff>209549</xdr:rowOff>
    </xdr:from>
    <xdr:to>
      <xdr:col>5</xdr:col>
      <xdr:colOff>326325</xdr:colOff>
      <xdr:row>30</xdr:row>
      <xdr:rowOff>182699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135609D-1766-43DF-97F4-D07CA483B9F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5067299"/>
          <a:ext cx="3060000" cy="14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4761</xdr:colOff>
      <xdr:row>6</xdr:row>
      <xdr:rowOff>147636</xdr:rowOff>
    </xdr:from>
    <xdr:to>
      <xdr:col>13</xdr:col>
      <xdr:colOff>685799</xdr:colOff>
      <xdr:row>32</xdr:row>
      <xdr:rowOff>66675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1BF0F8A-F933-74BD-2427-961D0AB837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383D-BE2A-4301-B84A-C959EEC0F1FF}">
  <dimension ref="A1:N39"/>
  <sheetViews>
    <sheetView showGridLines="0" tabSelected="1" view="pageBreakPreview" zoomScale="80" zoomScaleNormal="100" zoomScaleSheetLayoutView="80" workbookViewId="0">
      <selection activeCell="R19" sqref="R19"/>
    </sheetView>
  </sheetViews>
  <sheetFormatPr defaultColWidth="9" defaultRowHeight="16.5" x14ac:dyDescent="0.3"/>
  <cols>
    <col min="1" max="1" width="1.5" customWidth="1"/>
    <col min="2" max="7" width="9" customWidth="1"/>
    <col min="8" max="8" width="9.125" customWidth="1"/>
    <col min="14" max="14" width="9" customWidth="1"/>
    <col min="15" max="15" width="1.5" customWidth="1"/>
  </cols>
  <sheetData>
    <row r="1" spans="1:14" ht="9" customHeight="1" x14ac:dyDescent="0.3"/>
    <row r="2" spans="1:14" ht="27" customHeight="1" x14ac:dyDescent="0.3">
      <c r="B2" s="34" t="s">
        <v>894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4" spans="1:14" x14ac:dyDescent="0.3">
      <c r="B4" s="16"/>
    </row>
    <row r="5" spans="1:14" ht="16.5" customHeight="1" x14ac:dyDescent="0.3">
      <c r="B5" s="16"/>
      <c r="E5" s="19" t="s">
        <v>892</v>
      </c>
      <c r="F5" s="16" t="s">
        <v>891</v>
      </c>
      <c r="J5" s="30" t="s">
        <v>895</v>
      </c>
      <c r="K5" s="30"/>
    </row>
    <row r="6" spans="1:14" ht="16.5" customHeight="1" x14ac:dyDescent="0.3">
      <c r="E6" s="19" t="s">
        <v>893</v>
      </c>
      <c r="J6" s="30"/>
      <c r="K6" s="30"/>
    </row>
    <row r="7" spans="1:14" x14ac:dyDescent="0.3">
      <c r="E7" s="19" t="s">
        <v>902</v>
      </c>
      <c r="F7" s="16" t="s">
        <v>901</v>
      </c>
      <c r="J7" s="18" t="s">
        <v>896</v>
      </c>
    </row>
    <row r="8" spans="1:14" x14ac:dyDescent="0.3">
      <c r="E8" s="19" t="s">
        <v>890</v>
      </c>
      <c r="F8" s="16" t="s">
        <v>900</v>
      </c>
      <c r="J8" s="18" t="s">
        <v>897</v>
      </c>
    </row>
    <row r="9" spans="1:14" x14ac:dyDescent="0.3">
      <c r="E9" s="19" t="s">
        <v>889</v>
      </c>
      <c r="F9" s="16" t="s">
        <v>899</v>
      </c>
      <c r="J9" s="18" t="s">
        <v>898</v>
      </c>
    </row>
    <row r="13" spans="1:14" x14ac:dyDescent="0.3">
      <c r="B13" s="16" t="s">
        <v>906</v>
      </c>
      <c r="H13" s="16"/>
    </row>
    <row r="14" spans="1:14" x14ac:dyDescent="0.3">
      <c r="H14" s="16"/>
    </row>
    <row r="15" spans="1:14" x14ac:dyDescent="0.3">
      <c r="A15" s="5"/>
      <c r="B15" s="5"/>
      <c r="C15" s="5"/>
      <c r="D15" s="5"/>
      <c r="E15" s="5"/>
      <c r="F15" s="5"/>
      <c r="G15" s="5"/>
      <c r="H15" s="5"/>
    </row>
    <row r="16" spans="1:14" x14ac:dyDescent="0.3">
      <c r="A16" s="6"/>
      <c r="B16" s="6"/>
      <c r="C16" s="6"/>
      <c r="D16" s="6"/>
      <c r="E16" s="6"/>
      <c r="F16" s="6"/>
      <c r="G16" s="31" t="s">
        <v>903</v>
      </c>
      <c r="H16" s="32"/>
      <c r="I16" s="32"/>
      <c r="J16" s="32"/>
      <c r="K16" s="32"/>
      <c r="L16" s="32"/>
      <c r="M16" s="32"/>
    </row>
    <row r="17" spans="2:13" x14ac:dyDescent="0.3">
      <c r="B17" s="6"/>
      <c r="C17" s="6"/>
      <c r="D17" s="6"/>
      <c r="E17" s="6"/>
      <c r="F17" s="6"/>
      <c r="G17" s="32"/>
      <c r="H17" s="32"/>
      <c r="I17" s="32"/>
      <c r="J17" s="32"/>
      <c r="K17" s="32"/>
      <c r="L17" s="32"/>
      <c r="M17" s="32"/>
    </row>
    <row r="18" spans="2:13" x14ac:dyDescent="0.3">
      <c r="G18" s="32"/>
      <c r="H18" s="32"/>
      <c r="I18" s="32"/>
      <c r="J18" s="32"/>
      <c r="K18" s="32"/>
      <c r="L18" s="32"/>
      <c r="M18" s="32"/>
    </row>
    <row r="19" spans="2:13" x14ac:dyDescent="0.3">
      <c r="C19" s="6"/>
      <c r="G19" s="32"/>
      <c r="H19" s="32"/>
      <c r="I19" s="32"/>
      <c r="J19" s="32"/>
      <c r="K19" s="32"/>
      <c r="L19" s="32"/>
      <c r="M19" s="32"/>
    </row>
    <row r="20" spans="2:13" x14ac:dyDescent="0.3">
      <c r="C20" s="6"/>
      <c r="G20" s="6"/>
      <c r="H20" s="8"/>
      <c r="I20" s="8"/>
    </row>
    <row r="22" spans="2:13" x14ac:dyDescent="0.3">
      <c r="B22" s="16"/>
    </row>
    <row r="26" spans="2:13" x14ac:dyDescent="0.3">
      <c r="G26" s="31" t="s">
        <v>904</v>
      </c>
      <c r="H26" s="33"/>
      <c r="I26" s="33"/>
      <c r="J26" s="33"/>
      <c r="K26" s="33"/>
      <c r="L26" s="33"/>
      <c r="M26" s="33"/>
    </row>
    <row r="27" spans="2:13" x14ac:dyDescent="0.3">
      <c r="G27" s="33"/>
      <c r="H27" s="33"/>
      <c r="I27" s="33"/>
      <c r="J27" s="33"/>
      <c r="K27" s="33"/>
      <c r="L27" s="33"/>
      <c r="M27" s="33"/>
    </row>
    <row r="28" spans="2:13" x14ac:dyDescent="0.3">
      <c r="G28" s="33"/>
      <c r="H28" s="33"/>
      <c r="I28" s="33"/>
      <c r="J28" s="33"/>
      <c r="K28" s="33"/>
      <c r="L28" s="33"/>
      <c r="M28" s="33"/>
    </row>
    <row r="29" spans="2:13" x14ac:dyDescent="0.3">
      <c r="G29" s="33"/>
      <c r="H29" s="33"/>
      <c r="I29" s="33"/>
      <c r="J29" s="33"/>
      <c r="K29" s="33"/>
      <c r="L29" s="33"/>
      <c r="M29" s="33"/>
    </row>
    <row r="36" spans="7:13" x14ac:dyDescent="0.3">
      <c r="G36" s="31" t="s">
        <v>905</v>
      </c>
      <c r="H36" s="33"/>
      <c r="I36" s="33"/>
      <c r="J36" s="33"/>
      <c r="K36" s="33"/>
      <c r="L36" s="33"/>
      <c r="M36" s="33"/>
    </row>
    <row r="37" spans="7:13" x14ac:dyDescent="0.3">
      <c r="G37" s="33"/>
      <c r="H37" s="33"/>
      <c r="I37" s="33"/>
      <c r="J37" s="33"/>
      <c r="K37" s="33"/>
      <c r="L37" s="33"/>
      <c r="M37" s="33"/>
    </row>
    <row r="38" spans="7:13" x14ac:dyDescent="0.3">
      <c r="G38" s="33"/>
      <c r="H38" s="33"/>
      <c r="I38" s="33"/>
      <c r="J38" s="33"/>
      <c r="K38" s="33"/>
      <c r="L38" s="33"/>
      <c r="M38" s="33"/>
    </row>
    <row r="39" spans="7:13" x14ac:dyDescent="0.3">
      <c r="G39" s="33"/>
      <c r="H39" s="33"/>
      <c r="I39" s="33"/>
      <c r="J39" s="33"/>
      <c r="K39" s="33"/>
      <c r="L39" s="33"/>
      <c r="M39" s="33"/>
    </row>
  </sheetData>
  <mergeCells count="5">
    <mergeCell ref="J5:K6"/>
    <mergeCell ref="G16:M19"/>
    <mergeCell ref="G26:M29"/>
    <mergeCell ref="G36:M39"/>
    <mergeCell ref="B2:N2"/>
  </mergeCells>
  <phoneticPr fontId="5" type="noConversion"/>
  <pageMargins left="0.69972223043441772" right="0.69972223043441772" top="0.75" bottom="0.75" header="0.30000001192092896" footer="0.30000001192092896"/>
  <pageSetup paperSize="9" scale="46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N54"/>
  <sheetViews>
    <sheetView showGridLines="0" view="pageBreakPreview" zoomScaleNormal="100" zoomScaleSheetLayoutView="100" workbookViewId="0">
      <selection activeCell="P34" sqref="P34"/>
    </sheetView>
  </sheetViews>
  <sheetFormatPr defaultColWidth="9" defaultRowHeight="16.5" x14ac:dyDescent="0.3"/>
  <cols>
    <col min="1" max="1" width="1.5" customWidth="1"/>
    <col min="2" max="7" width="9" customWidth="1"/>
    <col min="8" max="8" width="9.125" customWidth="1"/>
    <col min="14" max="14" width="9" customWidth="1"/>
    <col min="15" max="15" width="1.5" customWidth="1"/>
  </cols>
  <sheetData>
    <row r="1" spans="2:14" ht="9" customHeight="1" x14ac:dyDescent="0.3"/>
    <row r="2" spans="2:14" ht="27" customHeight="1" x14ac:dyDescent="0.3">
      <c r="B2" s="34" t="s">
        <v>18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4" spans="2:14" x14ac:dyDescent="0.3">
      <c r="B4" s="36" t="s">
        <v>19</v>
      </c>
      <c r="C4" s="36"/>
      <c r="D4" s="36"/>
      <c r="E4" s="36"/>
      <c r="F4" s="36"/>
      <c r="G4" s="36"/>
      <c r="I4" s="36" t="s">
        <v>20</v>
      </c>
      <c r="J4" s="36"/>
      <c r="K4" s="36"/>
      <c r="L4" s="36"/>
      <c r="M4" s="36"/>
      <c r="N4" s="36"/>
    </row>
    <row r="5" spans="2:14" x14ac:dyDescent="0.3">
      <c r="B5" s="37">
        <f>AVERAGE(H51)</f>
        <v>0.80099502487562191</v>
      </c>
      <c r="C5" s="37"/>
      <c r="D5" s="37"/>
      <c r="E5" s="37"/>
      <c r="F5" s="37"/>
      <c r="G5" s="37"/>
      <c r="I5" s="39">
        <f>AVERAGE(I51)</f>
        <v>1.9900497512437811E-2</v>
      </c>
      <c r="J5" s="39"/>
      <c r="K5" s="39"/>
      <c r="L5" s="39"/>
      <c r="M5" s="39"/>
      <c r="N5" s="39"/>
    </row>
    <row r="6" spans="2:14" x14ac:dyDescent="0.3">
      <c r="B6" s="38"/>
      <c r="C6" s="38"/>
      <c r="D6" s="38"/>
      <c r="E6" s="38"/>
      <c r="F6" s="38"/>
      <c r="G6" s="38"/>
      <c r="I6" s="40"/>
      <c r="J6" s="40"/>
      <c r="K6" s="40"/>
      <c r="L6" s="40"/>
      <c r="M6" s="40"/>
      <c r="N6" s="40"/>
    </row>
    <row r="23" spans="4:8" x14ac:dyDescent="0.3">
      <c r="D23" s="5"/>
      <c r="E23" s="5"/>
    </row>
    <row r="24" spans="4:8" x14ac:dyDescent="0.3">
      <c r="D24" s="6"/>
      <c r="E24" s="7"/>
      <c r="F24" s="7"/>
    </row>
    <row r="25" spans="4:8" x14ac:dyDescent="0.3">
      <c r="D25" s="6"/>
      <c r="E25" s="7"/>
      <c r="F25" s="7"/>
      <c r="H25" s="8"/>
    </row>
    <row r="26" spans="4:8" x14ac:dyDescent="0.3">
      <c r="D26" s="6"/>
      <c r="E26" s="7"/>
      <c r="F26" s="8"/>
    </row>
    <row r="31" spans="4:8" x14ac:dyDescent="0.3">
      <c r="G31" s="8"/>
    </row>
    <row r="48" spans="1:8" x14ac:dyDescent="0.3">
      <c r="A48" s="5"/>
      <c r="B48" s="5"/>
      <c r="C48" s="5"/>
      <c r="D48" s="5"/>
      <c r="E48" s="5"/>
      <c r="F48" s="5"/>
      <c r="G48" s="5"/>
      <c r="H48" s="5"/>
    </row>
    <row r="49" spans="1:9" x14ac:dyDescent="0.3">
      <c r="A49" s="6"/>
      <c r="B49" s="6"/>
      <c r="C49" s="6"/>
      <c r="D49" s="6"/>
      <c r="E49" s="6"/>
      <c r="F49" s="6"/>
      <c r="G49" s="6"/>
      <c r="H49" s="6"/>
    </row>
    <row r="50" spans="1:9" ht="33" x14ac:dyDescent="0.3">
      <c r="B50" s="22" t="s">
        <v>2</v>
      </c>
      <c r="C50" s="22" t="s">
        <v>14</v>
      </c>
      <c r="D50" s="22" t="s">
        <v>16</v>
      </c>
      <c r="E50" s="22" t="s">
        <v>13</v>
      </c>
      <c r="F50" s="22" t="s">
        <v>17</v>
      </c>
      <c r="G50" s="23" t="s">
        <v>0</v>
      </c>
      <c r="H50" s="22" t="s">
        <v>12</v>
      </c>
      <c r="I50" s="22" t="s">
        <v>8</v>
      </c>
    </row>
    <row r="51" spans="1:9" x14ac:dyDescent="0.3">
      <c r="B51" s="23" t="s">
        <v>11</v>
      </c>
      <c r="C51" s="24">
        <f>COUNTIFS(TC_메인!H:H,"Pass")</f>
        <v>161</v>
      </c>
      <c r="D51" s="24">
        <f>COUNTIFS(TC_메인!H:H, "Fail")</f>
        <v>4</v>
      </c>
      <c r="E51" s="24">
        <f>COUNTIFS(TC_메인!H:H, "Blocked")</f>
        <v>32</v>
      </c>
      <c r="F51" s="24">
        <f>COUNTIFS(TC_메인!H:H, "Not Tested")</f>
        <v>3</v>
      </c>
      <c r="G51" s="24">
        <f>COUNTA(TC_메인!G:G)</f>
        <v>201</v>
      </c>
      <c r="H51" s="25">
        <f>IF(G51=0, 0, C51/G51)</f>
        <v>0.80099502487562191</v>
      </c>
      <c r="I51" s="26">
        <f>D51/G51</f>
        <v>1.9900497512437811E-2</v>
      </c>
    </row>
    <row r="52" spans="1:9" x14ac:dyDescent="0.3">
      <c r="C52" s="17"/>
      <c r="D52" s="17"/>
      <c r="E52" s="17"/>
      <c r="F52" s="17"/>
      <c r="G52" s="6"/>
      <c r="H52" s="7"/>
      <c r="I52" s="8"/>
    </row>
    <row r="53" spans="1:9" x14ac:dyDescent="0.3">
      <c r="C53" s="17"/>
      <c r="D53" s="17"/>
      <c r="E53" s="17"/>
      <c r="F53" s="17"/>
      <c r="G53" s="6"/>
      <c r="H53" s="8"/>
      <c r="I53" s="8"/>
    </row>
    <row r="54" spans="1:9" x14ac:dyDescent="0.3">
      <c r="C54" s="17"/>
      <c r="D54" s="17"/>
      <c r="E54" s="17"/>
      <c r="F54" s="17"/>
    </row>
  </sheetData>
  <mergeCells count="5">
    <mergeCell ref="B4:G4"/>
    <mergeCell ref="I4:N4"/>
    <mergeCell ref="B2:N2"/>
    <mergeCell ref="B5:G6"/>
    <mergeCell ref="I5:N6"/>
  </mergeCells>
  <phoneticPr fontId="5" type="noConversion"/>
  <pageMargins left="0.69972223043441772" right="0.69972223043441772" top="0.75" bottom="0.75" header="0.30000001192092896" footer="0.30000001192092896"/>
  <pageSetup paperSize="9" scale="46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000000"/>
  </sheetPr>
  <dimension ref="A1:N201"/>
  <sheetViews>
    <sheetView showGridLines="0" zoomScale="85" zoomScaleNormal="85" zoomScaleSheetLayoutView="100" workbookViewId="0">
      <pane ySplit="1" topLeftCell="A2" activePane="bottomLeft" state="frozen"/>
      <selection pane="bottomLeft" activeCell="A2" sqref="A2"/>
    </sheetView>
  </sheetViews>
  <sheetFormatPr defaultColWidth="9" defaultRowHeight="12" x14ac:dyDescent="0.3"/>
  <cols>
    <col min="1" max="1" width="9" style="1" bestFit="1" customWidth="1"/>
    <col min="2" max="2" width="20" style="2" customWidth="1"/>
    <col min="3" max="3" width="30" style="2" customWidth="1"/>
    <col min="4" max="6" width="45" style="3" customWidth="1"/>
    <col min="7" max="7" width="45.5" style="3" bestFit="1" customWidth="1"/>
    <col min="8" max="8" width="13" style="1" bestFit="1" customWidth="1"/>
    <col min="9" max="9" width="11.25" style="3" bestFit="1" customWidth="1"/>
    <col min="10" max="10" width="8.375" style="3" bestFit="1" customWidth="1"/>
    <col min="11" max="11" width="7.625" style="3" bestFit="1" customWidth="1"/>
    <col min="12" max="16384" width="9" style="3"/>
  </cols>
  <sheetData>
    <row r="1" spans="1:14" s="2" customFormat="1" ht="15" customHeight="1" x14ac:dyDescent="0.3">
      <c r="A1" s="11" t="s">
        <v>978</v>
      </c>
      <c r="B1" s="12" t="s">
        <v>4</v>
      </c>
      <c r="C1" s="12" t="s">
        <v>3</v>
      </c>
      <c r="D1" s="12" t="s">
        <v>206</v>
      </c>
      <c r="E1" s="12" t="s">
        <v>5</v>
      </c>
      <c r="F1" s="12" t="s">
        <v>207</v>
      </c>
      <c r="G1" s="12" t="s">
        <v>208</v>
      </c>
      <c r="H1" s="20" t="s">
        <v>10</v>
      </c>
      <c r="I1" s="11" t="s">
        <v>7</v>
      </c>
      <c r="J1" s="11" t="s">
        <v>9</v>
      </c>
      <c r="K1" s="11" t="s">
        <v>6</v>
      </c>
      <c r="L1" s="11" t="s">
        <v>15</v>
      </c>
    </row>
    <row r="2" spans="1:14" ht="16.5" x14ac:dyDescent="0.3">
      <c r="A2" s="9">
        <v>1</v>
      </c>
      <c r="B2" s="41" t="s">
        <v>21</v>
      </c>
      <c r="C2" s="41" t="s">
        <v>22</v>
      </c>
      <c r="D2" s="13" t="s">
        <v>23</v>
      </c>
      <c r="E2" s="13" t="s">
        <v>24</v>
      </c>
      <c r="F2" s="13" t="s">
        <v>25</v>
      </c>
      <c r="G2" s="13" t="s">
        <v>26</v>
      </c>
      <c r="H2" s="9" t="s">
        <v>14</v>
      </c>
      <c r="I2" s="9" t="s">
        <v>912</v>
      </c>
      <c r="J2" s="10" t="s">
        <v>914</v>
      </c>
      <c r="K2" s="10"/>
      <c r="L2" s="10"/>
      <c r="M2" s="4"/>
      <c r="N2" s="4" t="s">
        <v>14</v>
      </c>
    </row>
    <row r="3" spans="1:14" ht="16.5" x14ac:dyDescent="0.3">
      <c r="A3" s="9">
        <v>2</v>
      </c>
      <c r="B3" s="43"/>
      <c r="C3" s="43"/>
      <c r="D3" s="13" t="s">
        <v>27</v>
      </c>
      <c r="E3" s="13" t="s">
        <v>28</v>
      </c>
      <c r="F3" s="13" t="s">
        <v>29</v>
      </c>
      <c r="G3" s="13" t="s">
        <v>30</v>
      </c>
      <c r="H3" s="9" t="s">
        <v>14</v>
      </c>
      <c r="I3" s="9" t="s">
        <v>912</v>
      </c>
      <c r="J3" s="10" t="s">
        <v>914</v>
      </c>
      <c r="K3" s="10"/>
      <c r="L3" s="10"/>
      <c r="M3" s="4"/>
      <c r="N3" s="4" t="s">
        <v>16</v>
      </c>
    </row>
    <row r="4" spans="1:14" ht="16.5" x14ac:dyDescent="0.3">
      <c r="A4" s="9">
        <v>3</v>
      </c>
      <c r="B4" s="43"/>
      <c r="C4" s="43"/>
      <c r="D4" s="13" t="s">
        <v>31</v>
      </c>
      <c r="E4" s="13" t="s">
        <v>32</v>
      </c>
      <c r="F4" s="13" t="s">
        <v>33</v>
      </c>
      <c r="G4" s="13" t="s">
        <v>34</v>
      </c>
      <c r="H4" s="9" t="s">
        <v>14</v>
      </c>
      <c r="I4" s="9" t="s">
        <v>912</v>
      </c>
      <c r="J4" s="10" t="s">
        <v>914</v>
      </c>
      <c r="K4" s="10"/>
      <c r="L4" s="10"/>
      <c r="M4" s="4"/>
      <c r="N4" s="4" t="s">
        <v>13</v>
      </c>
    </row>
    <row r="5" spans="1:14" ht="16.5" x14ac:dyDescent="0.3">
      <c r="A5" s="9">
        <v>4</v>
      </c>
      <c r="B5" s="43"/>
      <c r="C5" s="43"/>
      <c r="D5" s="13" t="s">
        <v>35</v>
      </c>
      <c r="E5" s="13" t="s">
        <v>36</v>
      </c>
      <c r="F5" s="13" t="s">
        <v>37</v>
      </c>
      <c r="G5" s="13" t="s">
        <v>38</v>
      </c>
      <c r="H5" s="9" t="s">
        <v>14</v>
      </c>
      <c r="I5" s="9" t="s">
        <v>912</v>
      </c>
      <c r="J5" s="10" t="s">
        <v>913</v>
      </c>
      <c r="K5" s="10"/>
      <c r="L5" s="10"/>
      <c r="M5" s="4"/>
      <c r="N5" s="4" t="s">
        <v>17</v>
      </c>
    </row>
    <row r="6" spans="1:14" ht="16.5" x14ac:dyDescent="0.3">
      <c r="A6" s="9">
        <v>5</v>
      </c>
      <c r="B6" s="43"/>
      <c r="C6" s="43"/>
      <c r="D6" s="13" t="s">
        <v>39</v>
      </c>
      <c r="E6" s="13" t="s">
        <v>40</v>
      </c>
      <c r="F6" s="13" t="s">
        <v>41</v>
      </c>
      <c r="G6" s="13" t="s">
        <v>42</v>
      </c>
      <c r="H6" s="9" t="s">
        <v>14</v>
      </c>
      <c r="I6" s="9" t="s">
        <v>912</v>
      </c>
      <c r="J6" s="10" t="s">
        <v>913</v>
      </c>
      <c r="K6" s="10"/>
      <c r="L6" s="10"/>
      <c r="M6" s="4"/>
      <c r="N6" s="4" t="s">
        <v>911</v>
      </c>
    </row>
    <row r="7" spans="1:14" ht="33" x14ac:dyDescent="0.3">
      <c r="A7" s="9">
        <v>6</v>
      </c>
      <c r="B7" s="43"/>
      <c r="C7" s="43"/>
      <c r="D7" s="13" t="s">
        <v>43</v>
      </c>
      <c r="E7" s="13" t="s">
        <v>44</v>
      </c>
      <c r="F7" s="13" t="s">
        <v>45</v>
      </c>
      <c r="G7" s="13" t="s">
        <v>46</v>
      </c>
      <c r="H7" s="9" t="s">
        <v>14</v>
      </c>
      <c r="I7" s="9" t="s">
        <v>912</v>
      </c>
      <c r="J7" s="10" t="s">
        <v>913</v>
      </c>
      <c r="K7" s="10"/>
      <c r="L7" s="10"/>
    </row>
    <row r="8" spans="1:14" ht="16.5" x14ac:dyDescent="0.3">
      <c r="A8" s="9">
        <v>7</v>
      </c>
      <c r="B8" s="43"/>
      <c r="C8" s="42"/>
      <c r="D8" s="13" t="s">
        <v>47</v>
      </c>
      <c r="E8" s="13" t="s">
        <v>48</v>
      </c>
      <c r="F8" s="13" t="s">
        <v>49</v>
      </c>
      <c r="G8" s="13" t="s">
        <v>50</v>
      </c>
      <c r="H8" s="9" t="s">
        <v>14</v>
      </c>
      <c r="I8" s="9" t="s">
        <v>912</v>
      </c>
      <c r="J8" s="10" t="s">
        <v>913</v>
      </c>
      <c r="K8" s="10"/>
      <c r="L8" s="10"/>
    </row>
    <row r="9" spans="1:14" ht="16.5" x14ac:dyDescent="0.3">
      <c r="A9" s="9">
        <v>8</v>
      </c>
      <c r="B9" s="43"/>
      <c r="C9" s="41" t="s">
        <v>907</v>
      </c>
      <c r="D9" s="13" t="s">
        <v>51</v>
      </c>
      <c r="E9" s="13" t="s">
        <v>52</v>
      </c>
      <c r="F9" s="13" t="s">
        <v>53</v>
      </c>
      <c r="G9" s="13" t="s">
        <v>54</v>
      </c>
      <c r="H9" s="9" t="s">
        <v>14</v>
      </c>
      <c r="I9" s="9" t="s">
        <v>912</v>
      </c>
      <c r="J9" s="10" t="s">
        <v>913</v>
      </c>
      <c r="K9" s="10"/>
      <c r="L9" s="10"/>
    </row>
    <row r="10" spans="1:14" ht="16.5" x14ac:dyDescent="0.3">
      <c r="A10" s="9">
        <v>9</v>
      </c>
      <c r="B10" s="43"/>
      <c r="C10" s="42"/>
      <c r="D10" s="13" t="s">
        <v>55</v>
      </c>
      <c r="E10" s="13" t="s">
        <v>56</v>
      </c>
      <c r="F10" s="13" t="s">
        <v>57</v>
      </c>
      <c r="G10" s="13" t="s">
        <v>58</v>
      </c>
      <c r="H10" s="9" t="s">
        <v>14</v>
      </c>
      <c r="I10" s="9" t="s">
        <v>912</v>
      </c>
      <c r="J10" s="10" t="s">
        <v>913</v>
      </c>
      <c r="K10" s="10"/>
      <c r="L10" s="10"/>
    </row>
    <row r="11" spans="1:14" ht="16.5" x14ac:dyDescent="0.3">
      <c r="A11" s="9">
        <v>10</v>
      </c>
      <c r="B11" s="43"/>
      <c r="C11" s="41" t="s">
        <v>59</v>
      </c>
      <c r="D11" s="13" t="s">
        <v>60</v>
      </c>
      <c r="E11" s="13" t="s">
        <v>61</v>
      </c>
      <c r="F11" s="13" t="s">
        <v>62</v>
      </c>
      <c r="G11" s="13" t="s">
        <v>926</v>
      </c>
      <c r="H11" s="9" t="s">
        <v>14</v>
      </c>
      <c r="I11" s="9" t="s">
        <v>912</v>
      </c>
      <c r="J11" s="10" t="s">
        <v>913</v>
      </c>
      <c r="K11" s="10"/>
      <c r="L11" s="10"/>
    </row>
    <row r="12" spans="1:14" ht="16.5" x14ac:dyDescent="0.3">
      <c r="A12" s="9">
        <v>11</v>
      </c>
      <c r="B12" s="43"/>
      <c r="C12" s="43"/>
      <c r="D12" s="13" t="s">
        <v>63</v>
      </c>
      <c r="E12" s="13" t="s">
        <v>61</v>
      </c>
      <c r="F12" s="13" t="s">
        <v>64</v>
      </c>
      <c r="G12" s="13" t="s">
        <v>925</v>
      </c>
      <c r="H12" s="9" t="s">
        <v>14</v>
      </c>
      <c r="I12" s="9" t="s">
        <v>912</v>
      </c>
      <c r="J12" s="10" t="s">
        <v>913</v>
      </c>
      <c r="K12" s="10"/>
      <c r="L12" s="10"/>
    </row>
    <row r="13" spans="1:14" ht="16.5" x14ac:dyDescent="0.3">
      <c r="A13" s="9">
        <v>12</v>
      </c>
      <c r="B13" s="43"/>
      <c r="C13" s="43"/>
      <c r="D13" s="13" t="s">
        <v>65</v>
      </c>
      <c r="E13" s="13" t="s">
        <v>61</v>
      </c>
      <c r="F13" s="13" t="s">
        <v>66</v>
      </c>
      <c r="G13" s="13" t="s">
        <v>67</v>
      </c>
      <c r="H13" s="9" t="s">
        <v>14</v>
      </c>
      <c r="I13" s="9" t="s">
        <v>912</v>
      </c>
      <c r="J13" s="10" t="s">
        <v>913</v>
      </c>
      <c r="K13" s="10"/>
      <c r="L13" s="10"/>
    </row>
    <row r="14" spans="1:14" ht="33" x14ac:dyDescent="0.3">
      <c r="A14" s="9">
        <v>13</v>
      </c>
      <c r="B14" s="43"/>
      <c r="C14" s="43"/>
      <c r="D14" s="13" t="s">
        <v>68</v>
      </c>
      <c r="E14" s="13" t="s">
        <v>69</v>
      </c>
      <c r="F14" s="13" t="s">
        <v>70</v>
      </c>
      <c r="G14" s="13" t="s">
        <v>71</v>
      </c>
      <c r="H14" s="9" t="s">
        <v>14</v>
      </c>
      <c r="I14" s="9" t="s">
        <v>912</v>
      </c>
      <c r="J14" s="10" t="s">
        <v>913</v>
      </c>
      <c r="K14" s="10"/>
      <c r="L14" s="10"/>
    </row>
    <row r="15" spans="1:14" ht="16.5" x14ac:dyDescent="0.3">
      <c r="A15" s="9">
        <v>14</v>
      </c>
      <c r="B15" s="43"/>
      <c r="C15" s="42"/>
      <c r="D15" s="13" t="s">
        <v>72</v>
      </c>
      <c r="E15" s="13" t="s">
        <v>73</v>
      </c>
      <c r="F15" s="13" t="s">
        <v>74</v>
      </c>
      <c r="G15" s="13" t="s">
        <v>75</v>
      </c>
      <c r="H15" s="9" t="s">
        <v>14</v>
      </c>
      <c r="I15" s="9" t="s">
        <v>912</v>
      </c>
      <c r="J15" s="10" t="s">
        <v>913</v>
      </c>
      <c r="K15" s="10"/>
      <c r="L15" s="10"/>
    </row>
    <row r="16" spans="1:14" ht="16.5" x14ac:dyDescent="0.3">
      <c r="A16" s="9">
        <v>15</v>
      </c>
      <c r="B16" s="43"/>
      <c r="C16" s="41" t="s">
        <v>76</v>
      </c>
      <c r="D16" s="13" t="s">
        <v>77</v>
      </c>
      <c r="E16" s="13" t="s">
        <v>78</v>
      </c>
      <c r="F16" s="13" t="s">
        <v>79</v>
      </c>
      <c r="G16" s="13" t="s">
        <v>80</v>
      </c>
      <c r="H16" s="9" t="s">
        <v>14</v>
      </c>
      <c r="I16" s="9" t="s">
        <v>912</v>
      </c>
      <c r="J16" s="10" t="s">
        <v>913</v>
      </c>
      <c r="K16" s="10"/>
      <c r="L16" s="10"/>
    </row>
    <row r="17" spans="1:12" ht="16.5" x14ac:dyDescent="0.3">
      <c r="A17" s="9">
        <v>16</v>
      </c>
      <c r="B17" s="43"/>
      <c r="C17" s="42"/>
      <c r="D17" s="13" t="s">
        <v>81</v>
      </c>
      <c r="E17" s="13" t="s">
        <v>82</v>
      </c>
      <c r="F17" s="13" t="s">
        <v>79</v>
      </c>
      <c r="G17" s="13" t="s">
        <v>83</v>
      </c>
      <c r="H17" s="9" t="s">
        <v>14</v>
      </c>
      <c r="I17" s="9" t="s">
        <v>912</v>
      </c>
      <c r="J17" s="10" t="s">
        <v>913</v>
      </c>
      <c r="K17" s="10"/>
      <c r="L17" s="10"/>
    </row>
    <row r="18" spans="1:12" ht="16.5" x14ac:dyDescent="0.3">
      <c r="A18" s="9">
        <v>17</v>
      </c>
      <c r="B18" s="43"/>
      <c r="C18" s="15" t="s">
        <v>88</v>
      </c>
      <c r="D18" s="13" t="s">
        <v>89</v>
      </c>
      <c r="E18" s="13" t="s">
        <v>90</v>
      </c>
      <c r="F18" s="13" t="s">
        <v>91</v>
      </c>
      <c r="G18" s="13" t="s">
        <v>92</v>
      </c>
      <c r="H18" s="9" t="s">
        <v>14</v>
      </c>
      <c r="I18" s="9" t="s">
        <v>912</v>
      </c>
      <c r="J18" s="10" t="s">
        <v>913</v>
      </c>
      <c r="K18" s="10"/>
      <c r="L18" s="10"/>
    </row>
    <row r="19" spans="1:12" ht="16.5" x14ac:dyDescent="0.3">
      <c r="A19" s="9">
        <v>18</v>
      </c>
      <c r="B19" s="43"/>
      <c r="C19" s="15" t="s">
        <v>93</v>
      </c>
      <c r="D19" s="13" t="s">
        <v>927</v>
      </c>
      <c r="E19" s="13" t="s">
        <v>928</v>
      </c>
      <c r="F19" s="13" t="s">
        <v>94</v>
      </c>
      <c r="G19" s="13" t="s">
        <v>95</v>
      </c>
      <c r="H19" s="9" t="s">
        <v>14</v>
      </c>
      <c r="I19" s="9" t="s">
        <v>912</v>
      </c>
      <c r="J19" s="10" t="s">
        <v>913</v>
      </c>
      <c r="K19" s="10"/>
      <c r="L19" s="10"/>
    </row>
    <row r="20" spans="1:12" ht="16.5" x14ac:dyDescent="0.3">
      <c r="A20" s="9">
        <v>19</v>
      </c>
      <c r="B20" s="43"/>
      <c r="C20" s="15" t="s">
        <v>636</v>
      </c>
      <c r="D20" s="13" t="s">
        <v>637</v>
      </c>
      <c r="E20" s="13" t="s">
        <v>638</v>
      </c>
      <c r="F20" s="13" t="s">
        <v>639</v>
      </c>
      <c r="G20" s="13" t="s">
        <v>640</v>
      </c>
      <c r="H20" s="9" t="s">
        <v>14</v>
      </c>
      <c r="I20" s="9" t="s">
        <v>912</v>
      </c>
      <c r="J20" s="10" t="s">
        <v>913</v>
      </c>
      <c r="K20" s="10"/>
      <c r="L20" s="10"/>
    </row>
    <row r="21" spans="1:12" ht="16.5" x14ac:dyDescent="0.3">
      <c r="A21" s="9">
        <v>20</v>
      </c>
      <c r="B21" s="43"/>
      <c r="C21" s="15" t="s">
        <v>641</v>
      </c>
      <c r="D21" s="13" t="s">
        <v>642</v>
      </c>
      <c r="E21" s="13" t="s">
        <v>643</v>
      </c>
      <c r="F21" s="13" t="s">
        <v>644</v>
      </c>
      <c r="G21" s="13" t="s">
        <v>645</v>
      </c>
      <c r="H21" s="9" t="s">
        <v>14</v>
      </c>
      <c r="I21" s="9" t="s">
        <v>912</v>
      </c>
      <c r="J21" s="10" t="s">
        <v>913</v>
      </c>
      <c r="K21" s="10"/>
      <c r="L21" s="10"/>
    </row>
    <row r="22" spans="1:12" ht="16.5" x14ac:dyDescent="0.3">
      <c r="A22" s="9">
        <v>21</v>
      </c>
      <c r="B22" s="43"/>
      <c r="C22" s="15" t="s">
        <v>783</v>
      </c>
      <c r="D22" s="13" t="s">
        <v>784</v>
      </c>
      <c r="E22" s="13" t="s">
        <v>785</v>
      </c>
      <c r="F22" s="13" t="s">
        <v>786</v>
      </c>
      <c r="G22" s="13" t="s">
        <v>787</v>
      </c>
      <c r="H22" s="9" t="s">
        <v>13</v>
      </c>
      <c r="I22" s="9"/>
      <c r="J22" s="10"/>
      <c r="K22" s="10"/>
      <c r="L22" s="10"/>
    </row>
    <row r="23" spans="1:12" ht="16.5" x14ac:dyDescent="0.3">
      <c r="A23" s="9">
        <v>22</v>
      </c>
      <c r="B23" s="43"/>
      <c r="C23" s="15" t="s">
        <v>698</v>
      </c>
      <c r="D23" s="13" t="s">
        <v>699</v>
      </c>
      <c r="E23" s="13" t="s">
        <v>700</v>
      </c>
      <c r="F23" s="13" t="s">
        <v>701</v>
      </c>
      <c r="G23" s="13" t="s">
        <v>702</v>
      </c>
      <c r="H23" s="9" t="s">
        <v>14</v>
      </c>
      <c r="I23" s="9" t="s">
        <v>912</v>
      </c>
      <c r="J23" s="10" t="s">
        <v>913</v>
      </c>
      <c r="K23" s="10"/>
      <c r="L23" s="10"/>
    </row>
    <row r="24" spans="1:12" ht="16.5" x14ac:dyDescent="0.3">
      <c r="A24" s="9">
        <v>23</v>
      </c>
      <c r="B24" s="43"/>
      <c r="C24" s="15" t="s">
        <v>703</v>
      </c>
      <c r="D24" s="13" t="s">
        <v>704</v>
      </c>
      <c r="E24" s="13" t="s">
        <v>705</v>
      </c>
      <c r="F24" s="13" t="s">
        <v>706</v>
      </c>
      <c r="G24" s="13" t="s">
        <v>707</v>
      </c>
      <c r="H24" s="9" t="s">
        <v>14</v>
      </c>
      <c r="I24" s="9" t="s">
        <v>912</v>
      </c>
      <c r="J24" s="10" t="s">
        <v>913</v>
      </c>
      <c r="K24" s="10"/>
      <c r="L24" s="10"/>
    </row>
    <row r="25" spans="1:12" ht="16.5" x14ac:dyDescent="0.3">
      <c r="A25" s="9">
        <v>24</v>
      </c>
      <c r="B25" s="43"/>
      <c r="C25" s="15" t="s">
        <v>854</v>
      </c>
      <c r="D25" s="13" t="s">
        <v>855</v>
      </c>
      <c r="E25" s="13" t="s">
        <v>856</v>
      </c>
      <c r="F25" s="13" t="s">
        <v>857</v>
      </c>
      <c r="G25" s="13" t="s">
        <v>858</v>
      </c>
      <c r="H25" s="9" t="s">
        <v>14</v>
      </c>
      <c r="I25" s="9" t="s">
        <v>912</v>
      </c>
      <c r="J25" s="10" t="s">
        <v>913</v>
      </c>
      <c r="K25" s="10"/>
      <c r="L25" s="10"/>
    </row>
    <row r="26" spans="1:12" ht="16.5" x14ac:dyDescent="0.3">
      <c r="A26" s="9">
        <v>25</v>
      </c>
      <c r="B26" s="43"/>
      <c r="C26" s="15" t="s">
        <v>797</v>
      </c>
      <c r="D26" s="13" t="s">
        <v>798</v>
      </c>
      <c r="E26" s="13" t="s">
        <v>799</v>
      </c>
      <c r="F26" s="13" t="s">
        <v>800</v>
      </c>
      <c r="G26" s="13" t="s">
        <v>801</v>
      </c>
      <c r="H26" s="9" t="s">
        <v>14</v>
      </c>
      <c r="I26" s="9" t="s">
        <v>912</v>
      </c>
      <c r="J26" s="10" t="s">
        <v>913</v>
      </c>
      <c r="K26" s="10"/>
      <c r="L26" s="10"/>
    </row>
    <row r="27" spans="1:12" ht="16.5" x14ac:dyDescent="0.3">
      <c r="A27" s="9">
        <v>26</v>
      </c>
      <c r="B27" s="42"/>
      <c r="C27" s="15" t="s">
        <v>908</v>
      </c>
      <c r="D27" s="13" t="s">
        <v>793</v>
      </c>
      <c r="E27" s="13" t="s">
        <v>794</v>
      </c>
      <c r="F27" s="13" t="s">
        <v>795</v>
      </c>
      <c r="G27" s="13" t="s">
        <v>796</v>
      </c>
      <c r="H27" s="9" t="s">
        <v>14</v>
      </c>
      <c r="I27" s="9" t="s">
        <v>912</v>
      </c>
      <c r="J27" s="10" t="s">
        <v>913</v>
      </c>
      <c r="K27" s="10"/>
      <c r="L27" s="10"/>
    </row>
    <row r="28" spans="1:12" ht="33" x14ac:dyDescent="0.3">
      <c r="A28" s="9">
        <v>27</v>
      </c>
      <c r="B28" s="41" t="s">
        <v>96</v>
      </c>
      <c r="C28" s="41" t="s">
        <v>97</v>
      </c>
      <c r="D28" s="13" t="s">
        <v>98</v>
      </c>
      <c r="E28" s="13" t="s">
        <v>99</v>
      </c>
      <c r="F28" s="13" t="s">
        <v>929</v>
      </c>
      <c r="G28" s="13" t="s">
        <v>100</v>
      </c>
      <c r="H28" s="9" t="s">
        <v>14</v>
      </c>
      <c r="I28" s="9" t="s">
        <v>912</v>
      </c>
      <c r="J28" s="10" t="s">
        <v>913</v>
      </c>
      <c r="K28" s="10"/>
      <c r="L28" s="10"/>
    </row>
    <row r="29" spans="1:12" ht="33" x14ac:dyDescent="0.3">
      <c r="A29" s="9">
        <v>28</v>
      </c>
      <c r="B29" s="43"/>
      <c r="C29" s="42"/>
      <c r="D29" s="13" t="s">
        <v>101</v>
      </c>
      <c r="E29" s="13" t="s">
        <v>102</v>
      </c>
      <c r="F29" s="13" t="s">
        <v>103</v>
      </c>
      <c r="G29" s="13" t="s">
        <v>104</v>
      </c>
      <c r="H29" s="9" t="s">
        <v>14</v>
      </c>
      <c r="I29" s="9" t="s">
        <v>912</v>
      </c>
      <c r="J29" s="10" t="s">
        <v>913</v>
      </c>
      <c r="K29" s="10"/>
      <c r="L29" s="10"/>
    </row>
    <row r="30" spans="1:12" ht="16.5" x14ac:dyDescent="0.3">
      <c r="A30" s="9">
        <v>29</v>
      </c>
      <c r="B30" s="43"/>
      <c r="C30" s="41" t="s">
        <v>105</v>
      </c>
      <c r="D30" s="13" t="s">
        <v>106</v>
      </c>
      <c r="E30" s="13" t="s">
        <v>99</v>
      </c>
      <c r="F30" s="13" t="s">
        <v>107</v>
      </c>
      <c r="G30" s="13" t="s">
        <v>108</v>
      </c>
      <c r="H30" s="9" t="s">
        <v>14</v>
      </c>
      <c r="I30" s="9" t="s">
        <v>912</v>
      </c>
      <c r="J30" s="10" t="s">
        <v>913</v>
      </c>
      <c r="K30" s="10"/>
      <c r="L30" s="10"/>
    </row>
    <row r="31" spans="1:12" ht="16.5" x14ac:dyDescent="0.3">
      <c r="A31" s="9">
        <v>30</v>
      </c>
      <c r="B31" s="43"/>
      <c r="C31" s="42"/>
      <c r="D31" s="13" t="s">
        <v>109</v>
      </c>
      <c r="E31" s="13" t="s">
        <v>99</v>
      </c>
      <c r="F31" s="13" t="s">
        <v>110</v>
      </c>
      <c r="G31" s="13" t="s">
        <v>111</v>
      </c>
      <c r="H31" s="9" t="s">
        <v>14</v>
      </c>
      <c r="I31" s="9" t="s">
        <v>912</v>
      </c>
      <c r="J31" s="10" t="s">
        <v>913</v>
      </c>
      <c r="K31" s="10"/>
      <c r="L31" s="10"/>
    </row>
    <row r="32" spans="1:12" ht="16.5" x14ac:dyDescent="0.3">
      <c r="A32" s="9">
        <v>31</v>
      </c>
      <c r="B32" s="43"/>
      <c r="C32" s="41" t="s">
        <v>112</v>
      </c>
      <c r="D32" s="13" t="s">
        <v>113</v>
      </c>
      <c r="E32" s="13" t="s">
        <v>114</v>
      </c>
      <c r="F32" s="13" t="s">
        <v>115</v>
      </c>
      <c r="G32" s="13" t="s">
        <v>930</v>
      </c>
      <c r="H32" s="9" t="s">
        <v>14</v>
      </c>
      <c r="I32" s="9" t="s">
        <v>912</v>
      </c>
      <c r="J32" s="10" t="s">
        <v>913</v>
      </c>
      <c r="K32" s="10"/>
      <c r="L32" s="10"/>
    </row>
    <row r="33" spans="1:12" ht="16.5" x14ac:dyDescent="0.3">
      <c r="A33" s="9">
        <v>32</v>
      </c>
      <c r="B33" s="43"/>
      <c r="C33" s="42"/>
      <c r="D33" s="13" t="s">
        <v>116</v>
      </c>
      <c r="E33" s="13" t="s">
        <v>117</v>
      </c>
      <c r="F33" s="13" t="s">
        <v>118</v>
      </c>
      <c r="G33" s="13" t="s">
        <v>931</v>
      </c>
      <c r="H33" s="9" t="s">
        <v>14</v>
      </c>
      <c r="I33" s="9" t="s">
        <v>912</v>
      </c>
      <c r="J33" s="10" t="s">
        <v>913</v>
      </c>
      <c r="K33" s="10"/>
      <c r="L33" s="10"/>
    </row>
    <row r="34" spans="1:12" ht="16.5" x14ac:dyDescent="0.3">
      <c r="A34" s="9">
        <v>33</v>
      </c>
      <c r="B34" s="43"/>
      <c r="C34" s="41" t="s">
        <v>119</v>
      </c>
      <c r="D34" s="13" t="s">
        <v>120</v>
      </c>
      <c r="E34" s="13" t="s">
        <v>121</v>
      </c>
      <c r="F34" s="13" t="s">
        <v>122</v>
      </c>
      <c r="G34" s="13" t="s">
        <v>123</v>
      </c>
      <c r="H34" s="9" t="s">
        <v>14</v>
      </c>
      <c r="I34" s="9" t="s">
        <v>912</v>
      </c>
      <c r="J34" s="10" t="s">
        <v>913</v>
      </c>
      <c r="K34" s="10"/>
      <c r="L34" s="10"/>
    </row>
    <row r="35" spans="1:12" ht="16.5" x14ac:dyDescent="0.3">
      <c r="A35" s="9">
        <v>34</v>
      </c>
      <c r="B35" s="43"/>
      <c r="C35" s="42"/>
      <c r="D35" s="13" t="s">
        <v>124</v>
      </c>
      <c r="E35" s="13" t="s">
        <v>121</v>
      </c>
      <c r="F35" s="13" t="s">
        <v>125</v>
      </c>
      <c r="G35" s="13" t="s">
        <v>932</v>
      </c>
      <c r="H35" s="9" t="s">
        <v>14</v>
      </c>
      <c r="I35" s="9" t="s">
        <v>912</v>
      </c>
      <c r="J35" s="10" t="s">
        <v>913</v>
      </c>
      <c r="K35" s="10"/>
      <c r="L35" s="10"/>
    </row>
    <row r="36" spans="1:12" ht="16.5" x14ac:dyDescent="0.3">
      <c r="A36" s="9">
        <v>35</v>
      </c>
      <c r="B36" s="43"/>
      <c r="C36" s="41" t="s">
        <v>126</v>
      </c>
      <c r="D36" s="13" t="s">
        <v>933</v>
      </c>
      <c r="E36" s="13" t="s">
        <v>127</v>
      </c>
      <c r="F36" s="13" t="s">
        <v>128</v>
      </c>
      <c r="G36" s="13" t="s">
        <v>129</v>
      </c>
      <c r="H36" s="9" t="s">
        <v>14</v>
      </c>
      <c r="I36" s="9" t="s">
        <v>912</v>
      </c>
      <c r="J36" s="10" t="s">
        <v>913</v>
      </c>
      <c r="K36" s="10"/>
      <c r="L36" s="10"/>
    </row>
    <row r="37" spans="1:12" ht="16.5" x14ac:dyDescent="0.3">
      <c r="A37" s="9">
        <v>36</v>
      </c>
      <c r="B37" s="43"/>
      <c r="C37" s="43"/>
      <c r="D37" s="13" t="s">
        <v>934</v>
      </c>
      <c r="E37" s="13" t="s">
        <v>130</v>
      </c>
      <c r="F37" s="13" t="s">
        <v>131</v>
      </c>
      <c r="G37" s="13" t="s">
        <v>129</v>
      </c>
      <c r="H37" s="9" t="s">
        <v>14</v>
      </c>
      <c r="I37" s="9" t="s">
        <v>912</v>
      </c>
      <c r="J37" s="10" t="s">
        <v>913</v>
      </c>
      <c r="K37" s="10"/>
      <c r="L37" s="10"/>
    </row>
    <row r="38" spans="1:12" ht="16.5" x14ac:dyDescent="0.3">
      <c r="A38" s="9">
        <v>37</v>
      </c>
      <c r="B38" s="43"/>
      <c r="C38" s="43"/>
      <c r="D38" s="13" t="s">
        <v>132</v>
      </c>
      <c r="E38" s="13" t="s">
        <v>133</v>
      </c>
      <c r="F38" s="13" t="s">
        <v>134</v>
      </c>
      <c r="G38" s="13" t="s">
        <v>135</v>
      </c>
      <c r="H38" s="9" t="s">
        <v>14</v>
      </c>
      <c r="I38" s="9" t="s">
        <v>912</v>
      </c>
      <c r="J38" s="10" t="s">
        <v>913</v>
      </c>
      <c r="K38" s="10"/>
      <c r="L38" s="10"/>
    </row>
    <row r="39" spans="1:12" ht="16.5" x14ac:dyDescent="0.3">
      <c r="A39" s="9">
        <v>38</v>
      </c>
      <c r="B39" s="43"/>
      <c r="C39" s="43"/>
      <c r="D39" s="13" t="s">
        <v>136</v>
      </c>
      <c r="E39" s="13" t="s">
        <v>137</v>
      </c>
      <c r="F39" s="13" t="s">
        <v>138</v>
      </c>
      <c r="G39" s="13" t="s">
        <v>139</v>
      </c>
      <c r="H39" s="9" t="s">
        <v>14</v>
      </c>
      <c r="I39" s="9" t="s">
        <v>912</v>
      </c>
      <c r="J39" s="10" t="s">
        <v>913</v>
      </c>
      <c r="K39" s="10"/>
      <c r="L39" s="10"/>
    </row>
    <row r="40" spans="1:12" ht="16.5" x14ac:dyDescent="0.3">
      <c r="A40" s="9">
        <v>39</v>
      </c>
      <c r="B40" s="43"/>
      <c r="C40" s="43"/>
      <c r="D40" s="13" t="s">
        <v>140</v>
      </c>
      <c r="E40" s="13" t="s">
        <v>141</v>
      </c>
      <c r="F40" s="13" t="s">
        <v>142</v>
      </c>
      <c r="G40" s="13" t="s">
        <v>143</v>
      </c>
      <c r="H40" s="9" t="s">
        <v>14</v>
      </c>
      <c r="I40" s="9" t="s">
        <v>912</v>
      </c>
      <c r="J40" s="10" t="s">
        <v>913</v>
      </c>
      <c r="K40" s="10"/>
      <c r="L40" s="10"/>
    </row>
    <row r="41" spans="1:12" ht="16.5" x14ac:dyDescent="0.3">
      <c r="A41" s="9">
        <v>40</v>
      </c>
      <c r="B41" s="43"/>
      <c r="C41" s="42"/>
      <c r="D41" s="13" t="s">
        <v>144</v>
      </c>
      <c r="E41" s="13" t="s">
        <v>145</v>
      </c>
      <c r="F41" s="13" t="s">
        <v>146</v>
      </c>
      <c r="G41" s="13" t="s">
        <v>147</v>
      </c>
      <c r="H41" s="9" t="s">
        <v>14</v>
      </c>
      <c r="I41" s="9" t="s">
        <v>912</v>
      </c>
      <c r="J41" s="10" t="s">
        <v>913</v>
      </c>
      <c r="K41" s="10"/>
      <c r="L41" s="10"/>
    </row>
    <row r="42" spans="1:12" ht="16.5" x14ac:dyDescent="0.3">
      <c r="A42" s="9">
        <v>41</v>
      </c>
      <c r="B42" s="43"/>
      <c r="C42" s="41" t="s">
        <v>148</v>
      </c>
      <c r="D42" s="13" t="s">
        <v>149</v>
      </c>
      <c r="E42" s="13" t="s">
        <v>150</v>
      </c>
      <c r="F42" s="13" t="s">
        <v>151</v>
      </c>
      <c r="G42" s="13" t="s">
        <v>152</v>
      </c>
      <c r="H42" s="9" t="s">
        <v>14</v>
      </c>
      <c r="I42" s="9" t="s">
        <v>912</v>
      </c>
      <c r="J42" s="10" t="s">
        <v>913</v>
      </c>
      <c r="K42" s="10"/>
      <c r="L42" s="10"/>
    </row>
    <row r="43" spans="1:12" ht="16.5" x14ac:dyDescent="0.3">
      <c r="A43" s="9">
        <v>42</v>
      </c>
      <c r="B43" s="43"/>
      <c r="C43" s="43"/>
      <c r="D43" s="13" t="s">
        <v>153</v>
      </c>
      <c r="E43" s="13" t="s">
        <v>150</v>
      </c>
      <c r="F43" s="13" t="s">
        <v>154</v>
      </c>
      <c r="G43" s="13" t="s">
        <v>155</v>
      </c>
      <c r="H43" s="9" t="s">
        <v>14</v>
      </c>
      <c r="I43" s="9" t="s">
        <v>912</v>
      </c>
      <c r="J43" s="10" t="s">
        <v>913</v>
      </c>
      <c r="K43" s="10"/>
      <c r="L43" s="10"/>
    </row>
    <row r="44" spans="1:12" ht="16.5" x14ac:dyDescent="0.3">
      <c r="A44" s="9">
        <v>43</v>
      </c>
      <c r="B44" s="43"/>
      <c r="C44" s="43"/>
      <c r="D44" s="13" t="s">
        <v>156</v>
      </c>
      <c r="E44" s="13" t="s">
        <v>150</v>
      </c>
      <c r="F44" s="13" t="s">
        <v>157</v>
      </c>
      <c r="G44" s="13" t="s">
        <v>158</v>
      </c>
      <c r="H44" s="9" t="s">
        <v>14</v>
      </c>
      <c r="I44" s="9" t="s">
        <v>912</v>
      </c>
      <c r="J44" s="10" t="s">
        <v>913</v>
      </c>
      <c r="K44" s="10"/>
      <c r="L44" s="10"/>
    </row>
    <row r="45" spans="1:12" ht="16.5" x14ac:dyDescent="0.3">
      <c r="A45" s="9">
        <v>44</v>
      </c>
      <c r="B45" s="43"/>
      <c r="C45" s="43"/>
      <c r="D45" s="13" t="s">
        <v>159</v>
      </c>
      <c r="E45" s="13" t="s">
        <v>150</v>
      </c>
      <c r="F45" s="13" t="s">
        <v>160</v>
      </c>
      <c r="G45" s="13" t="s">
        <v>161</v>
      </c>
      <c r="H45" s="9" t="s">
        <v>14</v>
      </c>
      <c r="I45" s="9" t="s">
        <v>912</v>
      </c>
      <c r="J45" s="10" t="s">
        <v>913</v>
      </c>
      <c r="K45" s="10"/>
      <c r="L45" s="10"/>
    </row>
    <row r="46" spans="1:12" ht="16.5" x14ac:dyDescent="0.3">
      <c r="A46" s="9">
        <v>45</v>
      </c>
      <c r="B46" s="43"/>
      <c r="C46" s="42"/>
      <c r="D46" s="13" t="s">
        <v>162</v>
      </c>
      <c r="E46" s="13" t="s">
        <v>163</v>
      </c>
      <c r="F46" s="13" t="s">
        <v>164</v>
      </c>
      <c r="G46" s="13" t="s">
        <v>165</v>
      </c>
      <c r="H46" s="9" t="s">
        <v>14</v>
      </c>
      <c r="I46" s="9" t="s">
        <v>912</v>
      </c>
      <c r="J46" s="10" t="s">
        <v>913</v>
      </c>
      <c r="K46" s="10"/>
      <c r="L46" s="10"/>
    </row>
    <row r="47" spans="1:12" ht="16.5" x14ac:dyDescent="0.3">
      <c r="A47" s="9">
        <v>46</v>
      </c>
      <c r="B47" s="43"/>
      <c r="C47" s="15" t="s">
        <v>811</v>
      </c>
      <c r="D47" s="13" t="s">
        <v>812</v>
      </c>
      <c r="E47" s="13" t="s">
        <v>813</v>
      </c>
      <c r="F47" s="13" t="s">
        <v>814</v>
      </c>
      <c r="G47" s="13" t="s">
        <v>815</v>
      </c>
      <c r="H47" s="9" t="s">
        <v>14</v>
      </c>
      <c r="I47" s="9" t="s">
        <v>912</v>
      </c>
      <c r="J47" s="10" t="s">
        <v>913</v>
      </c>
      <c r="K47" s="10"/>
      <c r="L47" s="10"/>
    </row>
    <row r="48" spans="1:12" ht="16.5" x14ac:dyDescent="0.3">
      <c r="A48" s="9">
        <v>47</v>
      </c>
      <c r="B48" s="41" t="s">
        <v>166</v>
      </c>
      <c r="C48" s="41" t="s">
        <v>167</v>
      </c>
      <c r="D48" s="13" t="s">
        <v>168</v>
      </c>
      <c r="E48" s="13" t="s">
        <v>169</v>
      </c>
      <c r="F48" s="13" t="s">
        <v>170</v>
      </c>
      <c r="G48" s="13" t="s">
        <v>171</v>
      </c>
      <c r="H48" s="9" t="s">
        <v>14</v>
      </c>
      <c r="I48" s="9" t="s">
        <v>912</v>
      </c>
      <c r="J48" s="10" t="s">
        <v>913</v>
      </c>
      <c r="K48" s="10"/>
      <c r="L48" s="10"/>
    </row>
    <row r="49" spans="1:12" ht="33" customHeight="1" x14ac:dyDescent="0.3">
      <c r="A49" s="9">
        <v>48</v>
      </c>
      <c r="B49" s="43"/>
      <c r="C49" s="43"/>
      <c r="D49" s="13" t="s">
        <v>172</v>
      </c>
      <c r="E49" s="13" t="s">
        <v>173</v>
      </c>
      <c r="F49" s="13" t="s">
        <v>174</v>
      </c>
      <c r="G49" s="13" t="s">
        <v>175</v>
      </c>
      <c r="H49" s="9" t="s">
        <v>14</v>
      </c>
      <c r="I49" s="9" t="s">
        <v>912</v>
      </c>
      <c r="J49" s="10" t="s">
        <v>913</v>
      </c>
      <c r="K49" s="10"/>
      <c r="L49" s="10"/>
    </row>
    <row r="50" spans="1:12" ht="33" customHeight="1" x14ac:dyDescent="0.3">
      <c r="A50" s="9">
        <v>49</v>
      </c>
      <c r="B50" s="43"/>
      <c r="C50" s="43"/>
      <c r="D50" s="13" t="s">
        <v>176</v>
      </c>
      <c r="E50" s="13" t="s">
        <v>173</v>
      </c>
      <c r="F50" s="13" t="s">
        <v>177</v>
      </c>
      <c r="G50" s="13" t="s">
        <v>178</v>
      </c>
      <c r="H50" s="9" t="s">
        <v>14</v>
      </c>
      <c r="I50" s="9" t="s">
        <v>912</v>
      </c>
      <c r="J50" s="10" t="s">
        <v>913</v>
      </c>
      <c r="K50" s="10"/>
      <c r="L50" s="10"/>
    </row>
    <row r="51" spans="1:12" ht="33" customHeight="1" x14ac:dyDescent="0.3">
      <c r="A51" s="9">
        <v>50</v>
      </c>
      <c r="B51" s="43"/>
      <c r="C51" s="43"/>
      <c r="D51" s="13" t="s">
        <v>179</v>
      </c>
      <c r="E51" s="13" t="s">
        <v>173</v>
      </c>
      <c r="F51" s="13" t="s">
        <v>180</v>
      </c>
      <c r="G51" s="13" t="s">
        <v>181</v>
      </c>
      <c r="H51" s="9" t="s">
        <v>14</v>
      </c>
      <c r="I51" s="9" t="s">
        <v>912</v>
      </c>
      <c r="J51" s="10" t="s">
        <v>913</v>
      </c>
      <c r="K51" s="10"/>
      <c r="L51" s="10"/>
    </row>
    <row r="52" spans="1:12" ht="33" customHeight="1" x14ac:dyDescent="0.3">
      <c r="A52" s="9">
        <v>51</v>
      </c>
      <c r="B52" s="43"/>
      <c r="C52" s="43"/>
      <c r="D52" s="13" t="s">
        <v>182</v>
      </c>
      <c r="E52" s="13" t="s">
        <v>173</v>
      </c>
      <c r="F52" s="13" t="s">
        <v>183</v>
      </c>
      <c r="G52" s="13" t="s">
        <v>184</v>
      </c>
      <c r="H52" s="9" t="s">
        <v>14</v>
      </c>
      <c r="I52" s="9" t="s">
        <v>912</v>
      </c>
      <c r="J52" s="10" t="s">
        <v>913</v>
      </c>
      <c r="K52" s="10"/>
      <c r="L52" s="10"/>
    </row>
    <row r="53" spans="1:12" ht="33" customHeight="1" x14ac:dyDescent="0.3">
      <c r="A53" s="9">
        <v>52</v>
      </c>
      <c r="B53" s="43"/>
      <c r="C53" s="42"/>
      <c r="D53" s="13" t="s">
        <v>185</v>
      </c>
      <c r="E53" s="13" t="s">
        <v>173</v>
      </c>
      <c r="F53" s="13" t="s">
        <v>186</v>
      </c>
      <c r="G53" s="13" t="s">
        <v>187</v>
      </c>
      <c r="H53" s="9" t="s">
        <v>14</v>
      </c>
      <c r="I53" s="9" t="s">
        <v>912</v>
      </c>
      <c r="J53" s="10" t="s">
        <v>913</v>
      </c>
      <c r="K53" s="10"/>
      <c r="L53" s="10"/>
    </row>
    <row r="54" spans="1:12" ht="82.5" customHeight="1" x14ac:dyDescent="0.3">
      <c r="A54" s="9">
        <v>53</v>
      </c>
      <c r="B54" s="43"/>
      <c r="C54" s="41" t="s">
        <v>188</v>
      </c>
      <c r="D54" s="13" t="s">
        <v>189</v>
      </c>
      <c r="E54" s="13" t="s">
        <v>937</v>
      </c>
      <c r="F54" s="13" t="s">
        <v>191</v>
      </c>
      <c r="G54" s="13" t="s">
        <v>192</v>
      </c>
      <c r="H54" s="9" t="s">
        <v>14</v>
      </c>
      <c r="I54" s="9" t="s">
        <v>912</v>
      </c>
      <c r="J54" s="10" t="s">
        <v>913</v>
      </c>
      <c r="K54" s="10"/>
      <c r="L54" s="10"/>
    </row>
    <row r="55" spans="1:12" ht="66" customHeight="1" x14ac:dyDescent="0.3">
      <c r="A55" s="9">
        <v>54</v>
      </c>
      <c r="B55" s="43"/>
      <c r="C55" s="43"/>
      <c r="D55" s="13" t="s">
        <v>193</v>
      </c>
      <c r="E55" s="13" t="s">
        <v>190</v>
      </c>
      <c r="F55" s="13" t="s">
        <v>194</v>
      </c>
      <c r="G55" s="13" t="s">
        <v>936</v>
      </c>
      <c r="H55" s="9" t="s">
        <v>14</v>
      </c>
      <c r="I55" s="9" t="s">
        <v>912</v>
      </c>
      <c r="J55" s="10" t="s">
        <v>913</v>
      </c>
      <c r="K55" s="10"/>
      <c r="L55" s="10"/>
    </row>
    <row r="56" spans="1:12" ht="66" customHeight="1" x14ac:dyDescent="0.3">
      <c r="A56" s="9">
        <v>55</v>
      </c>
      <c r="B56" s="43"/>
      <c r="C56" s="43"/>
      <c r="D56" s="13" t="s">
        <v>195</v>
      </c>
      <c r="E56" s="13" t="s">
        <v>190</v>
      </c>
      <c r="F56" s="13" t="s">
        <v>196</v>
      </c>
      <c r="G56" s="13" t="s">
        <v>935</v>
      </c>
      <c r="H56" s="9" t="s">
        <v>14</v>
      </c>
      <c r="I56" s="9" t="s">
        <v>912</v>
      </c>
      <c r="J56" s="10" t="s">
        <v>913</v>
      </c>
      <c r="K56" s="10"/>
      <c r="L56" s="10"/>
    </row>
    <row r="57" spans="1:12" ht="82.5" customHeight="1" x14ac:dyDescent="0.3">
      <c r="A57" s="9">
        <v>56</v>
      </c>
      <c r="B57" s="43"/>
      <c r="C57" s="43"/>
      <c r="D57" s="13" t="s">
        <v>197</v>
      </c>
      <c r="E57" s="13" t="s">
        <v>190</v>
      </c>
      <c r="F57" s="13" t="s">
        <v>198</v>
      </c>
      <c r="G57" s="13" t="s">
        <v>199</v>
      </c>
      <c r="H57" s="9" t="s">
        <v>14</v>
      </c>
      <c r="I57" s="9" t="s">
        <v>912</v>
      </c>
      <c r="J57" s="10" t="s">
        <v>913</v>
      </c>
      <c r="K57" s="10"/>
      <c r="L57" s="10"/>
    </row>
    <row r="58" spans="1:12" ht="66" customHeight="1" x14ac:dyDescent="0.3">
      <c r="A58" s="9">
        <v>57</v>
      </c>
      <c r="B58" s="43"/>
      <c r="C58" s="43"/>
      <c r="D58" s="13" t="s">
        <v>940</v>
      </c>
      <c r="E58" s="13" t="s">
        <v>200</v>
      </c>
      <c r="F58" s="13" t="s">
        <v>201</v>
      </c>
      <c r="G58" s="13" t="s">
        <v>938</v>
      </c>
      <c r="H58" s="9" t="s">
        <v>14</v>
      </c>
      <c r="I58" s="9" t="s">
        <v>912</v>
      </c>
      <c r="J58" s="10" t="s">
        <v>913</v>
      </c>
      <c r="K58" s="10"/>
      <c r="L58" s="10"/>
    </row>
    <row r="59" spans="1:12" ht="33" customHeight="1" x14ac:dyDescent="0.3">
      <c r="A59" s="9">
        <v>58</v>
      </c>
      <c r="B59" s="43"/>
      <c r="C59" s="42"/>
      <c r="D59" s="13" t="s">
        <v>202</v>
      </c>
      <c r="E59" s="13" t="s">
        <v>203</v>
      </c>
      <c r="F59" s="13" t="s">
        <v>204</v>
      </c>
      <c r="G59" s="13" t="s">
        <v>205</v>
      </c>
      <c r="H59" s="9" t="s">
        <v>14</v>
      </c>
      <c r="I59" s="9" t="s">
        <v>912</v>
      </c>
      <c r="J59" s="10" t="s">
        <v>913</v>
      </c>
    </row>
    <row r="60" spans="1:12" ht="33" x14ac:dyDescent="0.3">
      <c r="A60" s="9">
        <v>59</v>
      </c>
      <c r="B60" s="43"/>
      <c r="C60" s="41" t="s">
        <v>126</v>
      </c>
      <c r="D60" s="13" t="s">
        <v>209</v>
      </c>
      <c r="E60" s="13" t="s">
        <v>210</v>
      </c>
      <c r="F60" s="13" t="s">
        <v>211</v>
      </c>
      <c r="G60" s="13" t="s">
        <v>212</v>
      </c>
      <c r="H60" s="9" t="s">
        <v>14</v>
      </c>
      <c r="I60" s="9" t="s">
        <v>912</v>
      </c>
      <c r="J60" s="10" t="s">
        <v>913</v>
      </c>
      <c r="K60" s="10"/>
      <c r="L60" s="10"/>
    </row>
    <row r="61" spans="1:12" ht="16.5" x14ac:dyDescent="0.3">
      <c r="A61" s="9">
        <v>60</v>
      </c>
      <c r="B61" s="43"/>
      <c r="C61" s="42"/>
      <c r="D61" s="13" t="s">
        <v>225</v>
      </c>
      <c r="E61" s="13" t="s">
        <v>226</v>
      </c>
      <c r="F61" s="13" t="s">
        <v>939</v>
      </c>
      <c r="G61" s="13" t="s">
        <v>227</v>
      </c>
      <c r="H61" s="9" t="s">
        <v>13</v>
      </c>
      <c r="I61" s="9"/>
      <c r="J61" s="10"/>
      <c r="K61" s="10"/>
      <c r="L61" s="10"/>
    </row>
    <row r="62" spans="1:12" ht="16.5" x14ac:dyDescent="0.3">
      <c r="A62" s="9">
        <v>61</v>
      </c>
      <c r="B62" s="43"/>
      <c r="C62" s="41" t="s">
        <v>213</v>
      </c>
      <c r="D62" s="13" t="s">
        <v>214</v>
      </c>
      <c r="E62" s="13" t="s">
        <v>52</v>
      </c>
      <c r="F62" s="13" t="s">
        <v>215</v>
      </c>
      <c r="G62" s="13" t="s">
        <v>216</v>
      </c>
      <c r="H62" s="9" t="s">
        <v>14</v>
      </c>
      <c r="I62" s="9" t="s">
        <v>912</v>
      </c>
      <c r="J62" s="10" t="s">
        <v>913</v>
      </c>
      <c r="K62" s="10"/>
      <c r="L62" s="10"/>
    </row>
    <row r="63" spans="1:12" ht="16.5" x14ac:dyDescent="0.3">
      <c r="A63" s="9">
        <v>62</v>
      </c>
      <c r="B63" s="43"/>
      <c r="C63" s="43"/>
      <c r="D63" s="13" t="s">
        <v>941</v>
      </c>
      <c r="E63" s="13" t="s">
        <v>943</v>
      </c>
      <c r="F63" s="13" t="s">
        <v>944</v>
      </c>
      <c r="G63" s="13" t="s">
        <v>946</v>
      </c>
      <c r="H63" s="9" t="s">
        <v>14</v>
      </c>
      <c r="I63" s="9" t="s">
        <v>912</v>
      </c>
      <c r="J63" s="10" t="s">
        <v>913</v>
      </c>
      <c r="K63" s="10"/>
      <c r="L63" s="10"/>
    </row>
    <row r="64" spans="1:12" ht="16.5" x14ac:dyDescent="0.3">
      <c r="A64" s="9">
        <v>63</v>
      </c>
      <c r="B64" s="43"/>
      <c r="C64" s="43"/>
      <c r="D64" s="13" t="s">
        <v>942</v>
      </c>
      <c r="E64" s="13" t="s">
        <v>218</v>
      </c>
      <c r="F64" s="13" t="s">
        <v>945</v>
      </c>
      <c r="G64" s="13" t="s">
        <v>946</v>
      </c>
      <c r="H64" s="9" t="s">
        <v>14</v>
      </c>
      <c r="I64" s="9" t="s">
        <v>912</v>
      </c>
      <c r="J64" s="10" t="s">
        <v>913</v>
      </c>
      <c r="K64" s="10"/>
      <c r="L64" s="10"/>
    </row>
    <row r="65" spans="1:12" ht="16.5" x14ac:dyDescent="0.3">
      <c r="A65" s="9">
        <v>64</v>
      </c>
      <c r="B65" s="43"/>
      <c r="C65" s="43"/>
      <c r="D65" s="13" t="s">
        <v>947</v>
      </c>
      <c r="E65" s="13" t="s">
        <v>52</v>
      </c>
      <c r="F65" s="13" t="s">
        <v>949</v>
      </c>
      <c r="G65" s="13" t="s">
        <v>951</v>
      </c>
      <c r="H65" s="9" t="s">
        <v>14</v>
      </c>
      <c r="I65" s="9" t="s">
        <v>912</v>
      </c>
      <c r="J65" s="10" t="s">
        <v>913</v>
      </c>
      <c r="K65" s="10"/>
      <c r="L65" s="10"/>
    </row>
    <row r="66" spans="1:12" ht="16.5" x14ac:dyDescent="0.3">
      <c r="A66" s="9">
        <v>65</v>
      </c>
      <c r="B66" s="43"/>
      <c r="C66" s="43"/>
      <c r="D66" s="13" t="s">
        <v>948</v>
      </c>
      <c r="E66" s="13" t="s">
        <v>943</v>
      </c>
      <c r="F66" s="13" t="s">
        <v>950</v>
      </c>
      <c r="G66" s="13" t="s">
        <v>951</v>
      </c>
      <c r="H66" s="9" t="s">
        <v>14</v>
      </c>
      <c r="I66" s="9" t="s">
        <v>912</v>
      </c>
      <c r="J66" s="10" t="s">
        <v>913</v>
      </c>
      <c r="K66" s="10"/>
      <c r="L66" s="10"/>
    </row>
    <row r="67" spans="1:12" ht="16.5" x14ac:dyDescent="0.3">
      <c r="A67" s="9">
        <v>66</v>
      </c>
      <c r="B67" s="43"/>
      <c r="C67" s="42"/>
      <c r="D67" s="13" t="s">
        <v>217</v>
      </c>
      <c r="E67" s="13" t="s">
        <v>218</v>
      </c>
      <c r="F67" s="13" t="s">
        <v>219</v>
      </c>
      <c r="G67" s="13" t="s">
        <v>220</v>
      </c>
      <c r="H67" s="9" t="s">
        <v>14</v>
      </c>
      <c r="I67" s="9" t="s">
        <v>912</v>
      </c>
      <c r="J67" s="10" t="s">
        <v>913</v>
      </c>
      <c r="K67" s="10"/>
      <c r="L67" s="10"/>
    </row>
    <row r="68" spans="1:12" ht="16.5" x14ac:dyDescent="0.3">
      <c r="A68" s="9">
        <v>67</v>
      </c>
      <c r="B68" s="43"/>
      <c r="C68" s="21" t="s">
        <v>221</v>
      </c>
      <c r="D68" s="13" t="s">
        <v>222</v>
      </c>
      <c r="E68" s="13" t="s">
        <v>223</v>
      </c>
      <c r="F68" s="13" t="s">
        <v>224</v>
      </c>
      <c r="G68" s="13" t="s">
        <v>952</v>
      </c>
      <c r="H68" s="9" t="s">
        <v>14</v>
      </c>
      <c r="I68" s="9" t="s">
        <v>912</v>
      </c>
      <c r="J68" s="10" t="s">
        <v>913</v>
      </c>
      <c r="K68" s="10"/>
      <c r="L68" s="10"/>
    </row>
    <row r="69" spans="1:12" ht="16.5" x14ac:dyDescent="0.3">
      <c r="A69" s="9">
        <v>68</v>
      </c>
      <c r="B69" s="43"/>
      <c r="C69" s="41" t="s">
        <v>802</v>
      </c>
      <c r="D69" s="13" t="s">
        <v>803</v>
      </c>
      <c r="E69" s="13" t="s">
        <v>804</v>
      </c>
      <c r="F69" s="13" t="s">
        <v>805</v>
      </c>
      <c r="G69" s="13" t="s">
        <v>806</v>
      </c>
      <c r="H69" s="9" t="s">
        <v>14</v>
      </c>
      <c r="I69" s="9" t="s">
        <v>912</v>
      </c>
      <c r="J69" s="10" t="s">
        <v>913</v>
      </c>
      <c r="K69" s="10"/>
      <c r="L69" s="10"/>
    </row>
    <row r="70" spans="1:12" ht="16.5" x14ac:dyDescent="0.3">
      <c r="A70" s="9">
        <v>69</v>
      </c>
      <c r="B70" s="42"/>
      <c r="C70" s="42"/>
      <c r="D70" s="13" t="s">
        <v>807</v>
      </c>
      <c r="E70" s="13" t="s">
        <v>808</v>
      </c>
      <c r="F70" s="13" t="s">
        <v>809</v>
      </c>
      <c r="G70" s="13" t="s">
        <v>810</v>
      </c>
      <c r="H70" s="9" t="s">
        <v>14</v>
      </c>
      <c r="I70" s="9" t="s">
        <v>912</v>
      </c>
      <c r="J70" s="10" t="s">
        <v>913</v>
      </c>
      <c r="K70" s="10"/>
      <c r="L70" s="10"/>
    </row>
    <row r="71" spans="1:12" ht="16.5" x14ac:dyDescent="0.3">
      <c r="A71" s="9">
        <v>70</v>
      </c>
      <c r="B71" s="41" t="s">
        <v>228</v>
      </c>
      <c r="C71" s="41" t="s">
        <v>229</v>
      </c>
      <c r="D71" s="13" t="s">
        <v>230</v>
      </c>
      <c r="E71" s="13" t="s">
        <v>231</v>
      </c>
      <c r="F71" s="13" t="s">
        <v>232</v>
      </c>
      <c r="G71" s="13" t="s">
        <v>233</v>
      </c>
      <c r="H71" s="9" t="s">
        <v>14</v>
      </c>
      <c r="I71" s="9" t="s">
        <v>912</v>
      </c>
      <c r="J71" s="10" t="s">
        <v>913</v>
      </c>
      <c r="K71" s="10"/>
      <c r="L71" s="10"/>
    </row>
    <row r="72" spans="1:12" ht="16.5" x14ac:dyDescent="0.3">
      <c r="A72" s="9">
        <v>71</v>
      </c>
      <c r="B72" s="43"/>
      <c r="C72" s="42"/>
      <c r="D72" s="13" t="s">
        <v>234</v>
      </c>
      <c r="E72" s="13" t="s">
        <v>231</v>
      </c>
      <c r="F72" s="13" t="s">
        <v>235</v>
      </c>
      <c r="G72" s="13" t="s">
        <v>236</v>
      </c>
      <c r="H72" s="9" t="s">
        <v>14</v>
      </c>
      <c r="I72" s="9" t="s">
        <v>912</v>
      </c>
      <c r="J72" s="10" t="s">
        <v>913</v>
      </c>
      <c r="K72" s="10"/>
      <c r="L72" s="10"/>
    </row>
    <row r="73" spans="1:12" ht="16.5" x14ac:dyDescent="0.3">
      <c r="A73" s="9">
        <v>72</v>
      </c>
      <c r="B73" s="43"/>
      <c r="C73" s="15" t="s">
        <v>237</v>
      </c>
      <c r="D73" s="13" t="s">
        <v>238</v>
      </c>
      <c r="E73" s="13" t="s">
        <v>239</v>
      </c>
      <c r="F73" s="13" t="s">
        <v>240</v>
      </c>
      <c r="G73" s="13" t="s">
        <v>241</v>
      </c>
      <c r="H73" s="9" t="s">
        <v>14</v>
      </c>
      <c r="I73" s="9" t="s">
        <v>912</v>
      </c>
      <c r="J73" s="10" t="s">
        <v>913</v>
      </c>
      <c r="K73" s="10"/>
      <c r="L73" s="10"/>
    </row>
    <row r="74" spans="1:12" ht="16.5" x14ac:dyDescent="0.3">
      <c r="A74" s="9">
        <v>73</v>
      </c>
      <c r="B74" s="43"/>
      <c r="C74" s="15" t="s">
        <v>242</v>
      </c>
      <c r="D74" s="13" t="s">
        <v>243</v>
      </c>
      <c r="E74" s="13" t="s">
        <v>244</v>
      </c>
      <c r="F74" s="13" t="s">
        <v>245</v>
      </c>
      <c r="G74" s="13" t="s">
        <v>246</v>
      </c>
      <c r="H74" s="9" t="s">
        <v>14</v>
      </c>
      <c r="I74" s="9" t="s">
        <v>912</v>
      </c>
      <c r="J74" s="10" t="s">
        <v>913</v>
      </c>
      <c r="K74" s="10"/>
      <c r="L74" s="10"/>
    </row>
    <row r="75" spans="1:12" ht="16.5" x14ac:dyDescent="0.3">
      <c r="A75" s="9">
        <v>74</v>
      </c>
      <c r="B75" s="43"/>
      <c r="C75" s="15" t="s">
        <v>247</v>
      </c>
      <c r="D75" s="13" t="s">
        <v>248</v>
      </c>
      <c r="E75" s="13" t="s">
        <v>231</v>
      </c>
      <c r="F75" s="13" t="s">
        <v>249</v>
      </c>
      <c r="G75" s="13" t="s">
        <v>250</v>
      </c>
      <c r="H75" s="9" t="s">
        <v>14</v>
      </c>
      <c r="I75" s="9" t="s">
        <v>912</v>
      </c>
      <c r="J75" s="10" t="s">
        <v>913</v>
      </c>
      <c r="K75" s="10"/>
      <c r="L75" s="10"/>
    </row>
    <row r="76" spans="1:12" ht="16.5" x14ac:dyDescent="0.3">
      <c r="A76" s="9">
        <v>75</v>
      </c>
      <c r="B76" s="41" t="s">
        <v>252</v>
      </c>
      <c r="C76" s="15" t="s">
        <v>253</v>
      </c>
      <c r="D76" s="13" t="s">
        <v>254</v>
      </c>
      <c r="E76" s="13" t="s">
        <v>255</v>
      </c>
      <c r="F76" s="13" t="s">
        <v>256</v>
      </c>
      <c r="G76" s="13" t="s">
        <v>257</v>
      </c>
      <c r="H76" s="9" t="s">
        <v>14</v>
      </c>
      <c r="I76" s="9" t="s">
        <v>912</v>
      </c>
      <c r="J76" s="10" t="s">
        <v>913</v>
      </c>
      <c r="K76" s="10"/>
      <c r="L76" s="10"/>
    </row>
    <row r="77" spans="1:12" ht="16.5" x14ac:dyDescent="0.3">
      <c r="A77" s="9">
        <v>76</v>
      </c>
      <c r="B77" s="43"/>
      <c r="C77" s="15" t="s">
        <v>258</v>
      </c>
      <c r="D77" s="13" t="s">
        <v>259</v>
      </c>
      <c r="E77" s="13" t="s">
        <v>260</v>
      </c>
      <c r="F77" s="13" t="s">
        <v>261</v>
      </c>
      <c r="G77" s="13" t="s">
        <v>262</v>
      </c>
      <c r="H77" s="9" t="s">
        <v>14</v>
      </c>
      <c r="I77" s="9" t="s">
        <v>912</v>
      </c>
      <c r="J77" s="10" t="s">
        <v>913</v>
      </c>
      <c r="K77" s="10"/>
      <c r="L77" s="10"/>
    </row>
    <row r="78" spans="1:12" ht="16.5" x14ac:dyDescent="0.3">
      <c r="A78" s="9">
        <v>77</v>
      </c>
      <c r="B78" s="43"/>
      <c r="C78" s="15" t="s">
        <v>263</v>
      </c>
      <c r="D78" s="14" t="s">
        <v>953</v>
      </c>
      <c r="E78" s="13" t="s">
        <v>231</v>
      </c>
      <c r="F78" s="13" t="s">
        <v>264</v>
      </c>
      <c r="G78" s="13" t="s">
        <v>265</v>
      </c>
      <c r="H78" s="9" t="s">
        <v>14</v>
      </c>
      <c r="I78" s="9" t="s">
        <v>912</v>
      </c>
      <c r="J78" s="10" t="s">
        <v>913</v>
      </c>
      <c r="K78" s="10"/>
      <c r="L78" s="10"/>
    </row>
    <row r="79" spans="1:12" ht="16.5" x14ac:dyDescent="0.3">
      <c r="A79" s="9">
        <v>78</v>
      </c>
      <c r="B79" s="42"/>
      <c r="C79" s="15" t="s">
        <v>816</v>
      </c>
      <c r="D79" s="13" t="s">
        <v>817</v>
      </c>
      <c r="E79" s="13" t="s">
        <v>818</v>
      </c>
      <c r="F79" s="13" t="s">
        <v>819</v>
      </c>
      <c r="G79" s="13" t="s">
        <v>820</v>
      </c>
      <c r="H79" s="9" t="s">
        <v>14</v>
      </c>
      <c r="I79" s="9" t="s">
        <v>912</v>
      </c>
      <c r="J79" s="10" t="s">
        <v>913</v>
      </c>
      <c r="K79" s="10"/>
      <c r="L79" s="10"/>
    </row>
    <row r="80" spans="1:12" ht="16.5" x14ac:dyDescent="0.3">
      <c r="A80" s="9">
        <v>79</v>
      </c>
      <c r="B80" s="41" t="s">
        <v>266</v>
      </c>
      <c r="C80" s="15" t="s">
        <v>267</v>
      </c>
      <c r="D80" s="13" t="s">
        <v>268</v>
      </c>
      <c r="E80" s="13" t="s">
        <v>269</v>
      </c>
      <c r="F80" s="13" t="s">
        <v>270</v>
      </c>
      <c r="G80" s="13" t="s">
        <v>271</v>
      </c>
      <c r="H80" s="9" t="s">
        <v>14</v>
      </c>
      <c r="I80" s="9" t="s">
        <v>912</v>
      </c>
      <c r="J80" s="10" t="s">
        <v>913</v>
      </c>
      <c r="K80" s="10"/>
      <c r="L80" s="10"/>
    </row>
    <row r="81" spans="1:12" ht="16.5" x14ac:dyDescent="0.3">
      <c r="A81" s="9">
        <v>80</v>
      </c>
      <c r="B81" s="43"/>
      <c r="C81" s="41" t="s">
        <v>272</v>
      </c>
      <c r="D81" s="13" t="s">
        <v>273</v>
      </c>
      <c r="E81" s="13" t="s">
        <v>274</v>
      </c>
      <c r="F81" s="13" t="s">
        <v>275</v>
      </c>
      <c r="G81" s="13" t="s">
        <v>276</v>
      </c>
      <c r="H81" s="9" t="s">
        <v>14</v>
      </c>
      <c r="I81" s="9" t="s">
        <v>912</v>
      </c>
      <c r="J81" s="10" t="s">
        <v>913</v>
      </c>
      <c r="K81" s="10"/>
      <c r="L81" s="10"/>
    </row>
    <row r="82" spans="1:12" ht="16.5" x14ac:dyDescent="0.3">
      <c r="A82" s="9">
        <v>81</v>
      </c>
      <c r="B82" s="43"/>
      <c r="C82" s="42"/>
      <c r="D82" s="13" t="s">
        <v>277</v>
      </c>
      <c r="E82" s="13" t="s">
        <v>278</v>
      </c>
      <c r="F82" s="13" t="s">
        <v>279</v>
      </c>
      <c r="G82" s="13" t="s">
        <v>280</v>
      </c>
      <c r="H82" s="9" t="s">
        <v>14</v>
      </c>
      <c r="I82" s="9" t="s">
        <v>912</v>
      </c>
      <c r="J82" s="10" t="s">
        <v>913</v>
      </c>
      <c r="K82" s="10"/>
      <c r="L82" s="10"/>
    </row>
    <row r="83" spans="1:12" ht="16.5" x14ac:dyDescent="0.3">
      <c r="A83" s="9">
        <v>82</v>
      </c>
      <c r="B83" s="43"/>
      <c r="C83" s="15" t="s">
        <v>281</v>
      </c>
      <c r="D83" s="13" t="s">
        <v>282</v>
      </c>
      <c r="E83" s="13" t="s">
        <v>283</v>
      </c>
      <c r="F83" s="13" t="s">
        <v>284</v>
      </c>
      <c r="G83" s="13" t="s">
        <v>285</v>
      </c>
      <c r="H83" s="9" t="s">
        <v>14</v>
      </c>
      <c r="I83" s="9" t="s">
        <v>912</v>
      </c>
      <c r="J83" s="10" t="s">
        <v>913</v>
      </c>
      <c r="K83" s="10"/>
      <c r="L83" s="10"/>
    </row>
    <row r="84" spans="1:12" ht="16.5" x14ac:dyDescent="0.3">
      <c r="A84" s="9">
        <v>83</v>
      </c>
      <c r="B84" s="42"/>
      <c r="C84" s="15" t="s">
        <v>286</v>
      </c>
      <c r="D84" s="13" t="s">
        <v>287</v>
      </c>
      <c r="E84" s="13" t="s">
        <v>288</v>
      </c>
      <c r="F84" s="13" t="s">
        <v>289</v>
      </c>
      <c r="G84" s="13" t="s">
        <v>290</v>
      </c>
      <c r="H84" s="9" t="s">
        <v>14</v>
      </c>
      <c r="I84" s="9" t="s">
        <v>912</v>
      </c>
      <c r="J84" s="10" t="s">
        <v>913</v>
      </c>
      <c r="K84" s="10"/>
      <c r="L84" s="10"/>
    </row>
    <row r="85" spans="1:12" ht="16.5" x14ac:dyDescent="0.3">
      <c r="A85" s="9">
        <v>84</v>
      </c>
      <c r="B85" s="27" t="s">
        <v>291</v>
      </c>
      <c r="C85" s="27" t="s">
        <v>292</v>
      </c>
      <c r="D85" s="13" t="s">
        <v>293</v>
      </c>
      <c r="E85" s="13" t="s">
        <v>294</v>
      </c>
      <c r="F85" s="13" t="s">
        <v>295</v>
      </c>
      <c r="G85" s="13" t="s">
        <v>954</v>
      </c>
      <c r="H85" s="9" t="s">
        <v>14</v>
      </c>
      <c r="I85" s="9" t="s">
        <v>912</v>
      </c>
      <c r="J85" s="10" t="s">
        <v>913</v>
      </c>
      <c r="K85" s="10"/>
      <c r="L85" s="10"/>
    </row>
    <row r="86" spans="1:12" ht="16.5" x14ac:dyDescent="0.3">
      <c r="A86" s="9">
        <v>85</v>
      </c>
      <c r="B86" s="28"/>
      <c r="C86" s="29"/>
      <c r="D86" s="13" t="s">
        <v>296</v>
      </c>
      <c r="E86" s="13" t="s">
        <v>297</v>
      </c>
      <c r="F86" s="13" t="s">
        <v>298</v>
      </c>
      <c r="G86" s="13" t="s">
        <v>299</v>
      </c>
      <c r="H86" s="9" t="s">
        <v>14</v>
      </c>
      <c r="I86" s="9" t="s">
        <v>912</v>
      </c>
      <c r="J86" s="10" t="s">
        <v>913</v>
      </c>
      <c r="K86" s="10"/>
      <c r="L86" s="10"/>
    </row>
    <row r="87" spans="1:12" ht="16.5" x14ac:dyDescent="0.3">
      <c r="A87" s="9">
        <v>86</v>
      </c>
      <c r="B87" s="28"/>
      <c r="C87" s="15" t="s">
        <v>300</v>
      </c>
      <c r="D87" s="13" t="s">
        <v>301</v>
      </c>
      <c r="E87" s="13" t="s">
        <v>302</v>
      </c>
      <c r="F87" s="13" t="s">
        <v>303</v>
      </c>
      <c r="G87" s="13" t="s">
        <v>304</v>
      </c>
      <c r="H87" s="9" t="s">
        <v>14</v>
      </c>
      <c r="I87" s="9" t="s">
        <v>912</v>
      </c>
      <c r="J87" s="10" t="s">
        <v>913</v>
      </c>
      <c r="K87" s="10"/>
      <c r="L87" s="10"/>
    </row>
    <row r="88" spans="1:12" ht="16.5" x14ac:dyDescent="0.3">
      <c r="A88" s="9">
        <v>87</v>
      </c>
      <c r="B88" s="28"/>
      <c r="C88" s="41" t="s">
        <v>305</v>
      </c>
      <c r="D88" s="13" t="s">
        <v>306</v>
      </c>
      <c r="E88" s="13" t="s">
        <v>307</v>
      </c>
      <c r="F88" s="13" t="s">
        <v>308</v>
      </c>
      <c r="G88" s="13" t="s">
        <v>309</v>
      </c>
      <c r="H88" s="9" t="s">
        <v>17</v>
      </c>
      <c r="I88" s="9"/>
      <c r="J88" s="10"/>
      <c r="K88" s="10"/>
      <c r="L88" s="10"/>
    </row>
    <row r="89" spans="1:12" ht="16.5" x14ac:dyDescent="0.3">
      <c r="A89" s="9">
        <v>88</v>
      </c>
      <c r="B89" s="44"/>
      <c r="C89" s="43"/>
      <c r="D89" s="13" t="s">
        <v>84</v>
      </c>
      <c r="E89" s="13" t="s">
        <v>85</v>
      </c>
      <c r="F89" s="13" t="s">
        <v>86</v>
      </c>
      <c r="G89" s="13" t="s">
        <v>87</v>
      </c>
      <c r="H89" s="9" t="s">
        <v>17</v>
      </c>
      <c r="I89" s="9"/>
      <c r="J89" s="10"/>
      <c r="K89" s="10"/>
      <c r="L89" s="10"/>
    </row>
    <row r="90" spans="1:12" ht="16.5" x14ac:dyDescent="0.3">
      <c r="A90" s="9">
        <v>89</v>
      </c>
      <c r="B90" s="29"/>
      <c r="C90" s="42"/>
      <c r="D90" s="13" t="s">
        <v>310</v>
      </c>
      <c r="E90" s="13" t="s">
        <v>311</v>
      </c>
      <c r="F90" s="13" t="s">
        <v>312</v>
      </c>
      <c r="G90" s="13" t="s">
        <v>313</v>
      </c>
      <c r="H90" s="9" t="s">
        <v>17</v>
      </c>
      <c r="I90" s="9"/>
      <c r="J90" s="10"/>
      <c r="K90" s="10"/>
      <c r="L90" s="10"/>
    </row>
    <row r="91" spans="1:12" ht="16.5" x14ac:dyDescent="0.3">
      <c r="A91" s="9">
        <v>90</v>
      </c>
      <c r="B91" s="41" t="s">
        <v>708</v>
      </c>
      <c r="C91" s="15" t="s">
        <v>314</v>
      </c>
      <c r="D91" s="13" t="s">
        <v>709</v>
      </c>
      <c r="E91" s="13" t="s">
        <v>710</v>
      </c>
      <c r="F91" s="13" t="s">
        <v>711</v>
      </c>
      <c r="G91" s="13" t="s">
        <v>712</v>
      </c>
      <c r="H91" s="9" t="s">
        <v>14</v>
      </c>
      <c r="I91" s="9" t="s">
        <v>912</v>
      </c>
      <c r="J91" s="10" t="s">
        <v>913</v>
      </c>
      <c r="K91" s="10"/>
      <c r="L91" s="10"/>
    </row>
    <row r="92" spans="1:12" ht="16.5" x14ac:dyDescent="0.3">
      <c r="A92" s="9">
        <v>91</v>
      </c>
      <c r="B92" s="42"/>
      <c r="C92" s="15" t="s">
        <v>314</v>
      </c>
      <c r="D92" s="13" t="s">
        <v>713</v>
      </c>
      <c r="E92" s="13" t="s">
        <v>714</v>
      </c>
      <c r="F92" s="13" t="s">
        <v>715</v>
      </c>
      <c r="G92" s="13" t="s">
        <v>716</v>
      </c>
      <c r="H92" s="9" t="s">
        <v>14</v>
      </c>
      <c r="I92" s="9" t="s">
        <v>912</v>
      </c>
      <c r="J92" s="10" t="s">
        <v>913</v>
      </c>
      <c r="K92" s="10"/>
      <c r="L92" s="10"/>
    </row>
    <row r="93" spans="1:12" ht="16.5" x14ac:dyDescent="0.3">
      <c r="A93" s="9">
        <v>92</v>
      </c>
      <c r="B93" s="41" t="s">
        <v>646</v>
      </c>
      <c r="C93" s="15" t="s">
        <v>647</v>
      </c>
      <c r="D93" s="13" t="s">
        <v>648</v>
      </c>
      <c r="E93" s="13" t="s">
        <v>649</v>
      </c>
      <c r="F93" s="13" t="s">
        <v>650</v>
      </c>
      <c r="G93" s="13" t="s">
        <v>651</v>
      </c>
      <c r="H93" s="9" t="s">
        <v>14</v>
      </c>
      <c r="I93" s="9" t="s">
        <v>912</v>
      </c>
      <c r="J93" s="10" t="s">
        <v>913</v>
      </c>
      <c r="K93" s="10"/>
      <c r="L93" s="10"/>
    </row>
    <row r="94" spans="1:12" ht="16.5" x14ac:dyDescent="0.3">
      <c r="A94" s="9">
        <v>93</v>
      </c>
      <c r="B94" s="42"/>
      <c r="C94" s="15" t="s">
        <v>652</v>
      </c>
      <c r="D94" s="13" t="s">
        <v>653</v>
      </c>
      <c r="E94" s="13" t="s">
        <v>654</v>
      </c>
      <c r="F94" s="13" t="s">
        <v>655</v>
      </c>
      <c r="G94" s="13" t="s">
        <v>656</v>
      </c>
      <c r="H94" s="9" t="s">
        <v>14</v>
      </c>
      <c r="I94" s="9" t="s">
        <v>912</v>
      </c>
      <c r="J94" s="10" t="s">
        <v>913</v>
      </c>
      <c r="K94" s="10"/>
      <c r="L94" s="10"/>
    </row>
    <row r="95" spans="1:12" ht="16.5" x14ac:dyDescent="0.3">
      <c r="A95" s="9">
        <v>94</v>
      </c>
      <c r="B95" s="41" t="s">
        <v>657</v>
      </c>
      <c r="C95" s="15" t="s">
        <v>658</v>
      </c>
      <c r="D95" s="13" t="s">
        <v>659</v>
      </c>
      <c r="E95" s="13" t="s">
        <v>660</v>
      </c>
      <c r="F95" s="13" t="s">
        <v>661</v>
      </c>
      <c r="G95" s="13" t="s">
        <v>662</v>
      </c>
      <c r="H95" s="9" t="s">
        <v>14</v>
      </c>
      <c r="I95" s="9" t="s">
        <v>912</v>
      </c>
      <c r="J95" s="10" t="s">
        <v>913</v>
      </c>
      <c r="K95" s="10"/>
      <c r="L95" s="10"/>
    </row>
    <row r="96" spans="1:12" ht="16.5" x14ac:dyDescent="0.3">
      <c r="A96" s="9">
        <v>95</v>
      </c>
      <c r="B96" s="42"/>
      <c r="C96" s="15" t="s">
        <v>663</v>
      </c>
      <c r="D96" s="13" t="s">
        <v>664</v>
      </c>
      <c r="E96" s="13" t="s">
        <v>665</v>
      </c>
      <c r="F96" s="13" t="s">
        <v>666</v>
      </c>
      <c r="G96" s="13" t="s">
        <v>667</v>
      </c>
      <c r="H96" s="9" t="s">
        <v>14</v>
      </c>
      <c r="I96" s="9" t="s">
        <v>912</v>
      </c>
      <c r="J96" s="10" t="s">
        <v>913</v>
      </c>
      <c r="K96" s="10"/>
      <c r="L96" s="10"/>
    </row>
    <row r="97" spans="1:12" ht="16.5" x14ac:dyDescent="0.3">
      <c r="A97" s="9">
        <v>96</v>
      </c>
      <c r="B97" s="41" t="s">
        <v>316</v>
      </c>
      <c r="C97" s="15" t="s">
        <v>317</v>
      </c>
      <c r="D97" s="13" t="s">
        <v>958</v>
      </c>
      <c r="E97" s="13" t="s">
        <v>315</v>
      </c>
      <c r="F97" s="13" t="s">
        <v>961</v>
      </c>
      <c r="G97" s="13" t="s">
        <v>318</v>
      </c>
      <c r="H97" s="9" t="s">
        <v>14</v>
      </c>
      <c r="I97" s="9" t="s">
        <v>912</v>
      </c>
      <c r="J97" s="10" t="s">
        <v>913</v>
      </c>
      <c r="K97" s="10"/>
      <c r="L97" s="10"/>
    </row>
    <row r="98" spans="1:12" ht="16.5" x14ac:dyDescent="0.3">
      <c r="A98" s="9">
        <v>97</v>
      </c>
      <c r="B98" s="43"/>
      <c r="C98" s="15" t="s">
        <v>955</v>
      </c>
      <c r="D98" s="13" t="s">
        <v>959</v>
      </c>
      <c r="E98" s="13" t="s">
        <v>960</v>
      </c>
      <c r="F98" s="13" t="s">
        <v>962</v>
      </c>
      <c r="G98" s="13" t="s">
        <v>318</v>
      </c>
      <c r="H98" s="9" t="s">
        <v>14</v>
      </c>
      <c r="I98" s="9" t="s">
        <v>912</v>
      </c>
      <c r="J98" s="10" t="s">
        <v>913</v>
      </c>
      <c r="K98" s="10"/>
      <c r="L98" s="10"/>
    </row>
    <row r="99" spans="1:12" ht="16.5" x14ac:dyDescent="0.3">
      <c r="A99" s="9">
        <v>98</v>
      </c>
      <c r="B99" s="43"/>
      <c r="C99" s="15" t="s">
        <v>317</v>
      </c>
      <c r="D99" s="13" t="s">
        <v>956</v>
      </c>
      <c r="E99" s="13" t="s">
        <v>315</v>
      </c>
      <c r="F99" s="13" t="s">
        <v>957</v>
      </c>
      <c r="G99" s="13" t="s">
        <v>318</v>
      </c>
      <c r="H99" s="9" t="s">
        <v>14</v>
      </c>
      <c r="I99" s="9" t="s">
        <v>912</v>
      </c>
      <c r="J99" s="10" t="s">
        <v>913</v>
      </c>
      <c r="K99" s="10"/>
      <c r="L99" s="10"/>
    </row>
    <row r="100" spans="1:12" ht="16.5" x14ac:dyDescent="0.3">
      <c r="A100" s="9">
        <v>99</v>
      </c>
      <c r="B100" s="43"/>
      <c r="C100" s="15" t="s">
        <v>317</v>
      </c>
      <c r="D100" s="13" t="s">
        <v>963</v>
      </c>
      <c r="E100" s="13" t="s">
        <v>960</v>
      </c>
      <c r="F100" s="13" t="s">
        <v>964</v>
      </c>
      <c r="G100" s="13" t="s">
        <v>965</v>
      </c>
      <c r="H100" s="9" t="s">
        <v>14</v>
      </c>
      <c r="I100" s="9" t="s">
        <v>912</v>
      </c>
      <c r="J100" s="10" t="s">
        <v>913</v>
      </c>
      <c r="K100" s="10"/>
      <c r="L100" s="10"/>
    </row>
    <row r="101" spans="1:12" ht="16.5" x14ac:dyDescent="0.3">
      <c r="A101" s="9">
        <v>100</v>
      </c>
      <c r="B101" s="43"/>
      <c r="C101" s="15" t="s">
        <v>336</v>
      </c>
      <c r="D101" s="13" t="s">
        <v>337</v>
      </c>
      <c r="E101" s="13" t="s">
        <v>338</v>
      </c>
      <c r="F101" s="13" t="s">
        <v>339</v>
      </c>
      <c r="G101" s="13" t="s">
        <v>340</v>
      </c>
      <c r="H101" s="9" t="s">
        <v>14</v>
      </c>
      <c r="I101" s="9" t="s">
        <v>912</v>
      </c>
      <c r="J101" s="10" t="s">
        <v>913</v>
      </c>
      <c r="K101" s="10"/>
      <c r="L101" s="10"/>
    </row>
    <row r="102" spans="1:12" ht="16.5" x14ac:dyDescent="0.3">
      <c r="A102" s="9">
        <v>101</v>
      </c>
      <c r="B102" s="43"/>
      <c r="C102" s="15" t="s">
        <v>320</v>
      </c>
      <c r="D102" s="13" t="s">
        <v>321</v>
      </c>
      <c r="E102" s="13" t="s">
        <v>322</v>
      </c>
      <c r="F102" s="13" t="s">
        <v>323</v>
      </c>
      <c r="G102" s="13" t="s">
        <v>324</v>
      </c>
      <c r="H102" s="9" t="s">
        <v>14</v>
      </c>
      <c r="I102" s="9" t="s">
        <v>912</v>
      </c>
      <c r="J102" s="10" t="s">
        <v>913</v>
      </c>
      <c r="K102" s="10"/>
      <c r="L102" s="10"/>
    </row>
    <row r="103" spans="1:12" ht="16.5" x14ac:dyDescent="0.3">
      <c r="A103" s="9">
        <v>102</v>
      </c>
      <c r="B103" s="41" t="s">
        <v>325</v>
      </c>
      <c r="C103" s="15" t="s">
        <v>326</v>
      </c>
      <c r="D103" s="13" t="s">
        <v>327</v>
      </c>
      <c r="E103" s="13" t="s">
        <v>328</v>
      </c>
      <c r="F103" s="13" t="s">
        <v>329</v>
      </c>
      <c r="G103" s="13" t="s">
        <v>330</v>
      </c>
      <c r="H103" s="9" t="s">
        <v>14</v>
      </c>
      <c r="I103" s="9" t="s">
        <v>912</v>
      </c>
      <c r="J103" s="10" t="s">
        <v>913</v>
      </c>
      <c r="K103" s="10"/>
      <c r="L103" s="10"/>
    </row>
    <row r="104" spans="1:12" ht="16.5" x14ac:dyDescent="0.3">
      <c r="A104" s="9">
        <v>103</v>
      </c>
      <c r="B104" s="42"/>
      <c r="C104" s="15" t="s">
        <v>331</v>
      </c>
      <c r="D104" s="13" t="s">
        <v>332</v>
      </c>
      <c r="E104" s="13" t="s">
        <v>333</v>
      </c>
      <c r="F104" s="13" t="s">
        <v>334</v>
      </c>
      <c r="G104" s="13" t="s">
        <v>335</v>
      </c>
      <c r="H104" s="9" t="s">
        <v>14</v>
      </c>
      <c r="I104" s="9" t="s">
        <v>912</v>
      </c>
      <c r="J104" s="10" t="s">
        <v>913</v>
      </c>
      <c r="K104" s="10"/>
      <c r="L104" s="10"/>
    </row>
    <row r="105" spans="1:12" ht="16.5" x14ac:dyDescent="0.3">
      <c r="A105" s="9">
        <v>104</v>
      </c>
      <c r="B105" s="41" t="s">
        <v>341</v>
      </c>
      <c r="C105" s="15" t="s">
        <v>342</v>
      </c>
      <c r="D105" s="13" t="s">
        <v>343</v>
      </c>
      <c r="E105" s="13" t="s">
        <v>344</v>
      </c>
      <c r="F105" s="13" t="s">
        <v>345</v>
      </c>
      <c r="G105" s="13" t="s">
        <v>346</v>
      </c>
      <c r="H105" s="9" t="s">
        <v>14</v>
      </c>
      <c r="I105" s="9" t="s">
        <v>912</v>
      </c>
      <c r="J105" s="10" t="s">
        <v>913</v>
      </c>
      <c r="K105" s="10"/>
      <c r="L105" s="10"/>
    </row>
    <row r="106" spans="1:12" ht="16.5" x14ac:dyDescent="0.3">
      <c r="A106" s="9">
        <v>105</v>
      </c>
      <c r="B106" s="43"/>
      <c r="C106" s="15" t="s">
        <v>347</v>
      </c>
      <c r="D106" s="13" t="s">
        <v>348</v>
      </c>
      <c r="E106" s="13" t="s">
        <v>349</v>
      </c>
      <c r="F106" s="13" t="s">
        <v>350</v>
      </c>
      <c r="G106" s="13" t="s">
        <v>966</v>
      </c>
      <c r="H106" s="9" t="s">
        <v>14</v>
      </c>
      <c r="I106" s="9" t="s">
        <v>912</v>
      </c>
      <c r="J106" s="10" t="s">
        <v>913</v>
      </c>
      <c r="K106" s="10"/>
      <c r="L106" s="10"/>
    </row>
    <row r="107" spans="1:12" ht="16.5" x14ac:dyDescent="0.3">
      <c r="A107" s="9">
        <v>106</v>
      </c>
      <c r="B107" s="43"/>
      <c r="C107" s="15" t="s">
        <v>351</v>
      </c>
      <c r="D107" s="13" t="s">
        <v>352</v>
      </c>
      <c r="E107" s="13" t="s">
        <v>353</v>
      </c>
      <c r="F107" s="13" t="s">
        <v>354</v>
      </c>
      <c r="G107" s="13" t="s">
        <v>355</v>
      </c>
      <c r="H107" s="9" t="s">
        <v>14</v>
      </c>
      <c r="I107" s="9" t="s">
        <v>912</v>
      </c>
      <c r="J107" s="10" t="s">
        <v>913</v>
      </c>
      <c r="K107" s="10"/>
      <c r="L107" s="10"/>
    </row>
    <row r="108" spans="1:12" ht="16.5" x14ac:dyDescent="0.3">
      <c r="A108" s="9">
        <v>107</v>
      </c>
      <c r="B108" s="43"/>
      <c r="C108" s="15" t="s">
        <v>356</v>
      </c>
      <c r="D108" s="13" t="s">
        <v>357</v>
      </c>
      <c r="E108" s="13" t="s">
        <v>358</v>
      </c>
      <c r="F108" s="13" t="s">
        <v>359</v>
      </c>
      <c r="G108" s="13" t="s">
        <v>360</v>
      </c>
      <c r="H108" s="9" t="s">
        <v>14</v>
      </c>
      <c r="I108" s="9" t="s">
        <v>912</v>
      </c>
      <c r="J108" s="10" t="s">
        <v>913</v>
      </c>
      <c r="K108" s="10"/>
      <c r="L108" s="10"/>
    </row>
    <row r="109" spans="1:12" ht="16.5" x14ac:dyDescent="0.3">
      <c r="A109" s="9">
        <v>108</v>
      </c>
      <c r="B109" s="42"/>
      <c r="C109" s="15" t="s">
        <v>361</v>
      </c>
      <c r="D109" s="13" t="s">
        <v>362</v>
      </c>
      <c r="E109" s="13" t="s">
        <v>363</v>
      </c>
      <c r="F109" s="13" t="s">
        <v>364</v>
      </c>
      <c r="G109" s="13" t="s">
        <v>365</v>
      </c>
      <c r="H109" s="9" t="s">
        <v>14</v>
      </c>
      <c r="I109" s="9" t="s">
        <v>912</v>
      </c>
      <c r="J109" s="10" t="s">
        <v>913</v>
      </c>
      <c r="K109" s="10"/>
      <c r="L109" s="10"/>
    </row>
    <row r="110" spans="1:12" ht="16.5" x14ac:dyDescent="0.3">
      <c r="A110" s="9">
        <v>109</v>
      </c>
      <c r="B110" s="41" t="s">
        <v>584</v>
      </c>
      <c r="C110" s="15" t="s">
        <v>585</v>
      </c>
      <c r="D110" s="13" t="s">
        <v>586</v>
      </c>
      <c r="E110" s="13" t="s">
        <v>587</v>
      </c>
      <c r="F110" s="13" t="s">
        <v>588</v>
      </c>
      <c r="G110" s="13" t="s">
        <v>589</v>
      </c>
      <c r="H110" s="9" t="s">
        <v>14</v>
      </c>
      <c r="I110" s="9" t="s">
        <v>912</v>
      </c>
      <c r="J110" s="10" t="s">
        <v>967</v>
      </c>
      <c r="K110" s="10"/>
      <c r="L110" s="10"/>
    </row>
    <row r="111" spans="1:12" ht="16.5" x14ac:dyDescent="0.3">
      <c r="A111" s="9">
        <v>110</v>
      </c>
      <c r="B111" s="43"/>
      <c r="C111" s="15" t="s">
        <v>590</v>
      </c>
      <c r="D111" s="13" t="s">
        <v>591</v>
      </c>
      <c r="E111" s="13" t="s">
        <v>592</v>
      </c>
      <c r="F111" s="13" t="s">
        <v>593</v>
      </c>
      <c r="G111" s="13" t="s">
        <v>594</v>
      </c>
      <c r="H111" s="9" t="s">
        <v>14</v>
      </c>
      <c r="I111" s="9" t="s">
        <v>912</v>
      </c>
      <c r="J111" s="10" t="s">
        <v>967</v>
      </c>
      <c r="K111" s="10"/>
      <c r="L111" s="10"/>
    </row>
    <row r="112" spans="1:12" ht="16.5" x14ac:dyDescent="0.3">
      <c r="A112" s="9">
        <v>111</v>
      </c>
      <c r="B112" s="43"/>
      <c r="C112" s="15" t="s">
        <v>595</v>
      </c>
      <c r="D112" s="13" t="s">
        <v>596</v>
      </c>
      <c r="E112" s="13" t="s">
        <v>597</v>
      </c>
      <c r="F112" s="13" t="s">
        <v>598</v>
      </c>
      <c r="G112" s="13" t="s">
        <v>599</v>
      </c>
      <c r="H112" s="9" t="s">
        <v>13</v>
      </c>
      <c r="I112" s="9"/>
      <c r="J112" s="10"/>
      <c r="K112" s="10"/>
      <c r="L112" s="10"/>
    </row>
    <row r="113" spans="1:12" ht="16.5" x14ac:dyDescent="0.3">
      <c r="A113" s="9">
        <v>112</v>
      </c>
      <c r="B113" s="43"/>
      <c r="C113" s="15" t="s">
        <v>788</v>
      </c>
      <c r="D113" s="13" t="s">
        <v>789</v>
      </c>
      <c r="E113" s="13" t="s">
        <v>790</v>
      </c>
      <c r="F113" s="13" t="s">
        <v>791</v>
      </c>
      <c r="G113" s="13" t="s">
        <v>792</v>
      </c>
      <c r="H113" s="9" t="s">
        <v>13</v>
      </c>
      <c r="I113" s="9"/>
      <c r="J113" s="10"/>
      <c r="K113" s="10"/>
      <c r="L113" s="10"/>
    </row>
    <row r="114" spans="1:12" ht="16.5" x14ac:dyDescent="0.3">
      <c r="A114" s="9">
        <v>113</v>
      </c>
      <c r="B114" s="42"/>
      <c r="C114" s="15" t="s">
        <v>788</v>
      </c>
      <c r="D114" s="13" t="s">
        <v>789</v>
      </c>
      <c r="E114" s="13" t="s">
        <v>790</v>
      </c>
      <c r="F114" s="13" t="s">
        <v>791</v>
      </c>
      <c r="G114" s="13" t="s">
        <v>792</v>
      </c>
      <c r="H114" s="9" t="s">
        <v>13</v>
      </c>
      <c r="I114" s="9"/>
      <c r="J114" s="10"/>
      <c r="K114" s="10"/>
      <c r="L114" s="10"/>
    </row>
    <row r="115" spans="1:12" ht="16.5" x14ac:dyDescent="0.3">
      <c r="A115" s="9">
        <v>114</v>
      </c>
      <c r="B115" s="41" t="s">
        <v>366</v>
      </c>
      <c r="C115" s="15" t="s">
        <v>367</v>
      </c>
      <c r="D115" s="13" t="s">
        <v>368</v>
      </c>
      <c r="E115" s="13" t="s">
        <v>369</v>
      </c>
      <c r="F115" s="13" t="s">
        <v>370</v>
      </c>
      <c r="G115" s="13" t="s">
        <v>371</v>
      </c>
      <c r="H115" s="9" t="s">
        <v>14</v>
      </c>
      <c r="I115" s="9" t="s">
        <v>912</v>
      </c>
      <c r="J115" s="10" t="s">
        <v>967</v>
      </c>
      <c r="K115" s="10"/>
      <c r="L115" s="10"/>
    </row>
    <row r="116" spans="1:12" ht="16.5" x14ac:dyDescent="0.3">
      <c r="A116" s="9">
        <v>115</v>
      </c>
      <c r="B116" s="43"/>
      <c r="C116" s="15" t="s">
        <v>372</v>
      </c>
      <c r="D116" s="13" t="s">
        <v>373</v>
      </c>
      <c r="E116" s="13" t="s">
        <v>374</v>
      </c>
      <c r="F116" s="13" t="s">
        <v>375</v>
      </c>
      <c r="G116" s="13" t="s">
        <v>376</v>
      </c>
      <c r="H116" s="9" t="s">
        <v>13</v>
      </c>
      <c r="I116" s="9"/>
      <c r="J116" s="10"/>
      <c r="K116" s="10"/>
      <c r="L116" s="10"/>
    </row>
    <row r="117" spans="1:12" ht="16.5" x14ac:dyDescent="0.3">
      <c r="A117" s="9">
        <v>116</v>
      </c>
      <c r="B117" s="43"/>
      <c r="C117" s="15" t="s">
        <v>377</v>
      </c>
      <c r="D117" s="13" t="s">
        <v>378</v>
      </c>
      <c r="E117" s="13" t="s">
        <v>374</v>
      </c>
      <c r="F117" s="13" t="s">
        <v>379</v>
      </c>
      <c r="G117" s="13" t="s">
        <v>380</v>
      </c>
      <c r="H117" s="9" t="s">
        <v>13</v>
      </c>
      <c r="I117" s="9"/>
      <c r="J117" s="10"/>
      <c r="K117" s="10"/>
      <c r="L117" s="10"/>
    </row>
    <row r="118" spans="1:12" ht="16.5" x14ac:dyDescent="0.3">
      <c r="A118" s="9">
        <v>117</v>
      </c>
      <c r="B118" s="43"/>
      <c r="C118" s="15" t="s">
        <v>267</v>
      </c>
      <c r="D118" s="13" t="s">
        <v>381</v>
      </c>
      <c r="E118" s="13" t="s">
        <v>61</v>
      </c>
      <c r="F118" s="13" t="s">
        <v>382</v>
      </c>
      <c r="G118" s="13" t="s">
        <v>383</v>
      </c>
      <c r="H118" s="9" t="s">
        <v>14</v>
      </c>
      <c r="I118" s="9" t="s">
        <v>912</v>
      </c>
      <c r="J118" s="10" t="s">
        <v>967</v>
      </c>
      <c r="K118" s="10"/>
      <c r="L118" s="10"/>
    </row>
    <row r="119" spans="1:12" ht="16.5" x14ac:dyDescent="0.3">
      <c r="A119" s="9">
        <v>118</v>
      </c>
      <c r="B119" s="43"/>
      <c r="C119" s="15" t="s">
        <v>384</v>
      </c>
      <c r="D119" s="13" t="s">
        <v>385</v>
      </c>
      <c r="E119" s="13" t="s">
        <v>968</v>
      </c>
      <c r="F119" s="13" t="s">
        <v>386</v>
      </c>
      <c r="G119" s="13" t="s">
        <v>387</v>
      </c>
      <c r="H119" s="9" t="s">
        <v>14</v>
      </c>
      <c r="I119" s="9" t="s">
        <v>912</v>
      </c>
      <c r="J119" s="10" t="s">
        <v>967</v>
      </c>
      <c r="K119" s="10"/>
      <c r="L119" s="10"/>
    </row>
    <row r="120" spans="1:12" ht="16.5" x14ac:dyDescent="0.3">
      <c r="A120" s="9">
        <v>119</v>
      </c>
      <c r="B120" s="43"/>
      <c r="C120" s="15" t="s">
        <v>388</v>
      </c>
      <c r="D120" s="13" t="s">
        <v>389</v>
      </c>
      <c r="E120" s="13" t="s">
        <v>390</v>
      </c>
      <c r="F120" s="13" t="s">
        <v>391</v>
      </c>
      <c r="G120" s="13" t="s">
        <v>392</v>
      </c>
      <c r="H120" s="9" t="s">
        <v>14</v>
      </c>
      <c r="I120" s="9" t="s">
        <v>912</v>
      </c>
      <c r="J120" s="10" t="s">
        <v>967</v>
      </c>
      <c r="K120" s="10"/>
      <c r="L120" s="10"/>
    </row>
    <row r="121" spans="1:12" ht="16.5" x14ac:dyDescent="0.3">
      <c r="A121" s="9">
        <v>120</v>
      </c>
      <c r="B121" s="43"/>
      <c r="C121" s="15" t="s">
        <v>393</v>
      </c>
      <c r="D121" s="13" t="s">
        <v>394</v>
      </c>
      <c r="E121" s="13" t="s">
        <v>395</v>
      </c>
      <c r="F121" s="13" t="s">
        <v>396</v>
      </c>
      <c r="G121" s="13" t="s">
        <v>397</v>
      </c>
      <c r="H121" s="9" t="s">
        <v>13</v>
      </c>
      <c r="I121" s="9"/>
      <c r="J121" s="10"/>
      <c r="K121" s="10"/>
      <c r="L121" s="10"/>
    </row>
    <row r="122" spans="1:12" ht="16.5" x14ac:dyDescent="0.3">
      <c r="A122" s="9">
        <v>121</v>
      </c>
      <c r="B122" s="42"/>
      <c r="C122" s="15" t="s">
        <v>398</v>
      </c>
      <c r="D122" s="13" t="s">
        <v>399</v>
      </c>
      <c r="E122" s="13" t="s">
        <v>400</v>
      </c>
      <c r="F122" s="13" t="s">
        <v>401</v>
      </c>
      <c r="G122" s="13" t="s">
        <v>402</v>
      </c>
      <c r="H122" s="9" t="s">
        <v>13</v>
      </c>
      <c r="I122" s="9"/>
      <c r="J122" s="10"/>
      <c r="K122" s="10"/>
      <c r="L122" s="10"/>
    </row>
    <row r="123" spans="1:12" ht="16.5" x14ac:dyDescent="0.3">
      <c r="A123" s="9">
        <v>122</v>
      </c>
      <c r="B123" s="43" t="s">
        <v>970</v>
      </c>
      <c r="C123" s="15" t="s">
        <v>403</v>
      </c>
      <c r="D123" s="13" t="s">
        <v>404</v>
      </c>
      <c r="E123" s="13" t="s">
        <v>969</v>
      </c>
      <c r="F123" s="13" t="s">
        <v>405</v>
      </c>
      <c r="G123" s="13" t="s">
        <v>406</v>
      </c>
      <c r="H123" s="9" t="s">
        <v>13</v>
      </c>
      <c r="I123" s="9"/>
      <c r="J123" s="10"/>
      <c r="K123" s="10"/>
      <c r="L123" s="10"/>
    </row>
    <row r="124" spans="1:12" ht="16.5" x14ac:dyDescent="0.3">
      <c r="A124" s="9">
        <v>123</v>
      </c>
      <c r="B124" s="43"/>
      <c r="C124" s="15" t="s">
        <v>407</v>
      </c>
      <c r="D124" s="13" t="s">
        <v>408</v>
      </c>
      <c r="E124" s="13" t="s">
        <v>409</v>
      </c>
      <c r="F124" s="13" t="s">
        <v>410</v>
      </c>
      <c r="G124" s="13" t="s">
        <v>411</v>
      </c>
      <c r="H124" s="9" t="s">
        <v>14</v>
      </c>
      <c r="I124" s="9" t="s">
        <v>912</v>
      </c>
      <c r="J124" s="10" t="s">
        <v>976</v>
      </c>
      <c r="K124" s="10"/>
      <c r="L124" s="10"/>
    </row>
    <row r="125" spans="1:12" ht="16.5" x14ac:dyDescent="0.3">
      <c r="A125" s="9">
        <v>124</v>
      </c>
      <c r="B125" s="41" t="s">
        <v>126</v>
      </c>
      <c r="C125" s="15" t="s">
        <v>414</v>
      </c>
      <c r="D125" s="13" t="s">
        <v>415</v>
      </c>
      <c r="E125" s="13" t="s">
        <v>416</v>
      </c>
      <c r="F125" s="13" t="s">
        <v>417</v>
      </c>
      <c r="G125" s="13" t="s">
        <v>418</v>
      </c>
      <c r="H125" s="9" t="s">
        <v>14</v>
      </c>
      <c r="I125" s="9" t="s">
        <v>912</v>
      </c>
      <c r="J125" s="10" t="s">
        <v>976</v>
      </c>
      <c r="K125" s="10"/>
      <c r="L125" s="10"/>
    </row>
    <row r="126" spans="1:12" ht="16.5" x14ac:dyDescent="0.3">
      <c r="A126" s="9">
        <v>125</v>
      </c>
      <c r="B126" s="43"/>
      <c r="C126" s="15" t="s">
        <v>419</v>
      </c>
      <c r="D126" s="13" t="s">
        <v>420</v>
      </c>
      <c r="E126" s="13" t="s">
        <v>421</v>
      </c>
      <c r="F126" s="13" t="s">
        <v>422</v>
      </c>
      <c r="G126" s="13" t="s">
        <v>129</v>
      </c>
      <c r="H126" s="9" t="s">
        <v>14</v>
      </c>
      <c r="I126" s="9" t="s">
        <v>912</v>
      </c>
      <c r="J126" s="10" t="s">
        <v>976</v>
      </c>
      <c r="K126" s="10"/>
      <c r="L126" s="10"/>
    </row>
    <row r="127" spans="1:12" ht="16.5" x14ac:dyDescent="0.3">
      <c r="A127" s="9">
        <v>126</v>
      </c>
      <c r="B127" s="43"/>
      <c r="C127" s="15" t="s">
        <v>419</v>
      </c>
      <c r="D127" s="13" t="s">
        <v>423</v>
      </c>
      <c r="E127" s="13" t="s">
        <v>133</v>
      </c>
      <c r="F127" s="13" t="s">
        <v>424</v>
      </c>
      <c r="G127" s="13" t="s">
        <v>425</v>
      </c>
      <c r="H127" s="9" t="s">
        <v>14</v>
      </c>
      <c r="I127" s="9" t="s">
        <v>912</v>
      </c>
      <c r="J127" s="10" t="s">
        <v>976</v>
      </c>
      <c r="K127" s="10"/>
      <c r="L127" s="10"/>
    </row>
    <row r="128" spans="1:12" ht="16.5" x14ac:dyDescent="0.3">
      <c r="A128" s="9">
        <v>127</v>
      </c>
      <c r="B128" s="43"/>
      <c r="C128" s="15" t="s">
        <v>426</v>
      </c>
      <c r="D128" s="13" t="s">
        <v>427</v>
      </c>
      <c r="E128" s="13" t="s">
        <v>239</v>
      </c>
      <c r="F128" s="13" t="s">
        <v>428</v>
      </c>
      <c r="G128" s="13" t="s">
        <v>429</v>
      </c>
      <c r="H128" s="9" t="s">
        <v>14</v>
      </c>
      <c r="I128" s="9" t="s">
        <v>912</v>
      </c>
      <c r="J128" s="10" t="s">
        <v>976</v>
      </c>
      <c r="K128" s="10"/>
      <c r="L128" s="10"/>
    </row>
    <row r="129" spans="1:12" ht="16.5" x14ac:dyDescent="0.3">
      <c r="A129" s="9">
        <v>128</v>
      </c>
      <c r="B129" s="43"/>
      <c r="C129" s="15" t="s">
        <v>430</v>
      </c>
      <c r="D129" s="13" t="s">
        <v>431</v>
      </c>
      <c r="E129" s="13" t="s">
        <v>432</v>
      </c>
      <c r="F129" s="13" t="s">
        <v>433</v>
      </c>
      <c r="G129" s="13" t="s">
        <v>434</v>
      </c>
      <c r="H129" s="9" t="s">
        <v>14</v>
      </c>
      <c r="I129" s="9" t="s">
        <v>912</v>
      </c>
      <c r="J129" s="10" t="s">
        <v>976</v>
      </c>
      <c r="K129" s="10"/>
      <c r="L129" s="10"/>
    </row>
    <row r="130" spans="1:12" ht="16.5" x14ac:dyDescent="0.3">
      <c r="A130" s="9">
        <v>129</v>
      </c>
      <c r="B130" s="43"/>
      <c r="C130" s="15" t="s">
        <v>435</v>
      </c>
      <c r="D130" s="13" t="s">
        <v>436</v>
      </c>
      <c r="E130" s="13" t="s">
        <v>437</v>
      </c>
      <c r="F130" s="13" t="s">
        <v>438</v>
      </c>
      <c r="G130" s="13" t="s">
        <v>439</v>
      </c>
      <c r="H130" s="9" t="s">
        <v>14</v>
      </c>
      <c r="I130" s="9" t="s">
        <v>912</v>
      </c>
      <c r="J130" s="10" t="s">
        <v>976</v>
      </c>
      <c r="K130" s="10"/>
      <c r="L130" s="10"/>
    </row>
    <row r="131" spans="1:12" ht="16.5" x14ac:dyDescent="0.3">
      <c r="A131" s="9">
        <v>130</v>
      </c>
      <c r="B131" s="43"/>
      <c r="C131" s="15" t="s">
        <v>440</v>
      </c>
      <c r="D131" s="13" t="s">
        <v>441</v>
      </c>
      <c r="E131" s="13" t="s">
        <v>442</v>
      </c>
      <c r="F131" s="13" t="s">
        <v>443</v>
      </c>
      <c r="G131" s="13" t="s">
        <v>444</v>
      </c>
      <c r="H131" s="9" t="s">
        <v>14</v>
      </c>
      <c r="I131" s="9" t="s">
        <v>912</v>
      </c>
      <c r="J131" s="10" t="s">
        <v>976</v>
      </c>
      <c r="K131" s="10"/>
      <c r="L131" s="10"/>
    </row>
    <row r="132" spans="1:12" ht="16.5" x14ac:dyDescent="0.3">
      <c r="A132" s="9">
        <v>131</v>
      </c>
      <c r="B132" s="43"/>
      <c r="C132" s="15" t="s">
        <v>445</v>
      </c>
      <c r="D132" s="13" t="s">
        <v>446</v>
      </c>
      <c r="E132" s="13" t="s">
        <v>447</v>
      </c>
      <c r="F132" s="13" t="s">
        <v>448</v>
      </c>
      <c r="G132" s="13" t="s">
        <v>449</v>
      </c>
      <c r="H132" s="9" t="s">
        <v>14</v>
      </c>
      <c r="I132" s="9" t="s">
        <v>912</v>
      </c>
      <c r="J132" s="10" t="s">
        <v>976</v>
      </c>
      <c r="K132" s="10"/>
      <c r="L132" s="10"/>
    </row>
    <row r="133" spans="1:12" ht="16.5" x14ac:dyDescent="0.3">
      <c r="A133" s="9">
        <v>132</v>
      </c>
      <c r="B133" s="43"/>
      <c r="C133" s="15" t="s">
        <v>450</v>
      </c>
      <c r="D133" s="13" t="s">
        <v>451</v>
      </c>
      <c r="E133" s="13" t="s">
        <v>32</v>
      </c>
      <c r="F133" s="13" t="s">
        <v>452</v>
      </c>
      <c r="G133" s="13" t="s">
        <v>453</v>
      </c>
      <c r="H133" s="9" t="s">
        <v>14</v>
      </c>
      <c r="I133" s="9" t="s">
        <v>912</v>
      </c>
      <c r="J133" s="10" t="s">
        <v>976</v>
      </c>
      <c r="K133" s="10"/>
      <c r="L133" s="10"/>
    </row>
    <row r="134" spans="1:12" ht="16.5" x14ac:dyDescent="0.3">
      <c r="A134" s="9">
        <v>133</v>
      </c>
      <c r="B134" s="43"/>
      <c r="C134" s="15" t="s">
        <v>454</v>
      </c>
      <c r="D134" s="13" t="s">
        <v>455</v>
      </c>
      <c r="E134" s="13" t="s">
        <v>456</v>
      </c>
      <c r="F134" s="13" t="s">
        <v>457</v>
      </c>
      <c r="G134" s="13" t="s">
        <v>458</v>
      </c>
      <c r="H134" s="9" t="s">
        <v>14</v>
      </c>
      <c r="I134" s="9" t="s">
        <v>912</v>
      </c>
      <c r="J134" s="10" t="s">
        <v>976</v>
      </c>
      <c r="K134" s="10"/>
      <c r="L134" s="10"/>
    </row>
    <row r="135" spans="1:12" ht="16.5" x14ac:dyDescent="0.3">
      <c r="A135" s="9">
        <v>134</v>
      </c>
      <c r="B135" s="43"/>
      <c r="C135" s="15" t="s">
        <v>773</v>
      </c>
      <c r="D135" s="13" t="s">
        <v>774</v>
      </c>
      <c r="E135" s="13" t="s">
        <v>775</v>
      </c>
      <c r="F135" s="13" t="s">
        <v>776</v>
      </c>
      <c r="G135" s="13" t="s">
        <v>777</v>
      </c>
      <c r="H135" s="9" t="s">
        <v>14</v>
      </c>
      <c r="I135" s="9" t="s">
        <v>912</v>
      </c>
      <c r="J135" s="10" t="s">
        <v>976</v>
      </c>
      <c r="K135" s="10"/>
      <c r="L135" s="10"/>
    </row>
    <row r="136" spans="1:12" ht="16.5" x14ac:dyDescent="0.3">
      <c r="A136" s="9">
        <v>135</v>
      </c>
      <c r="B136" s="43"/>
      <c r="C136" s="15" t="s">
        <v>821</v>
      </c>
      <c r="D136" s="13" t="s">
        <v>822</v>
      </c>
      <c r="E136" s="13" t="s">
        <v>823</v>
      </c>
      <c r="F136" s="13" t="s">
        <v>824</v>
      </c>
      <c r="G136" s="13" t="s">
        <v>825</v>
      </c>
      <c r="H136" s="9" t="s">
        <v>14</v>
      </c>
      <c r="I136" s="9" t="s">
        <v>912</v>
      </c>
      <c r="J136" s="10" t="s">
        <v>976</v>
      </c>
      <c r="K136" s="10"/>
      <c r="L136" s="10"/>
    </row>
    <row r="137" spans="1:12" ht="16.5" x14ac:dyDescent="0.3">
      <c r="A137" s="9">
        <v>136</v>
      </c>
      <c r="B137" s="43"/>
      <c r="C137" s="15" t="s">
        <v>826</v>
      </c>
      <c r="D137" s="13" t="s">
        <v>827</v>
      </c>
      <c r="E137" s="13" t="s">
        <v>828</v>
      </c>
      <c r="F137" s="13" t="s">
        <v>829</v>
      </c>
      <c r="G137" s="13" t="s">
        <v>830</v>
      </c>
      <c r="H137" s="9" t="s">
        <v>14</v>
      </c>
      <c r="I137" s="9" t="s">
        <v>912</v>
      </c>
      <c r="J137" s="10" t="s">
        <v>976</v>
      </c>
      <c r="K137" s="10"/>
      <c r="L137" s="10"/>
    </row>
    <row r="138" spans="1:12" ht="16.5" x14ac:dyDescent="0.3">
      <c r="A138" s="9">
        <v>137</v>
      </c>
      <c r="B138" s="43"/>
      <c r="C138" s="15" t="s">
        <v>831</v>
      </c>
      <c r="D138" s="13" t="s">
        <v>832</v>
      </c>
      <c r="E138" s="13" t="s">
        <v>833</v>
      </c>
      <c r="F138" s="13" t="s">
        <v>834</v>
      </c>
      <c r="G138" s="13" t="s">
        <v>835</v>
      </c>
      <c r="H138" s="9" t="s">
        <v>14</v>
      </c>
      <c r="I138" s="9" t="s">
        <v>912</v>
      </c>
      <c r="J138" s="10" t="s">
        <v>976</v>
      </c>
      <c r="K138" s="10"/>
      <c r="L138" s="10"/>
    </row>
    <row r="139" spans="1:12" ht="16.5" x14ac:dyDescent="0.3">
      <c r="A139" s="9">
        <v>138</v>
      </c>
      <c r="B139" s="42"/>
      <c r="C139" s="15" t="s">
        <v>778</v>
      </c>
      <c r="D139" s="13" t="s">
        <v>779</v>
      </c>
      <c r="E139" s="13" t="s">
        <v>780</v>
      </c>
      <c r="F139" s="13" t="s">
        <v>781</v>
      </c>
      <c r="G139" s="13" t="s">
        <v>782</v>
      </c>
      <c r="H139" s="9" t="s">
        <v>14</v>
      </c>
      <c r="I139" s="9" t="s">
        <v>912</v>
      </c>
      <c r="J139" s="10" t="s">
        <v>976</v>
      </c>
      <c r="K139" s="10"/>
      <c r="L139" s="10"/>
    </row>
    <row r="140" spans="1:12" ht="16.5" x14ac:dyDescent="0.3">
      <c r="A140" s="9">
        <v>139</v>
      </c>
      <c r="B140" s="41" t="s">
        <v>459</v>
      </c>
      <c r="C140" s="15" t="s">
        <v>148</v>
      </c>
      <c r="D140" s="13" t="s">
        <v>460</v>
      </c>
      <c r="E140" s="13" t="s">
        <v>461</v>
      </c>
      <c r="F140" s="13" t="s">
        <v>462</v>
      </c>
      <c r="G140" s="13" t="s">
        <v>979</v>
      </c>
      <c r="H140" s="9" t="s">
        <v>14</v>
      </c>
      <c r="I140" s="9" t="s">
        <v>912</v>
      </c>
      <c r="J140" s="10" t="s">
        <v>976</v>
      </c>
      <c r="K140" s="10"/>
      <c r="L140" s="10"/>
    </row>
    <row r="141" spans="1:12" ht="16.5" x14ac:dyDescent="0.3">
      <c r="A141" s="9">
        <v>140</v>
      </c>
      <c r="B141" s="42"/>
      <c r="C141" s="15" t="s">
        <v>463</v>
      </c>
      <c r="D141" s="13" t="s">
        <v>464</v>
      </c>
      <c r="E141" s="13" t="s">
        <v>465</v>
      </c>
      <c r="F141" s="13" t="s">
        <v>466</v>
      </c>
      <c r="G141" s="13" t="s">
        <v>467</v>
      </c>
      <c r="H141" s="9" t="s">
        <v>14</v>
      </c>
      <c r="I141" s="9" t="s">
        <v>912</v>
      </c>
      <c r="J141" s="10" t="s">
        <v>976</v>
      </c>
      <c r="K141" s="10"/>
      <c r="L141" s="10"/>
    </row>
    <row r="142" spans="1:12" ht="16.5" x14ac:dyDescent="0.3">
      <c r="A142" s="9">
        <v>141</v>
      </c>
      <c r="B142" s="41" t="s">
        <v>468</v>
      </c>
      <c r="C142" s="15" t="s">
        <v>1</v>
      </c>
      <c r="D142" s="13" t="s">
        <v>469</v>
      </c>
      <c r="E142" s="13" t="s">
        <v>470</v>
      </c>
      <c r="F142" s="13" t="s">
        <v>471</v>
      </c>
      <c r="G142" s="13" t="s">
        <v>472</v>
      </c>
      <c r="H142" s="9" t="s">
        <v>14</v>
      </c>
      <c r="I142" s="9" t="s">
        <v>912</v>
      </c>
      <c r="J142" s="10" t="s">
        <v>976</v>
      </c>
      <c r="K142" s="10"/>
      <c r="L142" s="10"/>
    </row>
    <row r="143" spans="1:12" ht="16.5" x14ac:dyDescent="0.3">
      <c r="A143" s="9">
        <v>142</v>
      </c>
      <c r="B143" s="42"/>
      <c r="C143" s="15" t="s">
        <v>473</v>
      </c>
      <c r="D143" s="13" t="s">
        <v>474</v>
      </c>
      <c r="E143" s="13" t="s">
        <v>475</v>
      </c>
      <c r="F143" s="13" t="s">
        <v>476</v>
      </c>
      <c r="G143" s="13" t="s">
        <v>477</v>
      </c>
      <c r="H143" s="9" t="s">
        <v>14</v>
      </c>
      <c r="I143" s="9" t="s">
        <v>912</v>
      </c>
      <c r="J143" s="10" t="s">
        <v>976</v>
      </c>
      <c r="K143" s="10"/>
      <c r="L143" s="10"/>
    </row>
    <row r="144" spans="1:12" ht="16.5" x14ac:dyDescent="0.3">
      <c r="A144" s="9">
        <v>143</v>
      </c>
      <c r="B144" s="43" t="s">
        <v>980</v>
      </c>
      <c r="C144" s="15" t="s">
        <v>319</v>
      </c>
      <c r="D144" s="13" t="s">
        <v>581</v>
      </c>
      <c r="E144" s="13" t="s">
        <v>580</v>
      </c>
      <c r="F144" s="13" t="s">
        <v>582</v>
      </c>
      <c r="G144" s="13" t="s">
        <v>583</v>
      </c>
      <c r="H144" s="9" t="s">
        <v>14</v>
      </c>
      <c r="I144" s="9" t="s">
        <v>912</v>
      </c>
      <c r="J144" s="10" t="s">
        <v>914</v>
      </c>
      <c r="K144" s="10"/>
      <c r="L144" s="10"/>
    </row>
    <row r="145" spans="1:12" ht="16.5" x14ac:dyDescent="0.3">
      <c r="A145" s="9">
        <v>144</v>
      </c>
      <c r="B145" s="43"/>
      <c r="C145" s="15" t="s">
        <v>859</v>
      </c>
      <c r="D145" s="13" t="s">
        <v>366</v>
      </c>
      <c r="E145" s="13" t="s">
        <v>860</v>
      </c>
      <c r="F145" s="13" t="s">
        <v>861</v>
      </c>
      <c r="G145" s="13" t="s">
        <v>862</v>
      </c>
      <c r="H145" s="9" t="s">
        <v>14</v>
      </c>
      <c r="I145" s="9" t="s">
        <v>912</v>
      </c>
      <c r="J145" s="10" t="s">
        <v>914</v>
      </c>
      <c r="K145" s="10"/>
      <c r="L145" s="10"/>
    </row>
    <row r="146" spans="1:12" ht="16.5" x14ac:dyDescent="0.3">
      <c r="A146" s="9">
        <v>145</v>
      </c>
      <c r="B146" s="43"/>
      <c r="C146" s="15" t="s">
        <v>478</v>
      </c>
      <c r="D146" s="13" t="s">
        <v>479</v>
      </c>
      <c r="E146" s="13" t="s">
        <v>480</v>
      </c>
      <c r="F146" s="13" t="s">
        <v>481</v>
      </c>
      <c r="G146" s="13" t="s">
        <v>482</v>
      </c>
      <c r="H146" s="9" t="s">
        <v>14</v>
      </c>
      <c r="I146" s="9" t="s">
        <v>912</v>
      </c>
      <c r="J146" s="10" t="s">
        <v>914</v>
      </c>
      <c r="K146" s="10"/>
      <c r="L146" s="10"/>
    </row>
    <row r="147" spans="1:12" ht="16.5" x14ac:dyDescent="0.3">
      <c r="A147" s="9">
        <v>146</v>
      </c>
      <c r="B147" s="43"/>
      <c r="C147" s="15" t="s">
        <v>478</v>
      </c>
      <c r="D147" s="13" t="s">
        <v>483</v>
      </c>
      <c r="E147" s="13" t="s">
        <v>484</v>
      </c>
      <c r="F147" s="13" t="s">
        <v>485</v>
      </c>
      <c r="G147" s="13" t="s">
        <v>486</v>
      </c>
      <c r="H147" s="9" t="s">
        <v>14</v>
      </c>
      <c r="I147" s="9" t="s">
        <v>912</v>
      </c>
      <c r="J147" s="10" t="s">
        <v>914</v>
      </c>
      <c r="K147" s="10"/>
      <c r="L147" s="10"/>
    </row>
    <row r="148" spans="1:12" ht="16.5" x14ac:dyDescent="0.3">
      <c r="A148" s="9">
        <v>147</v>
      </c>
      <c r="B148" s="42"/>
      <c r="C148" s="15" t="s">
        <v>733</v>
      </c>
      <c r="D148" s="13" t="s">
        <v>734</v>
      </c>
      <c r="E148" s="13" t="s">
        <v>735</v>
      </c>
      <c r="F148" s="13" t="s">
        <v>736</v>
      </c>
      <c r="G148" s="13" t="s">
        <v>737</v>
      </c>
      <c r="H148" s="9" t="s">
        <v>14</v>
      </c>
      <c r="I148" s="9" t="s">
        <v>912</v>
      </c>
      <c r="J148" s="10" t="s">
        <v>914</v>
      </c>
      <c r="K148" s="10"/>
      <c r="L148" s="10"/>
    </row>
    <row r="149" spans="1:12" ht="16.5" x14ac:dyDescent="0.3">
      <c r="A149" s="9">
        <v>148</v>
      </c>
      <c r="B149" s="41" t="s">
        <v>487</v>
      </c>
      <c r="C149" s="15" t="s">
        <v>97</v>
      </c>
      <c r="D149" s="13" t="s">
        <v>488</v>
      </c>
      <c r="E149" s="13" t="s">
        <v>489</v>
      </c>
      <c r="F149" s="13" t="s">
        <v>490</v>
      </c>
      <c r="G149" s="13" t="s">
        <v>491</v>
      </c>
      <c r="H149" s="9" t="s">
        <v>13</v>
      </c>
      <c r="I149" s="9"/>
      <c r="J149" s="10"/>
      <c r="K149" s="10"/>
      <c r="L149" s="10"/>
    </row>
    <row r="150" spans="1:12" ht="16.5" x14ac:dyDescent="0.3">
      <c r="A150" s="9">
        <v>149</v>
      </c>
      <c r="B150" s="43"/>
      <c r="C150" s="15" t="s">
        <v>492</v>
      </c>
      <c r="D150" s="13" t="s">
        <v>493</v>
      </c>
      <c r="E150" s="13" t="s">
        <v>494</v>
      </c>
      <c r="F150" s="13" t="s">
        <v>495</v>
      </c>
      <c r="G150" s="13" t="s">
        <v>496</v>
      </c>
      <c r="H150" s="9" t="s">
        <v>13</v>
      </c>
      <c r="I150" s="9"/>
      <c r="J150" s="10"/>
      <c r="K150" s="10"/>
      <c r="L150" s="10"/>
    </row>
    <row r="151" spans="1:12" ht="16.5" x14ac:dyDescent="0.3">
      <c r="A151" s="9">
        <v>150</v>
      </c>
      <c r="B151" s="42"/>
      <c r="C151" s="15" t="s">
        <v>497</v>
      </c>
      <c r="D151" s="13" t="s">
        <v>498</v>
      </c>
      <c r="E151" s="13" t="s">
        <v>499</v>
      </c>
      <c r="F151" s="13" t="s">
        <v>500</v>
      </c>
      <c r="G151" s="13" t="s">
        <v>501</v>
      </c>
      <c r="H151" s="9" t="s">
        <v>13</v>
      </c>
      <c r="I151" s="9"/>
      <c r="J151" s="10"/>
      <c r="K151" s="10"/>
      <c r="L151" s="10"/>
    </row>
    <row r="152" spans="1:12" ht="16.5" x14ac:dyDescent="0.3">
      <c r="A152" s="9">
        <v>151</v>
      </c>
      <c r="B152" s="41" t="s">
        <v>717</v>
      </c>
      <c r="C152" s="15" t="s">
        <v>718</v>
      </c>
      <c r="D152" s="13" t="s">
        <v>719</v>
      </c>
      <c r="E152" s="13" t="s">
        <v>720</v>
      </c>
      <c r="F152" s="13" t="s">
        <v>721</v>
      </c>
      <c r="G152" s="13" t="s">
        <v>722</v>
      </c>
      <c r="H152" s="9" t="s">
        <v>13</v>
      </c>
      <c r="I152" s="9"/>
      <c r="J152" s="10"/>
      <c r="K152" s="10"/>
      <c r="L152" s="10"/>
    </row>
    <row r="153" spans="1:12" ht="16.5" x14ac:dyDescent="0.3">
      <c r="A153" s="9">
        <v>152</v>
      </c>
      <c r="B153" s="43"/>
      <c r="C153" s="15" t="s">
        <v>723</v>
      </c>
      <c r="D153" s="13" t="s">
        <v>724</v>
      </c>
      <c r="E153" s="13" t="s">
        <v>725</v>
      </c>
      <c r="F153" s="13" t="s">
        <v>726</v>
      </c>
      <c r="G153" s="13" t="s">
        <v>727</v>
      </c>
      <c r="H153" s="9" t="s">
        <v>13</v>
      </c>
      <c r="I153" s="9"/>
      <c r="J153" s="10"/>
      <c r="K153" s="10"/>
      <c r="L153" s="10"/>
    </row>
    <row r="154" spans="1:12" ht="16.5" x14ac:dyDescent="0.3">
      <c r="A154" s="9">
        <v>153</v>
      </c>
      <c r="B154" s="42"/>
      <c r="C154" s="15" t="s">
        <v>728</v>
      </c>
      <c r="D154" s="13" t="s">
        <v>729</v>
      </c>
      <c r="E154" s="13" t="s">
        <v>730</v>
      </c>
      <c r="F154" s="13" t="s">
        <v>731</v>
      </c>
      <c r="G154" s="13" t="s">
        <v>732</v>
      </c>
      <c r="H154" s="9" t="s">
        <v>14</v>
      </c>
      <c r="I154" s="9" t="s">
        <v>912</v>
      </c>
      <c r="J154" s="10" t="s">
        <v>976</v>
      </c>
      <c r="K154" s="10"/>
      <c r="L154" s="10"/>
    </row>
    <row r="155" spans="1:12" ht="16.5" x14ac:dyDescent="0.3">
      <c r="A155" s="9">
        <v>154</v>
      </c>
      <c r="B155" s="41" t="s">
        <v>413</v>
      </c>
      <c r="C155" s="15" t="s">
        <v>251</v>
      </c>
      <c r="D155" s="13" t="s">
        <v>850</v>
      </c>
      <c r="E155" s="13" t="s">
        <v>851</v>
      </c>
      <c r="F155" s="13" t="s">
        <v>852</v>
      </c>
      <c r="G155" s="13" t="s">
        <v>853</v>
      </c>
      <c r="H155" s="9" t="s">
        <v>14</v>
      </c>
      <c r="I155" s="9" t="s">
        <v>912</v>
      </c>
      <c r="J155" s="10" t="s">
        <v>976</v>
      </c>
      <c r="K155" s="10"/>
      <c r="L155" s="10"/>
    </row>
    <row r="156" spans="1:12" ht="16.5" x14ac:dyDescent="0.3">
      <c r="A156" s="9">
        <v>155</v>
      </c>
      <c r="B156" s="43"/>
      <c r="C156" s="15" t="s">
        <v>616</v>
      </c>
      <c r="D156" s="13" t="s">
        <v>617</v>
      </c>
      <c r="E156" s="13" t="s">
        <v>618</v>
      </c>
      <c r="F156" s="13" t="s">
        <v>619</v>
      </c>
      <c r="G156" s="13" t="s">
        <v>620</v>
      </c>
      <c r="H156" s="9" t="s">
        <v>14</v>
      </c>
      <c r="I156" s="9" t="s">
        <v>912</v>
      </c>
      <c r="J156" s="10" t="s">
        <v>976</v>
      </c>
      <c r="K156" s="10"/>
      <c r="L156" s="10"/>
    </row>
    <row r="157" spans="1:12" ht="16.5" x14ac:dyDescent="0.3">
      <c r="A157" s="9">
        <v>156</v>
      </c>
      <c r="B157" s="43"/>
      <c r="C157" s="15" t="s">
        <v>502</v>
      </c>
      <c r="D157" s="13" t="s">
        <v>503</v>
      </c>
      <c r="E157" s="13" t="s">
        <v>504</v>
      </c>
      <c r="F157" s="13" t="s">
        <v>505</v>
      </c>
      <c r="G157" s="13" t="s">
        <v>506</v>
      </c>
      <c r="H157" s="9" t="s">
        <v>14</v>
      </c>
      <c r="I157" s="9" t="s">
        <v>912</v>
      </c>
      <c r="J157" s="10" t="s">
        <v>976</v>
      </c>
      <c r="K157" s="10"/>
      <c r="L157" s="10"/>
    </row>
    <row r="158" spans="1:12" ht="16.5" x14ac:dyDescent="0.3">
      <c r="A158" s="9">
        <v>157</v>
      </c>
      <c r="B158" s="41" t="s">
        <v>317</v>
      </c>
      <c r="C158" s="15" t="s">
        <v>507</v>
      </c>
      <c r="D158" s="13" t="s">
        <v>508</v>
      </c>
      <c r="E158" s="13" t="s">
        <v>509</v>
      </c>
      <c r="F158" s="13" t="s">
        <v>510</v>
      </c>
      <c r="G158" s="13" t="s">
        <v>511</v>
      </c>
      <c r="H158" s="9" t="s">
        <v>14</v>
      </c>
      <c r="I158" s="9" t="s">
        <v>912</v>
      </c>
      <c r="J158" s="10" t="s">
        <v>976</v>
      </c>
      <c r="K158" s="10"/>
      <c r="L158" s="10"/>
    </row>
    <row r="159" spans="1:12" ht="16.5" x14ac:dyDescent="0.3">
      <c r="A159" s="9">
        <v>158</v>
      </c>
      <c r="B159" s="42"/>
      <c r="C159" s="15" t="s">
        <v>512</v>
      </c>
      <c r="D159" s="13" t="s">
        <v>513</v>
      </c>
      <c r="E159" s="13" t="s">
        <v>514</v>
      </c>
      <c r="F159" s="13" t="s">
        <v>515</v>
      </c>
      <c r="G159" s="13" t="s">
        <v>516</v>
      </c>
      <c r="H159" s="9" t="s">
        <v>14</v>
      </c>
      <c r="I159" s="9" t="s">
        <v>912</v>
      </c>
      <c r="J159" s="10" t="s">
        <v>976</v>
      </c>
      <c r="K159" s="10"/>
      <c r="L159" s="10"/>
    </row>
    <row r="160" spans="1:12" ht="16.5" x14ac:dyDescent="0.3">
      <c r="A160" s="9">
        <v>159</v>
      </c>
      <c r="B160" s="41" t="s">
        <v>517</v>
      </c>
      <c r="C160" s="15" t="s">
        <v>518</v>
      </c>
      <c r="D160" s="13" t="s">
        <v>519</v>
      </c>
      <c r="E160" s="13" t="s">
        <v>520</v>
      </c>
      <c r="F160" s="13" t="s">
        <v>521</v>
      </c>
      <c r="G160" s="13" t="s">
        <v>522</v>
      </c>
      <c r="H160" s="9" t="s">
        <v>14</v>
      </c>
      <c r="I160" s="9" t="s">
        <v>912</v>
      </c>
      <c r="J160" s="10" t="s">
        <v>976</v>
      </c>
      <c r="K160" s="10"/>
      <c r="L160" s="10"/>
    </row>
    <row r="161" spans="1:12" ht="16.5" x14ac:dyDescent="0.3">
      <c r="A161" s="9">
        <v>160</v>
      </c>
      <c r="B161" s="43"/>
      <c r="C161" s="15" t="s">
        <v>523</v>
      </c>
      <c r="D161" s="13" t="s">
        <v>524</v>
      </c>
      <c r="E161" s="13" t="s">
        <v>525</v>
      </c>
      <c r="F161" s="13" t="s">
        <v>526</v>
      </c>
      <c r="G161" s="13" t="s">
        <v>527</v>
      </c>
      <c r="H161" s="9" t="s">
        <v>14</v>
      </c>
      <c r="I161" s="9" t="s">
        <v>912</v>
      </c>
      <c r="J161" s="10" t="s">
        <v>976</v>
      </c>
      <c r="K161" s="10"/>
      <c r="L161" s="10"/>
    </row>
    <row r="162" spans="1:12" ht="16.5" x14ac:dyDescent="0.3">
      <c r="A162" s="9">
        <v>161</v>
      </c>
      <c r="B162" s="42"/>
      <c r="C162" s="15" t="s">
        <v>528</v>
      </c>
      <c r="D162" s="13" t="s">
        <v>529</v>
      </c>
      <c r="E162" s="13" t="s">
        <v>530</v>
      </c>
      <c r="F162" s="13" t="s">
        <v>531</v>
      </c>
      <c r="G162" s="13" t="s">
        <v>532</v>
      </c>
      <c r="H162" s="9" t="s">
        <v>14</v>
      </c>
      <c r="I162" s="9" t="s">
        <v>912</v>
      </c>
      <c r="J162" s="10" t="s">
        <v>976</v>
      </c>
      <c r="K162" s="10"/>
      <c r="L162" s="10"/>
    </row>
    <row r="163" spans="1:12" ht="16.5" x14ac:dyDescent="0.3">
      <c r="A163" s="9">
        <v>162</v>
      </c>
      <c r="B163" s="41" t="s">
        <v>910</v>
      </c>
      <c r="C163" s="15" t="s">
        <v>836</v>
      </c>
      <c r="D163" s="13" t="s">
        <v>837</v>
      </c>
      <c r="E163" s="13" t="s">
        <v>838</v>
      </c>
      <c r="F163" s="13" t="s">
        <v>839</v>
      </c>
      <c r="G163" s="13" t="s">
        <v>840</v>
      </c>
      <c r="H163" s="9" t="s">
        <v>14</v>
      </c>
      <c r="I163" s="9" t="s">
        <v>912</v>
      </c>
      <c r="J163" s="10" t="s">
        <v>976</v>
      </c>
      <c r="K163" s="10"/>
      <c r="L163" s="10"/>
    </row>
    <row r="164" spans="1:12" ht="16.5" x14ac:dyDescent="0.3">
      <c r="A164" s="9">
        <v>163</v>
      </c>
      <c r="B164" s="43"/>
      <c r="C164" s="15" t="s">
        <v>518</v>
      </c>
      <c r="D164" s="13" t="s">
        <v>841</v>
      </c>
      <c r="E164" s="13" t="s">
        <v>842</v>
      </c>
      <c r="F164" s="13" t="s">
        <v>843</v>
      </c>
      <c r="G164" s="13" t="s">
        <v>844</v>
      </c>
      <c r="H164" s="9" t="s">
        <v>14</v>
      </c>
      <c r="I164" s="9" t="s">
        <v>912</v>
      </c>
      <c r="J164" s="10" t="s">
        <v>976</v>
      </c>
      <c r="K164" s="10"/>
      <c r="L164" s="10"/>
    </row>
    <row r="165" spans="1:12" ht="16.5" x14ac:dyDescent="0.3">
      <c r="A165" s="9">
        <v>164</v>
      </c>
      <c r="B165" s="43"/>
      <c r="C165" s="15" t="s">
        <v>845</v>
      </c>
      <c r="D165" s="13" t="s">
        <v>846</v>
      </c>
      <c r="E165" s="13" t="s">
        <v>847</v>
      </c>
      <c r="F165" s="13" t="s">
        <v>848</v>
      </c>
      <c r="G165" s="13" t="s">
        <v>849</v>
      </c>
      <c r="H165" s="9" t="s">
        <v>16</v>
      </c>
      <c r="I165" s="9" t="s">
        <v>912</v>
      </c>
      <c r="J165" s="10" t="s">
        <v>976</v>
      </c>
      <c r="K165" s="10"/>
      <c r="L165" s="10"/>
    </row>
    <row r="166" spans="1:12" ht="16.5" x14ac:dyDescent="0.3">
      <c r="A166" s="9">
        <v>165</v>
      </c>
      <c r="B166" s="43"/>
      <c r="C166" s="15" t="s">
        <v>748</v>
      </c>
      <c r="D166" s="13" t="s">
        <v>749</v>
      </c>
      <c r="E166" s="13" t="s">
        <v>750</v>
      </c>
      <c r="F166" s="13" t="s">
        <v>751</v>
      </c>
      <c r="G166" s="13" t="s">
        <v>752</v>
      </c>
      <c r="H166" s="9" t="s">
        <v>14</v>
      </c>
      <c r="I166" s="9" t="s">
        <v>912</v>
      </c>
      <c r="J166" s="10" t="s">
        <v>976</v>
      </c>
      <c r="K166" s="10"/>
      <c r="L166" s="10"/>
    </row>
    <row r="167" spans="1:12" ht="16.5" x14ac:dyDescent="0.3">
      <c r="A167" s="9">
        <v>166</v>
      </c>
      <c r="B167" s="42"/>
      <c r="C167" s="15" t="s">
        <v>693</v>
      </c>
      <c r="D167" s="13" t="s">
        <v>694</v>
      </c>
      <c r="E167" s="13" t="s">
        <v>695</v>
      </c>
      <c r="F167" s="13" t="s">
        <v>696</v>
      </c>
      <c r="G167" s="13" t="s">
        <v>697</v>
      </c>
      <c r="H167" s="9" t="s">
        <v>16</v>
      </c>
      <c r="I167" s="9" t="s">
        <v>912</v>
      </c>
      <c r="J167" s="10" t="s">
        <v>976</v>
      </c>
      <c r="K167" s="10"/>
      <c r="L167" s="10"/>
    </row>
    <row r="168" spans="1:12" ht="16.5" x14ac:dyDescent="0.3">
      <c r="A168" s="9">
        <v>167</v>
      </c>
      <c r="B168" s="43" t="s">
        <v>981</v>
      </c>
      <c r="C168" s="15" t="s">
        <v>534</v>
      </c>
      <c r="D168" s="13" t="s">
        <v>535</v>
      </c>
      <c r="E168" s="13" t="s">
        <v>536</v>
      </c>
      <c r="F168" s="13" t="s">
        <v>537</v>
      </c>
      <c r="G168" s="13" t="s">
        <v>538</v>
      </c>
      <c r="H168" s="9" t="s">
        <v>14</v>
      </c>
      <c r="I168" s="9" t="s">
        <v>912</v>
      </c>
      <c r="J168" s="10" t="s">
        <v>976</v>
      </c>
      <c r="K168" s="10"/>
      <c r="L168" s="10"/>
    </row>
    <row r="169" spans="1:12" ht="16.5" x14ac:dyDescent="0.3">
      <c r="A169" s="9">
        <v>168</v>
      </c>
      <c r="B169" s="42"/>
      <c r="C169" s="15" t="s">
        <v>539</v>
      </c>
      <c r="D169" s="13" t="s">
        <v>540</v>
      </c>
      <c r="E169" s="13" t="s">
        <v>541</v>
      </c>
      <c r="F169" s="13" t="s">
        <v>542</v>
      </c>
      <c r="G169" s="13" t="s">
        <v>543</v>
      </c>
      <c r="H169" s="9" t="s">
        <v>13</v>
      </c>
      <c r="I169" s="9"/>
      <c r="J169" s="10"/>
      <c r="K169" s="10"/>
      <c r="L169" s="10"/>
    </row>
    <row r="170" spans="1:12" ht="16.5" x14ac:dyDescent="0.3">
      <c r="A170" s="9">
        <v>169</v>
      </c>
      <c r="B170" s="41" t="s">
        <v>544</v>
      </c>
      <c r="C170" s="15" t="s">
        <v>545</v>
      </c>
      <c r="D170" s="13" t="s">
        <v>546</v>
      </c>
      <c r="E170" s="13" t="s">
        <v>547</v>
      </c>
      <c r="F170" s="13" t="s">
        <v>548</v>
      </c>
      <c r="G170" s="13" t="s">
        <v>549</v>
      </c>
      <c r="H170" s="9" t="s">
        <v>14</v>
      </c>
      <c r="I170" s="9" t="s">
        <v>912</v>
      </c>
      <c r="J170" s="10" t="s">
        <v>976</v>
      </c>
      <c r="K170" s="10"/>
      <c r="L170" s="10"/>
    </row>
    <row r="171" spans="1:12" ht="16.5" x14ac:dyDescent="0.3">
      <c r="A171" s="9">
        <v>170</v>
      </c>
      <c r="B171" s="43"/>
      <c r="C171" s="15" t="s">
        <v>550</v>
      </c>
      <c r="D171" s="13" t="s">
        <v>551</v>
      </c>
      <c r="E171" s="13" t="s">
        <v>552</v>
      </c>
      <c r="F171" s="13" t="s">
        <v>553</v>
      </c>
      <c r="G171" s="13" t="s">
        <v>554</v>
      </c>
      <c r="H171" s="9" t="s">
        <v>14</v>
      </c>
      <c r="I171" s="9" t="s">
        <v>912</v>
      </c>
      <c r="J171" s="10" t="s">
        <v>976</v>
      </c>
      <c r="K171" s="10"/>
      <c r="L171" s="10"/>
    </row>
    <row r="172" spans="1:12" ht="16.5" x14ac:dyDescent="0.3">
      <c r="A172" s="9">
        <v>171</v>
      </c>
      <c r="B172" s="43"/>
      <c r="C172" s="15" t="s">
        <v>555</v>
      </c>
      <c r="D172" s="13" t="s">
        <v>556</v>
      </c>
      <c r="E172" s="13" t="s">
        <v>557</v>
      </c>
      <c r="F172" s="13" t="s">
        <v>558</v>
      </c>
      <c r="G172" s="13" t="s">
        <v>559</v>
      </c>
      <c r="H172" s="9" t="s">
        <v>14</v>
      </c>
      <c r="I172" s="9" t="s">
        <v>912</v>
      </c>
      <c r="J172" s="10" t="s">
        <v>976</v>
      </c>
      <c r="K172" s="10"/>
      <c r="L172" s="10"/>
    </row>
    <row r="173" spans="1:12" ht="16.5" x14ac:dyDescent="0.3">
      <c r="A173" s="9">
        <v>172</v>
      </c>
      <c r="B173" s="43"/>
      <c r="C173" s="15" t="s">
        <v>317</v>
      </c>
      <c r="D173" s="13" t="s">
        <v>560</v>
      </c>
      <c r="E173" s="13" t="s">
        <v>561</v>
      </c>
      <c r="F173" s="13" t="s">
        <v>562</v>
      </c>
      <c r="G173" s="13" t="s">
        <v>563</v>
      </c>
      <c r="H173" s="9" t="s">
        <v>16</v>
      </c>
      <c r="I173" s="9" t="s">
        <v>912</v>
      </c>
      <c r="J173" s="10" t="s">
        <v>976</v>
      </c>
      <c r="K173" s="10"/>
      <c r="L173" s="10"/>
    </row>
    <row r="174" spans="1:12" ht="16.5" x14ac:dyDescent="0.3">
      <c r="A174" s="9">
        <v>173</v>
      </c>
      <c r="B174" s="21" t="s">
        <v>753</v>
      </c>
      <c r="C174" s="15" t="s">
        <v>754</v>
      </c>
      <c r="D174" s="13" t="s">
        <v>755</v>
      </c>
      <c r="E174" s="13" t="s">
        <v>756</v>
      </c>
      <c r="F174" s="13" t="s">
        <v>359</v>
      </c>
      <c r="G174" s="13" t="s">
        <v>971</v>
      </c>
      <c r="H174" s="9" t="s">
        <v>14</v>
      </c>
      <c r="I174" s="9" t="s">
        <v>912</v>
      </c>
      <c r="J174" s="10" t="s">
        <v>976</v>
      </c>
      <c r="K174" s="10"/>
      <c r="L174" s="10"/>
    </row>
    <row r="175" spans="1:12" ht="16.5" x14ac:dyDescent="0.3">
      <c r="A175" s="9">
        <v>174</v>
      </c>
      <c r="B175" s="41" t="s">
        <v>564</v>
      </c>
      <c r="C175" s="15" t="s">
        <v>565</v>
      </c>
      <c r="D175" s="13" t="s">
        <v>566</v>
      </c>
      <c r="E175" s="13" t="s">
        <v>567</v>
      </c>
      <c r="F175" s="13" t="s">
        <v>568</v>
      </c>
      <c r="G175" s="13" t="s">
        <v>569</v>
      </c>
      <c r="H175" s="9" t="s">
        <v>13</v>
      </c>
      <c r="I175" s="9"/>
      <c r="J175" s="10"/>
      <c r="K175" s="10"/>
      <c r="L175" s="10"/>
    </row>
    <row r="176" spans="1:12" ht="16.5" x14ac:dyDescent="0.3">
      <c r="A176" s="9">
        <v>175</v>
      </c>
      <c r="B176" s="43"/>
      <c r="C176" s="15" t="s">
        <v>570</v>
      </c>
      <c r="D176" s="13" t="s">
        <v>571</v>
      </c>
      <c r="E176" s="13" t="s">
        <v>572</v>
      </c>
      <c r="F176" s="13" t="s">
        <v>573</v>
      </c>
      <c r="G176" s="13" t="s">
        <v>574</v>
      </c>
      <c r="H176" s="9" t="s">
        <v>13</v>
      </c>
      <c r="I176" s="9"/>
      <c r="J176" s="10"/>
      <c r="K176" s="10"/>
      <c r="L176" s="10"/>
    </row>
    <row r="177" spans="1:12" ht="16.5" x14ac:dyDescent="0.3">
      <c r="A177" s="9">
        <v>176</v>
      </c>
      <c r="B177" s="42"/>
      <c r="C177" s="15" t="s">
        <v>575</v>
      </c>
      <c r="D177" s="13" t="s">
        <v>576</v>
      </c>
      <c r="E177" s="13" t="s">
        <v>577</v>
      </c>
      <c r="F177" s="13" t="s">
        <v>578</v>
      </c>
      <c r="G177" s="13" t="s">
        <v>579</v>
      </c>
      <c r="H177" s="9" t="s">
        <v>13</v>
      </c>
      <c r="I177" s="9"/>
      <c r="J177" s="10"/>
      <c r="K177" s="10"/>
      <c r="L177" s="10"/>
    </row>
    <row r="178" spans="1:12" ht="16.5" x14ac:dyDescent="0.3">
      <c r="A178" s="9">
        <v>177</v>
      </c>
      <c r="B178" s="43" t="s">
        <v>909</v>
      </c>
      <c r="C178" s="15" t="s">
        <v>600</v>
      </c>
      <c r="D178" s="13" t="s">
        <v>973</v>
      </c>
      <c r="E178" s="13" t="s">
        <v>972</v>
      </c>
      <c r="F178" s="13" t="s">
        <v>974</v>
      </c>
      <c r="G178" s="13" t="s">
        <v>975</v>
      </c>
      <c r="H178" s="9" t="s">
        <v>14</v>
      </c>
      <c r="I178" s="9" t="s">
        <v>912</v>
      </c>
      <c r="J178" s="10" t="s">
        <v>976</v>
      </c>
      <c r="K178" s="10"/>
      <c r="L178" s="10"/>
    </row>
    <row r="179" spans="1:12" ht="16.5" x14ac:dyDescent="0.3">
      <c r="A179" s="9">
        <v>178</v>
      </c>
      <c r="B179" s="43"/>
      <c r="C179" s="15" t="s">
        <v>738</v>
      </c>
      <c r="D179" s="13" t="s">
        <v>739</v>
      </c>
      <c r="E179" s="13" t="s">
        <v>740</v>
      </c>
      <c r="F179" s="13" t="s">
        <v>741</v>
      </c>
      <c r="G179" s="13" t="s">
        <v>742</v>
      </c>
      <c r="H179" s="9" t="s">
        <v>14</v>
      </c>
      <c r="I179" s="9" t="s">
        <v>912</v>
      </c>
      <c r="J179" s="10" t="s">
        <v>976</v>
      </c>
      <c r="K179" s="10"/>
      <c r="L179" s="10"/>
    </row>
    <row r="180" spans="1:12" ht="16.5" x14ac:dyDescent="0.3">
      <c r="A180" s="9">
        <v>179</v>
      </c>
      <c r="B180" s="42"/>
      <c r="C180" s="15" t="s">
        <v>743</v>
      </c>
      <c r="D180" s="13" t="s">
        <v>744</v>
      </c>
      <c r="E180" s="13" t="s">
        <v>745</v>
      </c>
      <c r="F180" s="13" t="s">
        <v>746</v>
      </c>
      <c r="G180" s="13" t="s">
        <v>747</v>
      </c>
      <c r="H180" s="9" t="s">
        <v>14</v>
      </c>
      <c r="I180" s="9" t="s">
        <v>912</v>
      </c>
      <c r="J180" s="10" t="s">
        <v>976</v>
      </c>
      <c r="K180" s="10"/>
      <c r="L180" s="10"/>
    </row>
    <row r="181" spans="1:12" ht="16.5" x14ac:dyDescent="0.3">
      <c r="A181" s="9">
        <v>180</v>
      </c>
      <c r="B181" s="41" t="s">
        <v>320</v>
      </c>
      <c r="C181" s="15" t="s">
        <v>608</v>
      </c>
      <c r="D181" s="13" t="s">
        <v>609</v>
      </c>
      <c r="E181" s="13" t="s">
        <v>277</v>
      </c>
      <c r="F181" s="13" t="s">
        <v>610</v>
      </c>
      <c r="G181" s="13" t="s">
        <v>611</v>
      </c>
      <c r="H181" s="9" t="s">
        <v>14</v>
      </c>
      <c r="I181" s="9" t="s">
        <v>912</v>
      </c>
      <c r="J181" s="10" t="s">
        <v>976</v>
      </c>
      <c r="K181" s="10"/>
      <c r="L181" s="10"/>
    </row>
    <row r="182" spans="1:12" ht="16.5" x14ac:dyDescent="0.3">
      <c r="A182" s="9">
        <v>181</v>
      </c>
      <c r="B182" s="42"/>
      <c r="C182" s="15" t="s">
        <v>612</v>
      </c>
      <c r="D182" s="13" t="s">
        <v>613</v>
      </c>
      <c r="E182" s="13" t="s">
        <v>614</v>
      </c>
      <c r="F182" s="13" t="s">
        <v>601</v>
      </c>
      <c r="G182" s="13" t="s">
        <v>615</v>
      </c>
      <c r="H182" s="9" t="s">
        <v>13</v>
      </c>
      <c r="I182" s="9"/>
      <c r="J182" s="10"/>
      <c r="K182" s="10"/>
      <c r="L182" s="10"/>
    </row>
    <row r="183" spans="1:12" ht="16.5" x14ac:dyDescent="0.3">
      <c r="A183" s="9">
        <v>182</v>
      </c>
      <c r="B183" s="41" t="s">
        <v>470</v>
      </c>
      <c r="C183" s="15" t="s">
        <v>668</v>
      </c>
      <c r="D183" s="13" t="s">
        <v>669</v>
      </c>
      <c r="E183" s="13" t="s">
        <v>670</v>
      </c>
      <c r="F183" s="13" t="s">
        <v>671</v>
      </c>
      <c r="G183" s="13" t="s">
        <v>672</v>
      </c>
      <c r="H183" s="9" t="s">
        <v>14</v>
      </c>
      <c r="I183" s="9" t="s">
        <v>912</v>
      </c>
      <c r="J183" s="10" t="s">
        <v>976</v>
      </c>
      <c r="K183" s="10"/>
      <c r="L183" s="10"/>
    </row>
    <row r="184" spans="1:12" ht="16.5" x14ac:dyDescent="0.3">
      <c r="A184" s="9">
        <v>183</v>
      </c>
      <c r="B184" s="43"/>
      <c r="C184" s="15" t="s">
        <v>673</v>
      </c>
      <c r="D184" s="13" t="s">
        <v>674</v>
      </c>
      <c r="E184" s="13" t="s">
        <v>675</v>
      </c>
      <c r="F184" s="13" t="s">
        <v>676</v>
      </c>
      <c r="G184" s="13" t="s">
        <v>677</v>
      </c>
      <c r="H184" s="9" t="s">
        <v>14</v>
      </c>
      <c r="I184" s="9" t="s">
        <v>912</v>
      </c>
      <c r="J184" s="10" t="s">
        <v>976</v>
      </c>
      <c r="K184" s="10"/>
      <c r="L184" s="10"/>
    </row>
    <row r="185" spans="1:12" ht="16.5" x14ac:dyDescent="0.3">
      <c r="A185" s="9">
        <v>184</v>
      </c>
      <c r="B185" s="42"/>
      <c r="C185" s="15" t="s">
        <v>533</v>
      </c>
      <c r="D185" s="13" t="s">
        <v>678</v>
      </c>
      <c r="E185" s="13" t="s">
        <v>61</v>
      </c>
      <c r="F185" s="13" t="s">
        <v>679</v>
      </c>
      <c r="G185" s="13" t="s">
        <v>680</v>
      </c>
      <c r="H185" s="9" t="s">
        <v>14</v>
      </c>
      <c r="I185" s="9" t="s">
        <v>912</v>
      </c>
      <c r="J185" s="10" t="s">
        <v>976</v>
      </c>
      <c r="K185" s="10"/>
      <c r="L185" s="10"/>
    </row>
    <row r="186" spans="1:12" ht="16.5" x14ac:dyDescent="0.3">
      <c r="A186" s="9">
        <v>185</v>
      </c>
      <c r="B186" s="15" t="s">
        <v>681</v>
      </c>
      <c r="C186" s="15" t="s">
        <v>682</v>
      </c>
      <c r="D186" s="13" t="s">
        <v>683</v>
      </c>
      <c r="E186" s="13" t="s">
        <v>684</v>
      </c>
      <c r="F186" s="13" t="s">
        <v>685</v>
      </c>
      <c r="G186" s="13" t="s">
        <v>686</v>
      </c>
      <c r="H186" s="9" t="s">
        <v>13</v>
      </c>
      <c r="I186" s="9"/>
      <c r="J186" s="10"/>
      <c r="K186" s="10"/>
      <c r="L186" s="10"/>
    </row>
    <row r="187" spans="1:12" ht="16.5" x14ac:dyDescent="0.3">
      <c r="A187" s="9">
        <v>186</v>
      </c>
      <c r="B187" s="41" t="s">
        <v>473</v>
      </c>
      <c r="C187" s="15" t="s">
        <v>763</v>
      </c>
      <c r="D187" s="13" t="s">
        <v>764</v>
      </c>
      <c r="E187" s="13" t="s">
        <v>765</v>
      </c>
      <c r="F187" s="13" t="s">
        <v>766</v>
      </c>
      <c r="G187" s="13" t="s">
        <v>767</v>
      </c>
      <c r="H187" s="9" t="s">
        <v>16</v>
      </c>
      <c r="I187" s="9" t="s">
        <v>912</v>
      </c>
      <c r="J187" s="10" t="s">
        <v>976</v>
      </c>
      <c r="K187" s="10"/>
      <c r="L187" s="10"/>
    </row>
    <row r="188" spans="1:12" ht="16.5" x14ac:dyDescent="0.3">
      <c r="A188" s="9">
        <v>187</v>
      </c>
      <c r="B188" s="43"/>
      <c r="C188" s="15" t="s">
        <v>768</v>
      </c>
      <c r="D188" s="13" t="s">
        <v>769</v>
      </c>
      <c r="E188" s="13" t="s">
        <v>770</v>
      </c>
      <c r="F188" s="13" t="s">
        <v>771</v>
      </c>
      <c r="G188" s="13" t="s">
        <v>772</v>
      </c>
      <c r="H188" s="9" t="s">
        <v>13</v>
      </c>
      <c r="I188" s="9"/>
      <c r="J188" s="10"/>
      <c r="K188" s="10"/>
      <c r="L188" s="10"/>
    </row>
    <row r="189" spans="1:12" ht="16.5" x14ac:dyDescent="0.3">
      <c r="A189" s="9">
        <v>188</v>
      </c>
      <c r="B189" s="43"/>
      <c r="C189" s="15" t="s">
        <v>627</v>
      </c>
      <c r="D189" s="13" t="s">
        <v>628</v>
      </c>
      <c r="E189" s="13" t="s">
        <v>629</v>
      </c>
      <c r="F189" s="13" t="s">
        <v>630</v>
      </c>
      <c r="G189" s="13" t="s">
        <v>631</v>
      </c>
      <c r="H189" s="9" t="s">
        <v>13</v>
      </c>
      <c r="I189" s="9"/>
      <c r="J189" s="10"/>
      <c r="K189" s="10"/>
      <c r="L189" s="10"/>
    </row>
    <row r="190" spans="1:12" ht="16.5" x14ac:dyDescent="0.3">
      <c r="A190" s="9">
        <v>189</v>
      </c>
      <c r="B190" s="42"/>
      <c r="C190" s="15" t="s">
        <v>412</v>
      </c>
      <c r="D190" s="13" t="s">
        <v>632</v>
      </c>
      <c r="E190" s="13" t="s">
        <v>633</v>
      </c>
      <c r="F190" s="13" t="s">
        <v>634</v>
      </c>
      <c r="G190" s="13" t="s">
        <v>635</v>
      </c>
      <c r="H190" s="9" t="s">
        <v>13</v>
      </c>
      <c r="I190" s="9"/>
      <c r="J190" s="10"/>
      <c r="K190" s="10"/>
      <c r="L190" s="10"/>
    </row>
    <row r="191" spans="1:12" ht="16.5" x14ac:dyDescent="0.3">
      <c r="A191" s="9">
        <v>190</v>
      </c>
      <c r="B191" s="41" t="s">
        <v>863</v>
      </c>
      <c r="C191" s="15" t="s">
        <v>492</v>
      </c>
      <c r="D191" s="13" t="s">
        <v>864</v>
      </c>
      <c r="E191" s="13" t="s">
        <v>865</v>
      </c>
      <c r="F191" s="13" t="s">
        <v>866</v>
      </c>
      <c r="G191" s="13" t="s">
        <v>867</v>
      </c>
      <c r="H191" s="9" t="s">
        <v>14</v>
      </c>
      <c r="I191" s="9" t="s">
        <v>912</v>
      </c>
      <c r="J191" s="10" t="s">
        <v>967</v>
      </c>
      <c r="K191" s="10"/>
      <c r="L191" s="10"/>
    </row>
    <row r="192" spans="1:12" ht="16.5" x14ac:dyDescent="0.3">
      <c r="A192" s="9">
        <v>191</v>
      </c>
      <c r="B192" s="42"/>
      <c r="C192" s="15" t="s">
        <v>868</v>
      </c>
      <c r="D192" s="13" t="s">
        <v>869</v>
      </c>
      <c r="E192" s="13" t="s">
        <v>870</v>
      </c>
      <c r="F192" s="13" t="s">
        <v>871</v>
      </c>
      <c r="G192" s="13" t="s">
        <v>872</v>
      </c>
      <c r="H192" s="9" t="s">
        <v>13</v>
      </c>
      <c r="I192" s="9"/>
      <c r="J192" s="10"/>
      <c r="K192" s="10"/>
      <c r="L192" s="10"/>
    </row>
    <row r="193" spans="1:12" ht="16.5" x14ac:dyDescent="0.3">
      <c r="A193" s="9">
        <v>192</v>
      </c>
      <c r="B193" s="41" t="s">
        <v>873</v>
      </c>
      <c r="C193" s="15" t="s">
        <v>874</v>
      </c>
      <c r="D193" s="13" t="s">
        <v>875</v>
      </c>
      <c r="E193" s="13" t="s">
        <v>461</v>
      </c>
      <c r="F193" s="13" t="s">
        <v>876</v>
      </c>
      <c r="G193" s="13" t="s">
        <v>877</v>
      </c>
      <c r="H193" s="9" t="s">
        <v>14</v>
      </c>
      <c r="I193" s="9" t="s">
        <v>912</v>
      </c>
      <c r="J193" s="10" t="s">
        <v>977</v>
      </c>
      <c r="K193" s="10"/>
      <c r="L193" s="10"/>
    </row>
    <row r="194" spans="1:12" ht="16.5" x14ac:dyDescent="0.3">
      <c r="A194" s="9">
        <v>193</v>
      </c>
      <c r="B194" s="42"/>
      <c r="C194" s="15" t="s">
        <v>878</v>
      </c>
      <c r="D194" s="13" t="s">
        <v>879</v>
      </c>
      <c r="E194" s="13" t="s">
        <v>584</v>
      </c>
      <c r="F194" s="13" t="s">
        <v>880</v>
      </c>
      <c r="G194" s="13" t="s">
        <v>881</v>
      </c>
      <c r="H194" s="9" t="s">
        <v>13</v>
      </c>
      <c r="I194" s="9"/>
      <c r="J194" s="10"/>
      <c r="K194" s="10"/>
      <c r="L194" s="10"/>
    </row>
    <row r="195" spans="1:12" ht="16.5" x14ac:dyDescent="0.3">
      <c r="A195" s="9">
        <v>194</v>
      </c>
      <c r="B195" s="41" t="s">
        <v>882</v>
      </c>
      <c r="C195" s="15" t="s">
        <v>915</v>
      </c>
      <c r="D195" s="13" t="s">
        <v>916</v>
      </c>
      <c r="E195" s="13" t="s">
        <v>917</v>
      </c>
      <c r="F195" s="13" t="s">
        <v>918</v>
      </c>
      <c r="G195" s="13" t="s">
        <v>919</v>
      </c>
      <c r="H195" s="9" t="s">
        <v>13</v>
      </c>
      <c r="I195" s="9"/>
      <c r="J195" s="10"/>
      <c r="K195" s="10"/>
      <c r="L195" s="10"/>
    </row>
    <row r="196" spans="1:12" ht="16.5" x14ac:dyDescent="0.3">
      <c r="A196" s="9">
        <v>195</v>
      </c>
      <c r="B196" s="42"/>
      <c r="C196" s="15" t="s">
        <v>920</v>
      </c>
      <c r="D196" s="13" t="s">
        <v>921</v>
      </c>
      <c r="E196" s="13" t="s">
        <v>922</v>
      </c>
      <c r="F196" s="13" t="s">
        <v>923</v>
      </c>
      <c r="G196" s="13" t="s">
        <v>924</v>
      </c>
      <c r="H196" s="9" t="s">
        <v>13</v>
      </c>
      <c r="I196" s="9"/>
      <c r="J196" s="10"/>
      <c r="K196" s="10"/>
      <c r="L196" s="10"/>
    </row>
    <row r="197" spans="1:12" ht="16.5" x14ac:dyDescent="0.3">
      <c r="A197" s="9">
        <v>196</v>
      </c>
      <c r="B197" s="15" t="s">
        <v>621</v>
      </c>
      <c r="C197" s="15" t="s">
        <v>622</v>
      </c>
      <c r="D197" s="13" t="s">
        <v>623</v>
      </c>
      <c r="E197" s="13" t="s">
        <v>624</v>
      </c>
      <c r="F197" s="13" t="s">
        <v>625</v>
      </c>
      <c r="G197" s="13" t="s">
        <v>626</v>
      </c>
      <c r="H197" s="9" t="s">
        <v>13</v>
      </c>
      <c r="I197" s="9"/>
      <c r="J197" s="10"/>
      <c r="K197" s="10"/>
      <c r="L197" s="10"/>
    </row>
    <row r="198" spans="1:12" ht="16.5" x14ac:dyDescent="0.3">
      <c r="A198" s="9">
        <v>197</v>
      </c>
      <c r="B198" s="15" t="s">
        <v>757</v>
      </c>
      <c r="C198" s="15" t="s">
        <v>758</v>
      </c>
      <c r="D198" s="13" t="s">
        <v>759</v>
      </c>
      <c r="E198" s="13" t="s">
        <v>760</v>
      </c>
      <c r="F198" s="13" t="s">
        <v>761</v>
      </c>
      <c r="G198" s="13" t="s">
        <v>762</v>
      </c>
      <c r="H198" s="9" t="s">
        <v>13</v>
      </c>
      <c r="I198" s="9"/>
      <c r="J198" s="10"/>
      <c r="K198" s="10"/>
      <c r="L198" s="10"/>
    </row>
    <row r="199" spans="1:12" ht="16.5" x14ac:dyDescent="0.3">
      <c r="A199" s="9">
        <v>198</v>
      </c>
      <c r="B199" s="15" t="s">
        <v>687</v>
      </c>
      <c r="C199" s="15" t="s">
        <v>688</v>
      </c>
      <c r="D199" s="13" t="s">
        <v>689</v>
      </c>
      <c r="E199" s="13" t="s">
        <v>690</v>
      </c>
      <c r="F199" s="13" t="s">
        <v>691</v>
      </c>
      <c r="G199" s="13" t="s">
        <v>692</v>
      </c>
      <c r="H199" s="9" t="s">
        <v>14</v>
      </c>
      <c r="I199" s="9" t="s">
        <v>912</v>
      </c>
      <c r="J199" s="10" t="s">
        <v>977</v>
      </c>
      <c r="K199" s="10"/>
      <c r="L199" s="10"/>
    </row>
    <row r="200" spans="1:12" ht="16.5" x14ac:dyDescent="0.3">
      <c r="A200" s="9">
        <v>199</v>
      </c>
      <c r="B200" s="15" t="s">
        <v>602</v>
      </c>
      <c r="C200" s="15" t="s">
        <v>603</v>
      </c>
      <c r="D200" s="13" t="s">
        <v>604</v>
      </c>
      <c r="E200" s="13" t="s">
        <v>605</v>
      </c>
      <c r="F200" s="13" t="s">
        <v>606</v>
      </c>
      <c r="G200" s="13" t="s">
        <v>607</v>
      </c>
      <c r="H200" s="9" t="s">
        <v>13</v>
      </c>
      <c r="I200" s="9"/>
      <c r="J200" s="10"/>
      <c r="K200" s="10"/>
      <c r="L200" s="10"/>
    </row>
    <row r="201" spans="1:12" ht="16.5" x14ac:dyDescent="0.3">
      <c r="A201" s="9">
        <v>200</v>
      </c>
      <c r="B201" s="15" t="s">
        <v>883</v>
      </c>
      <c r="C201" s="15" t="s">
        <v>884</v>
      </c>
      <c r="D201" s="13" t="s">
        <v>885</v>
      </c>
      <c r="E201" s="13" t="s">
        <v>886</v>
      </c>
      <c r="F201" s="13" t="s">
        <v>887</v>
      </c>
      <c r="G201" s="13" t="s">
        <v>888</v>
      </c>
      <c r="H201" s="9" t="s">
        <v>13</v>
      </c>
      <c r="I201" s="9"/>
      <c r="J201" s="10"/>
      <c r="K201" s="10"/>
      <c r="L201" s="10"/>
    </row>
  </sheetData>
  <mergeCells count="53">
    <mergeCell ref="C88:C90"/>
    <mergeCell ref="B2:B27"/>
    <mergeCell ref="C62:C67"/>
    <mergeCell ref="B175:B177"/>
    <mergeCell ref="B93:B94"/>
    <mergeCell ref="B95:B96"/>
    <mergeCell ref="B181:B182"/>
    <mergeCell ref="C71:C72"/>
    <mergeCell ref="B103:B104"/>
    <mergeCell ref="B80:B84"/>
    <mergeCell ref="B97:B102"/>
    <mergeCell ref="C69:C70"/>
    <mergeCell ref="C81:C82"/>
    <mergeCell ref="B91:B92"/>
    <mergeCell ref="B152:B154"/>
    <mergeCell ref="C48:C53"/>
    <mergeCell ref="C60:C61"/>
    <mergeCell ref="C30:C31"/>
    <mergeCell ref="C32:C33"/>
    <mergeCell ref="C34:C35"/>
    <mergeCell ref="C36:C41"/>
    <mergeCell ref="C42:C46"/>
    <mergeCell ref="C54:C59"/>
    <mergeCell ref="C2:C8"/>
    <mergeCell ref="C9:C10"/>
    <mergeCell ref="C11:C15"/>
    <mergeCell ref="C16:C17"/>
    <mergeCell ref="C28:C29"/>
    <mergeCell ref="B28:B47"/>
    <mergeCell ref="B48:B70"/>
    <mergeCell ref="B71:B75"/>
    <mergeCell ref="B76:B79"/>
    <mergeCell ref="B155:B157"/>
    <mergeCell ref="B105:B109"/>
    <mergeCell ref="B115:B122"/>
    <mergeCell ref="B123:B124"/>
    <mergeCell ref="B140:B141"/>
    <mergeCell ref="B142:B143"/>
    <mergeCell ref="B149:B151"/>
    <mergeCell ref="B110:B114"/>
    <mergeCell ref="B144:B148"/>
    <mergeCell ref="B125:B139"/>
    <mergeCell ref="B158:B159"/>
    <mergeCell ref="B160:B162"/>
    <mergeCell ref="B168:B169"/>
    <mergeCell ref="B195:B196"/>
    <mergeCell ref="B170:B173"/>
    <mergeCell ref="B178:B180"/>
    <mergeCell ref="B187:B190"/>
    <mergeCell ref="B163:B167"/>
    <mergeCell ref="B191:B192"/>
    <mergeCell ref="B193:B194"/>
    <mergeCell ref="B183:B185"/>
  </mergeCells>
  <phoneticPr fontId="5" type="noConversion"/>
  <conditionalFormatting sqref="H102:H201 H2:H100">
    <cfRule type="cellIs" dxfId="9" priority="6" operator="equal">
      <formula>"Blocked"</formula>
    </cfRule>
    <cfRule type="cellIs" dxfId="8" priority="7" operator="equal">
      <formula>"Fail"</formula>
    </cfRule>
    <cfRule type="cellIs" dxfId="7" priority="8" operator="equal">
      <formula>"Pass"</formula>
    </cfRule>
    <cfRule type="cellIs" dxfId="6" priority="9" operator="equal">
      <formula>"Not Tested"</formula>
    </cfRule>
    <cfRule type="cellIs" dxfId="5" priority="10" operator="equal">
      <formula>"N/A"</formula>
    </cfRule>
  </conditionalFormatting>
  <conditionalFormatting sqref="H101">
    <cfRule type="cellIs" dxfId="4" priority="1" operator="equal">
      <formula>"Blocked"</formula>
    </cfRule>
    <cfRule type="cellIs" dxfId="3" priority="2" operator="equal">
      <formula>"Fail"</formula>
    </cfRule>
    <cfRule type="cellIs" dxfId="2" priority="3" operator="equal">
      <formula>"Pass"</formula>
    </cfRule>
    <cfRule type="cellIs" dxfId="1" priority="4" operator="equal">
      <formula>"Not Tested"</formula>
    </cfRule>
    <cfRule type="cellIs" dxfId="0" priority="5" operator="equal">
      <formula>"N/A"</formula>
    </cfRule>
  </conditionalFormatting>
  <dataValidations count="3">
    <dataValidation type="list" allowBlank="1" showInputMessage="1" showErrorMessage="1" sqref="M2:M6" xr:uid="{00000000-0002-0000-0100-000001000000}">
      <formula1>$M$2</formula1>
    </dataValidation>
    <dataValidation type="list" allowBlank="1" showInputMessage="1" showErrorMessage="1" sqref="N2:N6" xr:uid="{5E31D02E-CCA0-40F0-9CF6-D8C2E5FA92FD}">
      <formula1>$N$3</formula1>
    </dataValidation>
    <dataValidation type="list" allowBlank="1" showInputMessage="1" showErrorMessage="1" sqref="H2:H201" xr:uid="{85D531BF-9740-4D89-86E6-C188B2C9A11F}">
      <formula1>$N$2:$N$6</formula1>
    </dataValidation>
  </dataValidations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1649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Cover</vt:lpstr>
      <vt:lpstr>프로젝트 진행율</vt:lpstr>
      <vt:lpstr>TC_메인</vt:lpstr>
      <vt:lpstr>Cover!Print_Area</vt:lpstr>
      <vt:lpstr>'프로젝트 진행율'!Print_Area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95</cp:revision>
  <dcterms:created xsi:type="dcterms:W3CDTF">2025-08-17T01:42:14Z</dcterms:created>
  <dcterms:modified xsi:type="dcterms:W3CDTF">2026-01-04T03:20:40Z</dcterms:modified>
  <cp:version>1100.0100.01</cp:version>
</cp:coreProperties>
</file>