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10A" sheetId="1" state="visible" r:id="rId1"/>
    <sheet name="10B" sheetId="2" state="visible" r:id="rId2"/>
    <sheet name="General average A" sheetId="3" state="visible" r:id="rId3"/>
    <sheet name="General average B" sheetId="4" state="visible" r:id="rId4"/>
  </sheets>
  <definedNames>
    <definedName name="_xlnm._FilterDatabase" localSheetId="1" hidden="1">'10B'!$A$1:$AA$102</definedName>
    <definedName name="_xlnm._FilterDatabase" localSheetId="1" hidden="1">'10B'!$A$1:$AA$102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<sst xmlns="http://schemas.openxmlformats.org/spreadsheetml/2006/main" count="107" uniqueCount="107">
  <si>
    <t>Timestamp</t>
  </si>
  <si>
    <t>Aldur:</t>
  </si>
  <si>
    <t>Kyn</t>
  </si>
  <si>
    <t xml:space="preserve">Nauðsynlegt er að tilkynna breytinguna yfirkjörstjórn innan viku.</t>
  </si>
  <si>
    <t xml:space="preserve">Hann var búinn að frétta af því að María borðaði ekki fisk.
</t>
  </si>
  <si>
    <t xml:space="preserve">Snjónum tók að kyngja niður í Reykjanesbæ upp úr miðnætti.</t>
  </si>
  <si>
    <t xml:space="preserve">Ég myndi aldrei mæta fullur eða skrópa í vinnuna.</t>
  </si>
  <si>
    <t xml:space="preserve">Lagið fjallar um að njóta augnabliksins.
</t>
  </si>
  <si>
    <t xml:space="preserve">Meirihluti borgarstjórnar samþykktu í dag fyrirkomulag næsta árs.</t>
  </si>
  <si>
    <t xml:space="preserve">Valda- og æruleysið svíður greinilega.</t>
  </si>
  <si>
    <t xml:space="preserve">Hún efast um lögmæti þess að loka opinberri stofnun með þessum hætti.
</t>
  </si>
  <si>
    <t xml:space="preserve">Yfirvöld vilja ekki afhenda íbúum lóðina án þess að kanna málið.</t>
  </si>
  <si>
    <t xml:space="preserve">Hinrik er skemmtilegur að tala við fullan.</t>
  </si>
  <si>
    <t xml:space="preserve">Rökin fyrir aukagjaldi eru að starfsmenn í sorphirðu séu undir svo miklu álagi. </t>
  </si>
  <si>
    <t xml:space="preserve">Eftir þennan atburð langar Karli ekki lengur að sækja um lán.</t>
  </si>
  <si>
    <t xml:space="preserve">Meiðslin angruðu hana alla síðustu leiktíð.</t>
  </si>
  <si>
    <t xml:space="preserve">María opinberaði það að hún hefði eytt fjórum milljónum í 750 gjafakort.
</t>
  </si>
  <si>
    <t xml:space="preserve">Stór hluti barnanna í skólanum hafa smitast af flensunni.</t>
  </si>
  <si>
    <t xml:space="preserve">Hann segist hafa tilkynnt starfsmönnum óhappið sama dag.</t>
  </si>
  <si>
    <t xml:space="preserve">Breska þingið frestaði að fara í sumarfrí.
</t>
  </si>
  <si>
    <t xml:space="preserve">Ef hann sé ekki góður við þig þá rassskelli ég hann.</t>
  </si>
  <si>
    <t xml:space="preserve">Þetta er raunveruleikinn sem þeir ræddu við hvern annan.</t>
  </si>
  <si>
    <t xml:space="preserve">Í ræðunni er fjallað um það að ekki megi dæma fólk eftir útliti.</t>
  </si>
  <si>
    <t xml:space="preserve">Eftir athöfnina var drifið sig heim til að skipta um föt og fara svo aftur á veitingastaðinn.</t>
  </si>
  <si>
    <t xml:space="preserve">Það var því miður rænt mig bæði veskinu og símanum á leiðinni til þín.</t>
  </si>
  <si>
    <t xml:space="preserve">Enginn getur komist yfir að lesa allar bókmenntir heimsins.</t>
  </si>
  <si>
    <t xml:space="preserve">Jón ætlar að afhenda minnisblaðið blaðamönnum strax á morgun.</t>
  </si>
  <si>
    <t xml:space="preserve">Þetta er bara að versna og ég kvíði fyrir mánaðamótunum.</t>
  </si>
  <si>
    <t>28</t>
  </si>
  <si>
    <t>Kona</t>
  </si>
  <si>
    <t>42</t>
  </si>
  <si>
    <t>44</t>
  </si>
  <si>
    <t>67</t>
  </si>
  <si>
    <t>Karl</t>
  </si>
  <si>
    <t>46</t>
  </si>
  <si>
    <t>57</t>
  </si>
  <si>
    <t>38</t>
  </si>
  <si>
    <t>30</t>
  </si>
  <si>
    <t>58</t>
  </si>
  <si>
    <t>73</t>
  </si>
  <si>
    <t>69</t>
  </si>
  <si>
    <t>56</t>
  </si>
  <si>
    <t>50</t>
  </si>
  <si>
    <t>51</t>
  </si>
  <si>
    <t>68</t>
  </si>
  <si>
    <t>70</t>
  </si>
  <si>
    <t>66</t>
  </si>
  <si>
    <t>88</t>
  </si>
  <si>
    <t>60</t>
  </si>
  <si>
    <t>34</t>
  </si>
  <si>
    <t>49</t>
  </si>
  <si>
    <t>59</t>
  </si>
  <si>
    <t>55</t>
  </si>
  <si>
    <t xml:space="preserve">Jón ætlar að afhenda blaðamönnum minnisblaðið strax á morgun.</t>
  </si>
  <si>
    <t xml:space="preserve">Enginn getur komist yfir það að lesa allar bókmenntir heimsins.</t>
  </si>
  <si>
    <t xml:space="preserve">Í ræðunni er fjallað um að ekki megi dæma fólk eftir útliti.</t>
  </si>
  <si>
    <t xml:space="preserve">Breska þingið frestaði því að fara í sumarfrí.</t>
  </si>
  <si>
    <t xml:space="preserve">Hann segist hafa tilkynnt óhappið starfsmönnum sama dag.</t>
  </si>
  <si>
    <t xml:space="preserve">María opinberaði að hún hefði eytt fjórum milljónum í 750 gjafakort.</t>
  </si>
  <si>
    <t xml:space="preserve">Rökin fyrir aukagjaldi eru þau að starfsmenn í sorphirðu séu undir svo miklu álagi.</t>
  </si>
  <si>
    <t xml:space="preserve">Yfirvöld vilja ekki afhenda lóðina íbúum án þess að kanna málið.</t>
  </si>
  <si>
    <t xml:space="preserve">Hún efast um lögmæti að loka opinberri stofnun með þessum hætti.</t>
  </si>
  <si>
    <t xml:space="preserve">Lagið fjallar um það að njóta augnabliksins.</t>
  </si>
  <si>
    <t xml:space="preserve">Hann var búinn að frétta af að María borðaði ekki fisk.</t>
  </si>
  <si>
    <t xml:space="preserve">Nauðsynlegt er að tilkynna yfirkjörstjórn breytinguna innan viku.</t>
  </si>
  <si>
    <t>52</t>
  </si>
  <si>
    <t>65</t>
  </si>
  <si>
    <t>78</t>
  </si>
  <si>
    <t>62</t>
  </si>
  <si>
    <t>31</t>
  </si>
  <si>
    <t>33</t>
  </si>
  <si>
    <t>35</t>
  </si>
  <si>
    <t>54</t>
  </si>
  <si>
    <t>48</t>
  </si>
  <si>
    <t>61</t>
  </si>
  <si>
    <t>36</t>
  </si>
  <si>
    <t>47</t>
  </si>
  <si>
    <t>40</t>
  </si>
  <si>
    <t>43</t>
  </si>
  <si>
    <t>53</t>
  </si>
  <si>
    <t>ID</t>
  </si>
  <si>
    <t>Sentence</t>
  </si>
  <si>
    <t>Total</t>
  </si>
  <si>
    <t xml:space="preserve">Weighted average</t>
  </si>
  <si>
    <t xml:space="preserve">Age ranges</t>
  </si>
  <si>
    <t xml:space="preserve">Tot. Age 1</t>
  </si>
  <si>
    <t xml:space="preserve">Tot. Age 2</t>
  </si>
  <si>
    <t xml:space="preserve">Tot. Age 3</t>
  </si>
  <si>
    <t xml:space="preserve">W. average A</t>
  </si>
  <si>
    <t xml:space="preserve">W. average B</t>
  </si>
  <si>
    <t xml:space="preserve">W. average C</t>
  </si>
  <si>
    <t xml:space="preserve">Expected values</t>
  </si>
  <si>
    <t>P-value</t>
  </si>
  <si>
    <t xml:space="preserve">Tot. men A</t>
  </si>
  <si>
    <t xml:space="preserve">Tot. women A</t>
  </si>
  <si>
    <t xml:space="preserve">W. average Men</t>
  </si>
  <si>
    <t xml:space="preserve">W. average women</t>
  </si>
  <si>
    <t xml:space="preserve">Hann var búinn að frétta af því að María borðaði ekki fisk.</t>
  </si>
  <si>
    <t xml:space="preserve">Lagið fjallar um að njóta augnabliksins.</t>
  </si>
  <si>
    <t xml:space="preserve">Hún efast um lögmæti þess að loka opinberri stofnun með þessum hætti.</t>
  </si>
  <si>
    <t xml:space="preserve">María opinberaði það að hún hefði eytt fjórum milljónum í 750 gjafakort.</t>
  </si>
  <si>
    <t xml:space="preserve">Breska þingið frestaði að fara í sumarfrí.</t>
  </si>
  <si>
    <t xml:space="preserve">Positive expected values</t>
  </si>
  <si>
    <t xml:space="preserve">Tot. men B</t>
  </si>
  <si>
    <t xml:space="preserve">Tot. women B</t>
  </si>
  <si>
    <t xml:space="preserve">Average Men</t>
  </si>
  <si>
    <t xml:space="preserve">Average women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</si>
</sst>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m/d/yyyy h:mm:ss"/>
    <numFmt numFmtId="165" formatCode="0.000"/>
  </numFmts>
  <fonts count="5">
    <font>
      <sz val="10.000000"/>
      <color indexed="64"/>
      <name val="Arial"/>
      <scheme val="minor"/>
    </font>
    <font>
      <sz val="11.000000"/>
      <color rgb="FF9C6500"/>
      <name val="Arial"/>
      <scheme val="minor"/>
    </font>
    <font>
      <color theme="1"/>
      <name val="Arial"/>
      <scheme val="minor"/>
    </font>
    <font>
      <sz val="11.000000"/>
      <color theme="1"/>
      <name val="Calibri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21">
    <xf fontId="0" fillId="0" borderId="0" numFmtId="0" xfId="0"/>
    <xf fontId="2" fillId="0" borderId="0" numFmtId="0" xfId="0" applyFont="1"/>
    <xf fontId="3" fillId="0" borderId="0" numFmtId="0" xfId="0" applyFont="1"/>
    <xf fontId="3" fillId="0" borderId="0" numFmtId="0" xfId="0" applyFont="1" applyAlignment="1">
      <alignment vertical="top" wrapText="1"/>
    </xf>
    <xf fontId="2" fillId="0" borderId="0" numFmtId="164" xfId="0" applyNumberFormat="1" applyFont="1"/>
    <xf fontId="3" fillId="0" borderId="0" numFmtId="0" xfId="0" applyFont="1"/>
    <xf fontId="0" fillId="0" borderId="0" numFmtId="0" xfId="0">
      <protection hidden="0" locked="1"/>
    </xf>
    <xf fontId="2" fillId="0" borderId="0" numFmtId="0" xfId="0" applyFont="1"/>
    <xf fontId="0" fillId="0" borderId="0" numFmtId="0" xfId="0"/>
    <xf fontId="0" fillId="0" borderId="0" numFmtId="0" xfId="0" applyAlignment="1">
      <alignment horizontal="left"/>
    </xf>
    <xf fontId="4" fillId="0" borderId="0" numFmtId="0" xfId="0" applyFont="1"/>
    <xf fontId="4" fillId="0" borderId="0" numFmtId="0" xfId="0" applyFont="1"/>
    <xf fontId="2" fillId="0" borderId="0" numFmtId="2" xfId="0" applyNumberFormat="1" applyFont="1"/>
    <xf fontId="2" fillId="0" borderId="0" numFmtId="165" xfId="0" applyNumberFormat="1" applyFont="1"/>
    <xf fontId="2" fillId="0" borderId="0" numFmtId="1" xfId="0" applyNumberFormat="1" applyFont="1"/>
    <xf fontId="4" fillId="0" borderId="0" numFmtId="165" xfId="0" applyNumberFormat="1" applyFont="1"/>
    <xf fontId="4" fillId="0" borderId="0" numFmtId="1" xfId="0" applyNumberFormat="1" applyFont="1"/>
    <xf fontId="4" fillId="0" borderId="0" numFmtId="2" xfId="0" applyNumberFormat="1" applyFont="1"/>
    <xf fontId="0" fillId="0" borderId="0" numFmtId="0" xfId="0">
      <protection hidden="0" locked="1"/>
    </xf>
    <xf fontId="2" fillId="0" borderId="0" numFmtId="2" xfId="0" applyNumberFormat="1" applyFont="1"/>
    <xf fontId="2" fillId="0" borderId="0" numFmtId="1" xfId="0" applyNumberFormat="1" applyFont="1"/>
  </cellXfs>
  <cellStyles count="2">
    <cellStyle name="Normal" xfId="0" builtinId="0"/>
    <cellStyle name="Neutral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B1:AB29">
  <autoFilter ref="B1:AB29"/>
  <tableColumns count="27">
    <tableColumn id="1" name="Aldur:" uniqueName="6"/>
    <tableColumn id="2" name="Kyn" uniqueName="7"/>
    <tableColumn id="3" name="Nauðsynlegt er að tilkynna breytinguna yfirkjörstjórn innan viku." uniqueName="8"/>
    <tableColumn id="4" name="Hann var búinn að frétta af því að María borðaði ekki fisk._x000a_" uniqueName="9"/>
    <tableColumn id="5" name="Snjónum tók að kyngja niður í Reykjanesbæ upp úr miðnætti." uniqueName="10"/>
    <tableColumn id="6" name="Ég myndi aldrei mæta fullur eða skrópa í vinnuna." uniqueName="11"/>
    <tableColumn id="7" name="Lagið fjallar um að njóta augnabliksins._x000a_" uniqueName="12"/>
    <tableColumn id="8" name="Meirihluti borgarstjórnar samþykktu í dag fyrirkomulag næsta árs." uniqueName="13"/>
    <tableColumn id="9" name="Valda- og æruleysið svíður greinilega." uniqueName="14"/>
    <tableColumn id="10" name="Hún efast um lögmæti þess að loka opinberri stofnun með þessum hætti._x000a_" uniqueName="15"/>
    <tableColumn id="11" name="Yfirvöld vilja ekki afhenda íbúum lóðina án þess að kanna málið." uniqueName="16"/>
    <tableColumn id="12" name="Hinrik er skemmtilegur að tala við fullan." uniqueName="17"/>
    <tableColumn id="13" name="Rökin fyrir aukagjaldi eru að starfsmenn í sorphirðu séu undir svo miklu álagi. " uniqueName="18"/>
    <tableColumn id="14" name="Eftir þennan atburð langar Karli ekki lengur að sækja um lán." uniqueName="19"/>
    <tableColumn id="15" name="Meiðslin angruðu hana alla síðustu leiktíð." uniqueName="20"/>
    <tableColumn id="16" name="María opinberaði það að hún hefði eytt fjórum milljónum í 750 gjafakort._x000a_" uniqueName="21"/>
    <tableColumn id="17" name="Stór hluti barnanna í skólanum hafa smitast af flensunni." uniqueName="22"/>
    <tableColumn id="18" name="Hann segist hafa tilkynnt starfsmönnum óhappið sama dag." uniqueName="23"/>
    <tableColumn id="19" name="Breska þingið frestaði að fara í sumarfrí._x000a_" uniqueName="24"/>
    <tableColumn id="20" name="Ef hann sé ekki góður við þig þá rassskelli ég hann." uniqueName="25"/>
    <tableColumn id="21" name="Þetta er raunveruleikinn sem þeir ræddu við hvern annan." uniqueName="26"/>
    <tableColumn id="22" name="Í ræðunni er fjallað um það að ekki megi dæma fólk eftir útliti." uniqueName="27"/>
    <tableColumn id="23" name="Eftir athöfnina var drifið sig heim til að skipta um föt og fara svo aftur á veitingastaðinn." uniqueName="28"/>
    <tableColumn id="24" name="Það var því miður rænt mig bæði veskinu og símanum á leiðinni til þín." uniqueName="29"/>
    <tableColumn id="25" name="Enginn getur komist yfir að lesa allar bókmenntir heimsins." uniqueName="30"/>
    <tableColumn id="26" name="Jón ætlar að afhenda minnisblaðið blaðamönnum strax á morgun." uniqueName="31"/>
    <tableColumn id="27" name="Þetta er bara að versna og ég kvíði fyrir mánaðamótunum." uniqueName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2" ref="B1:AB30">
  <autoFilter ref="B1:AB30"/>
  <tableColumns count="27">
    <tableColumn id="1" name="Aldur:" uniqueName="6"/>
    <tableColumn id="2" name="Kyn" uniqueName="7"/>
    <tableColumn id="3" name="Þetta er bara að versna og ég kvíði fyrir mánaðamótunum." uniqueName="8"/>
    <tableColumn id="4" name="Jón ætlar að afhenda blaðamönnum minnisblaðið strax á morgun." uniqueName="9"/>
    <tableColumn id="5" name="Enginn getur komist yfir það að lesa allar bókmenntir heimsins." uniqueName="10"/>
    <tableColumn id="6" name="Það var því miður rænt mig bæði veskinu og símanum á leiðinni til þín." uniqueName="11"/>
    <tableColumn id="7" name="Eftir athöfnina var drifið sig heim til að skipta um föt og fara svo aftur á veitingastaðinn." uniqueName="12"/>
    <tableColumn id="8" name="Í ræðunni er fjallað um að ekki megi dæma fólk eftir útliti." uniqueName="13"/>
    <tableColumn id="9" name="Þetta er raunveruleikinn sem þeir ræddu við hvern annan." uniqueName="14"/>
    <tableColumn id="10" name="Ef hann sé ekki góður við þig þá rassskelli ég hann." uniqueName="15"/>
    <tableColumn id="11" name="Breska þingið frestaði því að fara í sumarfrí." uniqueName="16"/>
    <tableColumn id="12" name="Hann segist hafa tilkynnt óhappið starfsmönnum sama dag." uniqueName="17"/>
    <tableColumn id="13" name="Stór hluti barnanna í skólanum hafa smitast af flensunni." uniqueName="18"/>
    <tableColumn id="14" name="María opinberaði að hún hefði eytt fjórum milljónum í 750 gjafakort." uniqueName="19"/>
    <tableColumn id="15" name="Meiðslin angruðu hana alla síðustu leiktíð." uniqueName="20"/>
    <tableColumn id="16" name="Eftir þennan atburð langar Karli ekki lengur að sækja um lán." uniqueName="21"/>
    <tableColumn id="17" name="Rökin fyrir aukagjaldi eru þau að starfsmenn í sorphirðu séu undir svo miklu álagi." uniqueName="22"/>
    <tableColumn id="18" name="Hinrik er skemmtilegur að tala við fullan." uniqueName="23"/>
    <tableColumn id="19" name="Yfirvöld vilja ekki afhenda lóðina íbúum án þess að kanna málið." uniqueName="24"/>
    <tableColumn id="20" name="Hún efast um lögmæti að loka opinberri stofnun með þessum hætti." uniqueName="25"/>
    <tableColumn id="21" name="Valda- og æruleysið svíður greinilega." uniqueName="26"/>
    <tableColumn id="22" name="Meirihluti borgarstjórnar samþykktu í dag fyrirkomulag næsta árs." uniqueName="27"/>
    <tableColumn id="23" name="Lagið fjallar um það að njóta augnabliksins." uniqueName="28"/>
    <tableColumn id="24" name="Ég myndi aldrei mæta fullur eða skrópa í vinnuna." uniqueName="29"/>
    <tableColumn id="25" name="Snjónum tók að kyngja niður í Reykjanesbæ upp úr miðnætti." uniqueName="30"/>
    <tableColumn id="26" name="Hann var búinn að frétta af að María borðaði ekki fisk." uniqueName="31"/>
    <tableColumn id="27" name="Nauðsynlegt er að tilkynna yfirkjörstjórn breytinguna innan viku." uniqueName="32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topLeftCell="A1" zoomScale="100" workbookViewId="0">
      <pane ySplit="1" topLeftCell="A2" activePane="bottomLeft" state="frozen"/>
      <selection activeCell="B3" activeCellId="0" sqref="B3"/>
    </sheetView>
  </sheetViews>
  <sheetFormatPr defaultColWidth="12.630000000000001" defaultRowHeight="15.75" customHeight="1"/>
  <cols>
    <col customWidth="1" hidden="1" min="1" max="1" width="18.879999999999999"/>
    <col customWidth="1" min="2" max="2" width="5.3799999999999999"/>
    <col customWidth="1" min="3" max="3" width="4.8799999999999999"/>
    <col customWidth="1" hidden="1" min="4" max="4" width="18.879999999999999"/>
    <col customWidth="1" min="5" max="5" width="18.879999999999999"/>
    <col customWidth="1" hidden="1" min="6" max="7" width="18.879999999999999"/>
    <col customWidth="1" min="8" max="8" width="18.879999999999999"/>
    <col customWidth="1" hidden="1" min="9" max="10" width="18.879999999999999"/>
    <col customWidth="1" min="11" max="11" width="18.879999999999999"/>
    <col customWidth="1" hidden="1" min="12" max="13" width="18.879999999999999"/>
    <col customWidth="1" min="14" max="14" width="18.879999999999999"/>
    <col customWidth="1" hidden="1" min="15" max="16" width="18.879999999999999"/>
    <col customWidth="1" min="17" max="17" width="18.879999999999999"/>
    <col customWidth="1" hidden="1" min="18" max="19" width="18.879999999999999"/>
    <col customWidth="1" min="20" max="20" width="18.879999999999999"/>
    <col customWidth="1" hidden="1" min="21" max="22" width="18.879999999999999"/>
    <col customWidth="1" min="23" max="23" width="18.879999999999999"/>
    <col customWidth="1" hidden="1" min="24" max="25" width="18.879999999999999"/>
    <col customWidth="1" min="26" max="26" width="18.879999999999999"/>
    <col customWidth="1" hidden="1" min="27" max="28" width="18.879999999999999"/>
    <col customWidth="1" min="29" max="34" width="18.879999999999999"/>
  </cols>
  <sheetData>
    <row r="1" ht="18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>
      <c r="A2" s="4">
        <v>45112.491232523149</v>
      </c>
      <c r="B2" s="5" t="s">
        <v>28</v>
      </c>
      <c r="C2" s="5" t="s">
        <v>29</v>
      </c>
      <c r="D2" s="6">
        <v>2</v>
      </c>
      <c r="E2" s="6">
        <v>5</v>
      </c>
      <c r="F2" s="6">
        <v>7</v>
      </c>
      <c r="G2" s="6">
        <v>7</v>
      </c>
      <c r="H2" s="6">
        <v>7</v>
      </c>
      <c r="I2" s="6">
        <v>7</v>
      </c>
      <c r="J2" s="6">
        <v>7</v>
      </c>
      <c r="K2" s="6">
        <v>7</v>
      </c>
      <c r="L2" s="6">
        <v>7</v>
      </c>
      <c r="M2" s="6">
        <v>1</v>
      </c>
      <c r="N2" s="6">
        <v>6</v>
      </c>
      <c r="O2" s="6">
        <v>6</v>
      </c>
      <c r="P2" s="6">
        <v>7</v>
      </c>
      <c r="Q2" s="6">
        <v>7</v>
      </c>
      <c r="R2" s="6">
        <v>7</v>
      </c>
      <c r="S2" s="6">
        <v>7</v>
      </c>
      <c r="T2" s="6">
        <v>3</v>
      </c>
      <c r="U2" s="6">
        <v>7</v>
      </c>
      <c r="V2" s="6">
        <v>5</v>
      </c>
      <c r="W2" s="6">
        <v>7</v>
      </c>
      <c r="X2" s="6">
        <v>6</v>
      </c>
      <c r="Y2" s="6">
        <v>5</v>
      </c>
      <c r="Z2" s="6">
        <v>7</v>
      </c>
      <c r="AA2" s="6">
        <v>3</v>
      </c>
      <c r="AB2" s="6">
        <v>6</v>
      </c>
    </row>
    <row r="3">
      <c r="A3" s="4">
        <v>45112.494196597225</v>
      </c>
      <c r="B3" s="5" t="s">
        <v>30</v>
      </c>
      <c r="C3" s="5" t="s">
        <v>29</v>
      </c>
      <c r="D3" s="6">
        <v>1</v>
      </c>
      <c r="E3" s="6">
        <v>1</v>
      </c>
      <c r="F3" s="6">
        <v>1</v>
      </c>
      <c r="G3" s="6">
        <v>1</v>
      </c>
      <c r="H3" s="6">
        <v>7</v>
      </c>
      <c r="I3" s="6">
        <v>1</v>
      </c>
      <c r="J3" s="6">
        <v>1</v>
      </c>
      <c r="K3" s="6">
        <v>7</v>
      </c>
      <c r="L3" s="6">
        <v>7</v>
      </c>
      <c r="M3" s="6">
        <v>1</v>
      </c>
      <c r="N3" s="6">
        <v>7</v>
      </c>
      <c r="O3" s="6">
        <v>1</v>
      </c>
      <c r="P3" s="6">
        <v>7</v>
      </c>
      <c r="Q3" s="6">
        <v>7</v>
      </c>
      <c r="R3" s="6">
        <v>1</v>
      </c>
      <c r="S3" s="6">
        <v>1</v>
      </c>
      <c r="T3" s="6">
        <v>1</v>
      </c>
      <c r="U3" s="6">
        <v>1</v>
      </c>
      <c r="V3" s="6">
        <v>7</v>
      </c>
      <c r="W3" s="6">
        <v>7</v>
      </c>
      <c r="X3" s="6">
        <v>1</v>
      </c>
      <c r="Y3" s="6">
        <v>1</v>
      </c>
      <c r="Z3" s="6">
        <v>7</v>
      </c>
      <c r="AA3" s="6">
        <v>1</v>
      </c>
      <c r="AB3" s="6">
        <v>1</v>
      </c>
    </row>
    <row r="4">
      <c r="A4" s="4">
        <v>45112.497140671301</v>
      </c>
      <c r="B4" s="5" t="s">
        <v>31</v>
      </c>
      <c r="C4" s="5" t="s">
        <v>29</v>
      </c>
      <c r="D4" s="6">
        <v>5</v>
      </c>
      <c r="E4" s="6">
        <v>7</v>
      </c>
      <c r="F4" s="6">
        <v>7</v>
      </c>
      <c r="G4" s="6">
        <v>1</v>
      </c>
      <c r="H4" s="6">
        <v>7</v>
      </c>
      <c r="I4" s="6">
        <v>1</v>
      </c>
      <c r="J4" s="6">
        <v>6</v>
      </c>
      <c r="K4" s="6">
        <v>7</v>
      </c>
      <c r="L4" s="6">
        <v>7</v>
      </c>
      <c r="M4" s="6">
        <v>1</v>
      </c>
      <c r="N4" s="6">
        <v>2</v>
      </c>
      <c r="O4" s="6">
        <v>7</v>
      </c>
      <c r="P4" s="6">
        <v>7</v>
      </c>
      <c r="Q4" s="6">
        <v>3</v>
      </c>
      <c r="R4" s="6">
        <v>1</v>
      </c>
      <c r="S4" s="6">
        <v>7</v>
      </c>
      <c r="T4" s="6">
        <v>1</v>
      </c>
      <c r="U4" s="6">
        <v>1</v>
      </c>
      <c r="V4" s="6">
        <v>1</v>
      </c>
      <c r="W4" s="6">
        <v>5</v>
      </c>
      <c r="X4" s="6">
        <v>1</v>
      </c>
      <c r="Y4" s="6">
        <v>1</v>
      </c>
      <c r="Z4" s="6">
        <v>7</v>
      </c>
      <c r="AA4" s="6">
        <v>1</v>
      </c>
      <c r="AB4" s="6">
        <v>5</v>
      </c>
    </row>
    <row r="5">
      <c r="A5" s="4">
        <v>45112.497755219913</v>
      </c>
      <c r="B5" s="5" t="s">
        <v>32</v>
      </c>
      <c r="C5" s="5" t="s">
        <v>33</v>
      </c>
      <c r="D5" s="6">
        <v>3</v>
      </c>
      <c r="E5" s="6">
        <v>7</v>
      </c>
      <c r="F5" s="6">
        <v>7</v>
      </c>
      <c r="G5" s="6">
        <v>7</v>
      </c>
      <c r="H5" s="6">
        <v>7</v>
      </c>
      <c r="I5" s="6">
        <v>1</v>
      </c>
      <c r="J5" s="6">
        <v>7</v>
      </c>
      <c r="K5" s="6">
        <v>7</v>
      </c>
      <c r="L5" s="6">
        <v>7</v>
      </c>
      <c r="M5" s="6">
        <v>1</v>
      </c>
      <c r="N5" s="6">
        <v>7</v>
      </c>
      <c r="O5" s="6">
        <v>1</v>
      </c>
      <c r="P5" s="6">
        <v>7</v>
      </c>
      <c r="Q5" s="6">
        <v>7</v>
      </c>
      <c r="R5" s="6">
        <v>1</v>
      </c>
      <c r="S5" s="6">
        <v>7</v>
      </c>
      <c r="T5" s="6">
        <v>7</v>
      </c>
      <c r="U5" s="6">
        <v>1</v>
      </c>
      <c r="V5" s="6">
        <v>1</v>
      </c>
      <c r="W5" s="6">
        <v>7</v>
      </c>
      <c r="X5" s="6">
        <v>2</v>
      </c>
      <c r="Y5" s="6">
        <v>2</v>
      </c>
      <c r="Z5" s="6">
        <v>7</v>
      </c>
      <c r="AA5" s="6">
        <v>6</v>
      </c>
      <c r="AB5" s="6">
        <v>7</v>
      </c>
    </row>
    <row r="6">
      <c r="A6" s="4">
        <v>45112.527548564816</v>
      </c>
      <c r="B6" s="5" t="s">
        <v>34</v>
      </c>
      <c r="C6" s="5" t="s">
        <v>29</v>
      </c>
      <c r="D6" s="6">
        <v>7</v>
      </c>
      <c r="E6" s="6">
        <v>7</v>
      </c>
      <c r="F6" s="6">
        <v>7</v>
      </c>
      <c r="G6" s="6">
        <v>7</v>
      </c>
      <c r="H6" s="6">
        <v>7</v>
      </c>
      <c r="I6" s="6">
        <v>2</v>
      </c>
      <c r="J6" s="6">
        <v>7</v>
      </c>
      <c r="K6" s="6">
        <v>7</v>
      </c>
      <c r="L6" s="6">
        <v>7</v>
      </c>
      <c r="M6" s="6">
        <v>2</v>
      </c>
      <c r="N6" s="6">
        <v>7</v>
      </c>
      <c r="O6" s="6">
        <v>1</v>
      </c>
      <c r="P6" s="6">
        <v>1</v>
      </c>
      <c r="Q6" s="6">
        <v>6</v>
      </c>
      <c r="R6" s="6">
        <v>5</v>
      </c>
      <c r="S6" s="6">
        <v>7</v>
      </c>
      <c r="T6" s="6">
        <v>5</v>
      </c>
      <c r="U6" s="6">
        <v>2</v>
      </c>
      <c r="V6" s="6">
        <v>7</v>
      </c>
      <c r="W6" s="6">
        <v>7</v>
      </c>
      <c r="X6" s="6">
        <v>1</v>
      </c>
      <c r="Y6" s="6">
        <v>1</v>
      </c>
      <c r="Z6" s="6">
        <v>7</v>
      </c>
      <c r="AA6" s="6">
        <v>7</v>
      </c>
      <c r="AB6" s="6">
        <v>7</v>
      </c>
    </row>
    <row r="7">
      <c r="A7" s="4">
        <v>45112.540602708337</v>
      </c>
      <c r="B7" s="5" t="s">
        <v>35</v>
      </c>
      <c r="C7" s="5" t="s">
        <v>29</v>
      </c>
      <c r="D7" s="6">
        <v>4</v>
      </c>
      <c r="E7" s="6">
        <v>6</v>
      </c>
      <c r="F7" s="6">
        <v>6</v>
      </c>
      <c r="G7" s="6">
        <v>2</v>
      </c>
      <c r="H7" s="6">
        <v>7</v>
      </c>
      <c r="I7" s="6">
        <v>2</v>
      </c>
      <c r="J7" s="6">
        <v>7</v>
      </c>
      <c r="K7" s="6">
        <v>7</v>
      </c>
      <c r="L7" s="6">
        <v>7</v>
      </c>
      <c r="M7" s="6">
        <v>3</v>
      </c>
      <c r="N7" s="6">
        <v>6</v>
      </c>
      <c r="O7" s="6">
        <v>7</v>
      </c>
      <c r="P7" s="6">
        <v>1</v>
      </c>
      <c r="Q7" s="6">
        <v>7</v>
      </c>
      <c r="R7" s="6">
        <v>7</v>
      </c>
      <c r="S7" s="6">
        <v>7</v>
      </c>
      <c r="T7" s="6">
        <v>6</v>
      </c>
      <c r="U7" s="6">
        <v>1</v>
      </c>
      <c r="V7" s="6">
        <v>2</v>
      </c>
      <c r="W7" s="6">
        <v>6</v>
      </c>
      <c r="X7" s="6">
        <v>1</v>
      </c>
      <c r="Y7" s="6">
        <v>1</v>
      </c>
      <c r="Z7" s="6">
        <v>7</v>
      </c>
      <c r="AA7" s="6">
        <v>2</v>
      </c>
      <c r="AB7" s="6">
        <v>7</v>
      </c>
    </row>
    <row r="8">
      <c r="A8" s="4">
        <v>45112.566040254635</v>
      </c>
      <c r="B8" s="5" t="s">
        <v>36</v>
      </c>
      <c r="C8" s="5" t="s">
        <v>33</v>
      </c>
      <c r="D8" s="6">
        <v>1</v>
      </c>
      <c r="E8" s="6">
        <v>3</v>
      </c>
      <c r="F8" s="6">
        <v>7</v>
      </c>
      <c r="G8" s="6">
        <v>7</v>
      </c>
      <c r="H8" s="6">
        <v>7</v>
      </c>
      <c r="I8" s="6">
        <v>1</v>
      </c>
      <c r="J8" s="6">
        <v>1</v>
      </c>
      <c r="K8" s="6">
        <v>7</v>
      </c>
      <c r="L8" s="6">
        <v>7</v>
      </c>
      <c r="M8" s="6">
        <v>1</v>
      </c>
      <c r="N8" s="6">
        <v>1</v>
      </c>
      <c r="O8" s="6">
        <v>7</v>
      </c>
      <c r="P8" s="6">
        <v>1</v>
      </c>
      <c r="Q8" s="6">
        <v>1</v>
      </c>
      <c r="R8" s="6">
        <v>2</v>
      </c>
      <c r="S8" s="6">
        <v>7</v>
      </c>
      <c r="T8" s="6">
        <v>5</v>
      </c>
      <c r="U8" s="6">
        <v>1</v>
      </c>
      <c r="V8" s="6">
        <v>1</v>
      </c>
      <c r="W8" s="6">
        <v>7</v>
      </c>
      <c r="X8" s="6">
        <v>2</v>
      </c>
      <c r="Y8" s="6">
        <v>1</v>
      </c>
      <c r="Z8" s="6">
        <v>4</v>
      </c>
      <c r="AA8" s="6">
        <v>1</v>
      </c>
      <c r="AB8" s="6">
        <v>7</v>
      </c>
    </row>
    <row r="9">
      <c r="A9" s="4">
        <v>45112.621028043985</v>
      </c>
      <c r="B9" s="5" t="s">
        <v>37</v>
      </c>
      <c r="C9" s="5" t="s">
        <v>29</v>
      </c>
      <c r="D9" s="6">
        <v>6</v>
      </c>
      <c r="E9" s="6">
        <v>7</v>
      </c>
      <c r="F9" s="6">
        <v>7</v>
      </c>
      <c r="G9" s="6">
        <v>7</v>
      </c>
      <c r="H9" s="6">
        <v>7</v>
      </c>
      <c r="I9" s="6">
        <v>5</v>
      </c>
      <c r="J9" s="6">
        <v>7</v>
      </c>
      <c r="K9" s="6">
        <v>7</v>
      </c>
      <c r="L9" s="6">
        <v>7</v>
      </c>
      <c r="M9" s="6">
        <v>3</v>
      </c>
      <c r="N9" s="6">
        <v>6</v>
      </c>
      <c r="O9" s="6">
        <v>5</v>
      </c>
      <c r="P9" s="6">
        <v>2</v>
      </c>
      <c r="Q9" s="6">
        <v>3</v>
      </c>
      <c r="R9" s="6">
        <v>2</v>
      </c>
      <c r="S9" s="6">
        <v>6</v>
      </c>
      <c r="T9" s="6">
        <v>3</v>
      </c>
      <c r="U9" s="6">
        <v>2</v>
      </c>
      <c r="V9" s="6">
        <v>5</v>
      </c>
      <c r="W9" s="6">
        <v>2</v>
      </c>
      <c r="X9" s="6">
        <v>2</v>
      </c>
      <c r="Y9" s="6">
        <v>1</v>
      </c>
      <c r="Z9" s="6">
        <v>5</v>
      </c>
      <c r="AA9" s="6">
        <v>2</v>
      </c>
      <c r="AB9" s="6">
        <v>6</v>
      </c>
    </row>
    <row r="10">
      <c r="A10" s="4">
        <v>45112.623990057866</v>
      </c>
      <c r="B10" s="5" t="s">
        <v>38</v>
      </c>
      <c r="C10" s="5" t="s">
        <v>29</v>
      </c>
      <c r="D10" s="6">
        <v>1</v>
      </c>
      <c r="E10" s="6">
        <v>5</v>
      </c>
      <c r="F10" s="6">
        <v>3</v>
      </c>
      <c r="G10" s="6">
        <v>7</v>
      </c>
      <c r="H10" s="6">
        <v>7</v>
      </c>
      <c r="I10" s="6">
        <v>1</v>
      </c>
      <c r="J10" s="6">
        <v>6</v>
      </c>
      <c r="K10" s="6">
        <v>7</v>
      </c>
      <c r="L10" s="6">
        <v>7</v>
      </c>
      <c r="M10" s="6">
        <v>1</v>
      </c>
      <c r="N10" s="6">
        <v>7</v>
      </c>
      <c r="O10" s="6">
        <v>7</v>
      </c>
      <c r="P10" s="6">
        <v>1</v>
      </c>
      <c r="Q10" s="6">
        <v>2</v>
      </c>
      <c r="R10" s="6">
        <v>2</v>
      </c>
      <c r="S10" s="6">
        <v>7</v>
      </c>
      <c r="T10" s="6">
        <v>3</v>
      </c>
      <c r="U10" s="6">
        <v>1</v>
      </c>
      <c r="V10" s="6">
        <v>6</v>
      </c>
      <c r="W10" s="6">
        <v>6</v>
      </c>
      <c r="X10" s="6">
        <v>1</v>
      </c>
      <c r="Y10" s="6">
        <v>1</v>
      </c>
      <c r="Z10" s="6">
        <v>6</v>
      </c>
      <c r="AA10" s="6">
        <v>1</v>
      </c>
      <c r="AB10" s="6">
        <v>6</v>
      </c>
    </row>
    <row r="11">
      <c r="A11" s="4">
        <v>45112.675543067133</v>
      </c>
      <c r="B11" s="5" t="s">
        <v>39</v>
      </c>
      <c r="C11" s="5" t="s">
        <v>29</v>
      </c>
      <c r="D11" s="6">
        <v>1</v>
      </c>
      <c r="E11" s="6">
        <v>1</v>
      </c>
      <c r="F11" s="6">
        <v>1</v>
      </c>
      <c r="G11" s="6">
        <v>2</v>
      </c>
      <c r="H11" s="6">
        <v>5</v>
      </c>
      <c r="I11" s="6">
        <v>1</v>
      </c>
      <c r="J11" s="6">
        <v>5</v>
      </c>
      <c r="K11" s="6">
        <v>1</v>
      </c>
      <c r="L11" s="6">
        <v>5</v>
      </c>
      <c r="M11" s="6">
        <v>1</v>
      </c>
      <c r="N11" s="6">
        <v>5</v>
      </c>
      <c r="O11" s="6">
        <v>1</v>
      </c>
      <c r="P11" s="6">
        <v>1</v>
      </c>
      <c r="Q11" s="6">
        <v>5</v>
      </c>
      <c r="R11" s="6">
        <v>5</v>
      </c>
      <c r="S11" s="6">
        <v>6</v>
      </c>
      <c r="T11" s="6">
        <v>1</v>
      </c>
      <c r="U11" s="6">
        <v>1</v>
      </c>
      <c r="V11" s="6">
        <v>3</v>
      </c>
      <c r="W11" s="6">
        <v>3</v>
      </c>
      <c r="X11" s="6">
        <v>1</v>
      </c>
      <c r="Y11" s="6">
        <v>1</v>
      </c>
      <c r="Z11" s="6">
        <v>6</v>
      </c>
      <c r="AA11" s="6">
        <v>1</v>
      </c>
      <c r="AB11" s="6">
        <v>3</v>
      </c>
    </row>
    <row r="12">
      <c r="A12" s="4">
        <v>45112.74412625</v>
      </c>
      <c r="B12" s="5" t="s">
        <v>40</v>
      </c>
      <c r="C12" s="5" t="s">
        <v>29</v>
      </c>
      <c r="D12" s="6">
        <v>1</v>
      </c>
      <c r="E12" s="6">
        <v>7</v>
      </c>
      <c r="F12" s="6">
        <v>7</v>
      </c>
      <c r="G12" s="6">
        <v>1</v>
      </c>
      <c r="H12" s="6">
        <v>6</v>
      </c>
      <c r="I12" s="6">
        <v>1</v>
      </c>
      <c r="J12" s="6">
        <v>5</v>
      </c>
      <c r="K12" s="6">
        <v>7</v>
      </c>
      <c r="L12" s="6">
        <v>7</v>
      </c>
      <c r="M12" s="6">
        <v>1</v>
      </c>
      <c r="N12" s="6">
        <v>2</v>
      </c>
      <c r="O12" s="6">
        <v>1</v>
      </c>
      <c r="P12" s="6">
        <v>7</v>
      </c>
      <c r="Q12" s="6">
        <v>2</v>
      </c>
      <c r="R12" s="6">
        <v>1</v>
      </c>
      <c r="S12" s="6">
        <v>3</v>
      </c>
      <c r="T12" s="6">
        <v>1</v>
      </c>
      <c r="U12" s="6">
        <v>1</v>
      </c>
      <c r="V12" s="6">
        <v>5</v>
      </c>
      <c r="W12" s="6">
        <v>7</v>
      </c>
      <c r="X12" s="6">
        <v>1</v>
      </c>
      <c r="Y12" s="6">
        <v>1</v>
      </c>
      <c r="Z12" s="6">
        <v>7</v>
      </c>
      <c r="AA12" s="6">
        <v>1</v>
      </c>
      <c r="AB12" s="6">
        <v>7</v>
      </c>
    </row>
    <row r="13">
      <c r="A13" s="4">
        <v>45112.939411273153</v>
      </c>
      <c r="B13" s="5" t="s">
        <v>41</v>
      </c>
      <c r="C13" s="5" t="s">
        <v>29</v>
      </c>
      <c r="D13" s="6">
        <v>1</v>
      </c>
      <c r="E13" s="6">
        <v>2</v>
      </c>
      <c r="F13" s="6">
        <v>1</v>
      </c>
      <c r="G13" s="6">
        <v>7</v>
      </c>
      <c r="H13" s="6">
        <v>7</v>
      </c>
      <c r="I13" s="6">
        <v>1</v>
      </c>
      <c r="J13" s="6">
        <v>7</v>
      </c>
      <c r="K13" s="6">
        <v>7</v>
      </c>
      <c r="L13" s="6">
        <v>2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7</v>
      </c>
      <c r="S13" s="6">
        <v>7</v>
      </c>
      <c r="T13" s="6">
        <v>2</v>
      </c>
      <c r="U13" s="6">
        <v>1</v>
      </c>
      <c r="V13" s="6">
        <v>1</v>
      </c>
      <c r="W13" s="6">
        <v>7</v>
      </c>
      <c r="X13" s="6">
        <v>1</v>
      </c>
      <c r="Y13" s="6">
        <v>1</v>
      </c>
      <c r="Z13" s="6">
        <v>7</v>
      </c>
      <c r="AA13" s="6">
        <v>1</v>
      </c>
      <c r="AB13" s="6">
        <v>1</v>
      </c>
    </row>
    <row r="14">
      <c r="A14" s="4">
        <v>45112.998209444442</v>
      </c>
      <c r="B14" s="5" t="s">
        <v>42</v>
      </c>
      <c r="C14" s="5" t="s">
        <v>29</v>
      </c>
      <c r="D14" s="6">
        <v>1</v>
      </c>
      <c r="E14" s="6">
        <v>7</v>
      </c>
      <c r="F14" s="6">
        <v>1</v>
      </c>
      <c r="G14" s="6">
        <v>1</v>
      </c>
      <c r="H14" s="6">
        <v>7</v>
      </c>
      <c r="I14" s="6">
        <v>1</v>
      </c>
      <c r="J14" s="6">
        <v>7</v>
      </c>
      <c r="K14" s="6">
        <v>7</v>
      </c>
      <c r="L14" s="6">
        <v>7</v>
      </c>
      <c r="M14" s="6">
        <v>7</v>
      </c>
      <c r="N14" s="6">
        <v>1</v>
      </c>
      <c r="O14" s="6">
        <v>1</v>
      </c>
      <c r="P14" s="6">
        <v>1</v>
      </c>
      <c r="Q14" s="6">
        <v>3</v>
      </c>
      <c r="R14" s="6">
        <v>1</v>
      </c>
      <c r="S14" s="6">
        <v>1</v>
      </c>
      <c r="T14" s="6">
        <v>2</v>
      </c>
      <c r="U14" s="6">
        <v>1</v>
      </c>
      <c r="V14" s="6">
        <v>1</v>
      </c>
      <c r="W14" s="6">
        <v>6</v>
      </c>
      <c r="X14" s="6">
        <v>1</v>
      </c>
      <c r="Y14" s="6">
        <v>1</v>
      </c>
      <c r="Z14" s="6">
        <v>6</v>
      </c>
      <c r="AA14" s="6">
        <v>2</v>
      </c>
      <c r="AB14" s="6">
        <v>1</v>
      </c>
    </row>
    <row r="15">
      <c r="A15" s="4">
        <v>45113.048519942131</v>
      </c>
      <c r="B15" s="5" t="s">
        <v>43</v>
      </c>
      <c r="C15" s="5" t="s">
        <v>33</v>
      </c>
      <c r="D15" s="6">
        <v>1</v>
      </c>
      <c r="E15" s="6">
        <v>7</v>
      </c>
      <c r="F15" s="6">
        <v>7</v>
      </c>
      <c r="G15" s="6">
        <v>1</v>
      </c>
      <c r="H15" s="6">
        <v>1</v>
      </c>
      <c r="I15" s="6">
        <v>1</v>
      </c>
      <c r="J15" s="6">
        <v>1</v>
      </c>
      <c r="K15" s="6">
        <v>7</v>
      </c>
      <c r="L15" s="6">
        <v>7</v>
      </c>
      <c r="M15" s="6">
        <v>1</v>
      </c>
      <c r="N15" s="6">
        <v>4</v>
      </c>
      <c r="O15" s="6">
        <v>1</v>
      </c>
      <c r="P15" s="6">
        <v>1</v>
      </c>
      <c r="Q15" s="6">
        <v>7</v>
      </c>
      <c r="R15" s="6">
        <v>3</v>
      </c>
      <c r="S15" s="6">
        <v>3</v>
      </c>
      <c r="T15" s="6">
        <v>1</v>
      </c>
      <c r="U15" s="6">
        <v>1</v>
      </c>
      <c r="V15" s="6">
        <v>1</v>
      </c>
      <c r="W15" s="6">
        <v>7</v>
      </c>
      <c r="X15" s="6">
        <v>1</v>
      </c>
      <c r="Y15" s="6">
        <v>1</v>
      </c>
      <c r="Z15" s="6">
        <v>7</v>
      </c>
      <c r="AA15" s="6">
        <v>1</v>
      </c>
      <c r="AB15" s="6">
        <v>7</v>
      </c>
    </row>
    <row r="16">
      <c r="A16" s="4">
        <v>45113.380730138888</v>
      </c>
      <c r="B16" s="5" t="s">
        <v>44</v>
      </c>
      <c r="C16" s="5" t="s">
        <v>33</v>
      </c>
      <c r="D16" s="6">
        <v>6</v>
      </c>
      <c r="E16" s="6">
        <v>6</v>
      </c>
      <c r="F16" s="6">
        <v>7</v>
      </c>
      <c r="G16" s="6">
        <v>7</v>
      </c>
      <c r="H16" s="6">
        <v>7</v>
      </c>
      <c r="I16" s="6">
        <v>1</v>
      </c>
      <c r="J16" s="6">
        <v>7</v>
      </c>
      <c r="K16" s="6">
        <v>7</v>
      </c>
      <c r="L16" s="6">
        <v>7</v>
      </c>
      <c r="M16" s="6">
        <v>5</v>
      </c>
      <c r="N16" s="6">
        <v>7</v>
      </c>
      <c r="O16" s="6">
        <v>2</v>
      </c>
      <c r="P16" s="6">
        <v>2</v>
      </c>
      <c r="Q16" s="6">
        <v>7</v>
      </c>
      <c r="R16" s="6">
        <v>2</v>
      </c>
      <c r="S16" s="6">
        <v>7</v>
      </c>
      <c r="T16" s="6">
        <v>5</v>
      </c>
      <c r="U16" s="6">
        <v>1</v>
      </c>
      <c r="V16" s="6">
        <v>1</v>
      </c>
      <c r="W16" s="6">
        <v>7</v>
      </c>
      <c r="X16" s="6">
        <v>5</v>
      </c>
      <c r="Y16" s="6">
        <v>1</v>
      </c>
      <c r="Z16" s="6">
        <v>7</v>
      </c>
      <c r="AA16" s="6">
        <v>6</v>
      </c>
      <c r="AB16" s="6">
        <v>7</v>
      </c>
    </row>
    <row r="17">
      <c r="A17" s="4">
        <v>45113.482720451386</v>
      </c>
      <c r="B17" s="5" t="s">
        <v>35</v>
      </c>
      <c r="C17" s="5" t="s">
        <v>33</v>
      </c>
      <c r="D17" s="6">
        <v>2</v>
      </c>
      <c r="E17" s="6">
        <v>6</v>
      </c>
      <c r="F17" s="6">
        <v>7</v>
      </c>
      <c r="G17" s="6">
        <v>1</v>
      </c>
      <c r="H17" s="6">
        <v>7</v>
      </c>
      <c r="I17" s="6">
        <v>1</v>
      </c>
      <c r="J17" s="6">
        <v>6</v>
      </c>
      <c r="K17" s="6">
        <v>7</v>
      </c>
      <c r="L17" s="6">
        <v>7</v>
      </c>
      <c r="M17" s="6">
        <v>1</v>
      </c>
      <c r="N17" s="6">
        <v>3</v>
      </c>
      <c r="O17" s="6">
        <v>1</v>
      </c>
      <c r="P17" s="6">
        <v>2</v>
      </c>
      <c r="Q17" s="6">
        <v>7</v>
      </c>
      <c r="R17" s="6">
        <v>7</v>
      </c>
      <c r="S17" s="6">
        <v>6</v>
      </c>
      <c r="T17" s="6">
        <v>5</v>
      </c>
      <c r="U17" s="6">
        <v>1</v>
      </c>
      <c r="V17" s="6">
        <v>6</v>
      </c>
      <c r="W17" s="6">
        <v>6</v>
      </c>
      <c r="X17" s="6">
        <v>2</v>
      </c>
      <c r="Y17" s="6">
        <v>1</v>
      </c>
      <c r="Z17" s="6">
        <v>7</v>
      </c>
      <c r="AA17" s="6">
        <v>2</v>
      </c>
      <c r="AB17" s="6">
        <v>7</v>
      </c>
    </row>
    <row r="18">
      <c r="A18" s="4">
        <v>45113.491867824079</v>
      </c>
      <c r="B18" s="5" t="s">
        <v>43</v>
      </c>
      <c r="C18" s="5" t="s">
        <v>29</v>
      </c>
      <c r="D18" s="6">
        <v>7</v>
      </c>
      <c r="E18" s="6">
        <v>7</v>
      </c>
      <c r="F18" s="6">
        <v>3</v>
      </c>
      <c r="G18" s="6">
        <v>7</v>
      </c>
      <c r="H18" s="6">
        <v>7</v>
      </c>
      <c r="I18" s="6">
        <v>1</v>
      </c>
      <c r="J18" s="6">
        <v>7</v>
      </c>
      <c r="K18" s="6">
        <v>7</v>
      </c>
      <c r="L18" s="6">
        <v>7</v>
      </c>
      <c r="M18" s="6">
        <v>3</v>
      </c>
      <c r="N18" s="6">
        <v>7</v>
      </c>
      <c r="O18" s="6">
        <v>1</v>
      </c>
      <c r="P18" s="6">
        <v>1</v>
      </c>
      <c r="Q18" s="6">
        <v>7</v>
      </c>
      <c r="R18" s="6">
        <v>1</v>
      </c>
      <c r="S18" s="6">
        <v>7</v>
      </c>
      <c r="T18" s="6">
        <v>6</v>
      </c>
      <c r="U18" s="6">
        <v>1</v>
      </c>
      <c r="V18" s="6">
        <v>1</v>
      </c>
      <c r="W18" s="6">
        <v>7</v>
      </c>
      <c r="X18" s="6">
        <v>1</v>
      </c>
      <c r="Y18" s="6">
        <v>1</v>
      </c>
      <c r="Z18" s="6">
        <v>7</v>
      </c>
      <c r="AA18" s="6">
        <v>7</v>
      </c>
      <c r="AB18" s="6">
        <v>7</v>
      </c>
    </row>
    <row r="19">
      <c r="A19" s="4">
        <v>45113.91408574074</v>
      </c>
      <c r="B19" s="5" t="s">
        <v>35</v>
      </c>
      <c r="C19" s="5" t="s">
        <v>29</v>
      </c>
      <c r="D19" s="6">
        <v>7</v>
      </c>
      <c r="E19" s="6">
        <v>7</v>
      </c>
      <c r="F19" s="6">
        <v>7</v>
      </c>
      <c r="G19" s="6">
        <v>7</v>
      </c>
      <c r="H19" s="6">
        <v>7</v>
      </c>
      <c r="I19" s="6">
        <v>1</v>
      </c>
      <c r="J19" s="6">
        <v>1</v>
      </c>
      <c r="K19" s="6">
        <v>7</v>
      </c>
      <c r="L19" s="6">
        <v>7</v>
      </c>
      <c r="M19" s="6">
        <v>7</v>
      </c>
      <c r="N19" s="6">
        <v>7</v>
      </c>
      <c r="O19" s="6">
        <v>2</v>
      </c>
      <c r="P19" s="6">
        <v>1</v>
      </c>
      <c r="Q19" s="6">
        <v>2</v>
      </c>
      <c r="R19" s="6">
        <v>1</v>
      </c>
      <c r="S19" s="6">
        <v>7</v>
      </c>
      <c r="T19" s="6">
        <v>2</v>
      </c>
      <c r="U19" s="6">
        <v>1</v>
      </c>
      <c r="V19" s="6">
        <v>1</v>
      </c>
      <c r="W19" s="6">
        <v>7</v>
      </c>
      <c r="X19" s="6">
        <v>1</v>
      </c>
      <c r="Y19" s="6">
        <v>1</v>
      </c>
      <c r="Z19" s="6">
        <v>4</v>
      </c>
      <c r="AA19" s="6">
        <v>2</v>
      </c>
      <c r="AB19" s="6">
        <v>7</v>
      </c>
    </row>
    <row r="20">
      <c r="A20" s="4">
        <v>45119.440775694442</v>
      </c>
      <c r="B20" s="5" t="s">
        <v>45</v>
      </c>
      <c r="C20" s="5" t="s">
        <v>33</v>
      </c>
      <c r="D20" s="6">
        <v>6</v>
      </c>
      <c r="E20" s="6">
        <v>7</v>
      </c>
      <c r="F20" s="6">
        <v>7</v>
      </c>
      <c r="G20" s="6">
        <v>2</v>
      </c>
      <c r="H20" s="6">
        <v>7</v>
      </c>
      <c r="I20" s="6">
        <v>1</v>
      </c>
      <c r="J20" s="6">
        <v>2</v>
      </c>
      <c r="K20" s="6">
        <v>7</v>
      </c>
      <c r="L20" s="6">
        <v>7</v>
      </c>
      <c r="M20" s="6">
        <v>2</v>
      </c>
      <c r="N20" s="6">
        <v>7</v>
      </c>
      <c r="O20" s="6">
        <v>1</v>
      </c>
      <c r="P20" s="6">
        <v>2</v>
      </c>
      <c r="Q20" s="6">
        <v>7</v>
      </c>
      <c r="R20" s="6">
        <v>2</v>
      </c>
      <c r="S20" s="6">
        <v>7</v>
      </c>
      <c r="T20" s="6">
        <v>6</v>
      </c>
      <c r="U20" s="6">
        <v>1</v>
      </c>
      <c r="V20" s="6">
        <v>7</v>
      </c>
      <c r="W20" s="6">
        <v>7</v>
      </c>
      <c r="X20" s="6">
        <v>1</v>
      </c>
      <c r="Y20" s="6">
        <v>1</v>
      </c>
      <c r="Z20" s="6">
        <v>7</v>
      </c>
      <c r="AA20" s="6">
        <v>7</v>
      </c>
      <c r="AB20" s="6">
        <v>2</v>
      </c>
    </row>
    <row r="21">
      <c r="A21" s="4">
        <v>45119.446193657408</v>
      </c>
      <c r="B21" s="5" t="s">
        <v>39</v>
      </c>
      <c r="C21" s="5" t="s">
        <v>33</v>
      </c>
      <c r="D21" s="6">
        <v>2</v>
      </c>
      <c r="E21" s="6">
        <v>6</v>
      </c>
      <c r="F21" s="6">
        <v>6</v>
      </c>
      <c r="G21" s="6">
        <v>1</v>
      </c>
      <c r="H21" s="6">
        <v>7</v>
      </c>
      <c r="I21" s="6">
        <v>1</v>
      </c>
      <c r="J21" s="6">
        <v>6</v>
      </c>
      <c r="K21" s="6">
        <v>7</v>
      </c>
      <c r="L21" s="6">
        <v>1</v>
      </c>
      <c r="M21" s="6">
        <v>1</v>
      </c>
      <c r="N21" s="6">
        <v>6</v>
      </c>
      <c r="O21" s="6">
        <v>1</v>
      </c>
      <c r="P21" s="6">
        <v>1</v>
      </c>
      <c r="Q21" s="6">
        <v>6</v>
      </c>
      <c r="R21" s="6">
        <v>1</v>
      </c>
      <c r="S21" s="6">
        <v>6</v>
      </c>
      <c r="T21" s="6">
        <v>6</v>
      </c>
      <c r="U21" s="6">
        <v>1</v>
      </c>
      <c r="V21" s="6">
        <v>4</v>
      </c>
      <c r="W21" s="6">
        <v>6</v>
      </c>
      <c r="X21" s="6">
        <v>1</v>
      </c>
      <c r="Y21" s="6">
        <v>1</v>
      </c>
      <c r="Z21" s="6">
        <v>7</v>
      </c>
      <c r="AA21" s="6">
        <v>6</v>
      </c>
      <c r="AB21" s="6">
        <v>7</v>
      </c>
    </row>
    <row r="22">
      <c r="A22" s="4">
        <v>45119.451640474537</v>
      </c>
      <c r="B22" s="5" t="s">
        <v>46</v>
      </c>
      <c r="C22" s="5" t="s">
        <v>33</v>
      </c>
      <c r="D22" s="6">
        <v>2</v>
      </c>
      <c r="E22" s="6">
        <v>6</v>
      </c>
      <c r="F22" s="6">
        <v>7</v>
      </c>
      <c r="G22" s="6">
        <v>6</v>
      </c>
      <c r="H22" s="6">
        <v>7</v>
      </c>
      <c r="I22" s="6">
        <v>1</v>
      </c>
      <c r="J22" s="6">
        <v>4</v>
      </c>
      <c r="K22" s="6">
        <v>7</v>
      </c>
      <c r="L22" s="6">
        <v>6</v>
      </c>
      <c r="M22" s="6">
        <v>1</v>
      </c>
      <c r="N22" s="6">
        <v>2</v>
      </c>
      <c r="O22" s="6">
        <v>7</v>
      </c>
      <c r="P22" s="6">
        <v>6</v>
      </c>
      <c r="Q22" s="6">
        <v>6</v>
      </c>
      <c r="R22" s="6">
        <v>7</v>
      </c>
      <c r="S22" s="6">
        <v>7</v>
      </c>
      <c r="T22" s="6">
        <v>6</v>
      </c>
      <c r="U22" s="6">
        <v>2</v>
      </c>
      <c r="V22" s="6">
        <v>7</v>
      </c>
      <c r="W22" s="6">
        <v>7</v>
      </c>
      <c r="X22" s="6">
        <v>2</v>
      </c>
      <c r="Y22" s="6">
        <v>1</v>
      </c>
      <c r="Z22" s="6">
        <v>7</v>
      </c>
      <c r="AA22" s="6">
        <v>3</v>
      </c>
      <c r="AB22" s="6">
        <v>2</v>
      </c>
    </row>
    <row r="23">
      <c r="A23" s="4">
        <v>45119.453812858796</v>
      </c>
      <c r="B23" s="5" t="s">
        <v>47</v>
      </c>
      <c r="C23" s="5" t="s">
        <v>29</v>
      </c>
      <c r="D23" s="6">
        <v>5</v>
      </c>
      <c r="E23" s="6">
        <v>7</v>
      </c>
      <c r="F23" s="6">
        <v>7</v>
      </c>
      <c r="G23" s="6">
        <v>3</v>
      </c>
      <c r="H23" s="6">
        <v>7</v>
      </c>
      <c r="I23" s="6">
        <v>6</v>
      </c>
      <c r="J23" s="6">
        <v>6</v>
      </c>
      <c r="K23" s="6">
        <v>7</v>
      </c>
      <c r="L23" s="6">
        <v>7</v>
      </c>
      <c r="M23" s="6">
        <v>1</v>
      </c>
      <c r="N23" s="6">
        <v>7</v>
      </c>
      <c r="O23" s="6">
        <v>1</v>
      </c>
      <c r="P23" s="6">
        <v>1</v>
      </c>
      <c r="Q23" s="6">
        <v>1</v>
      </c>
      <c r="R23" s="6">
        <v>5</v>
      </c>
      <c r="S23" s="6">
        <v>7</v>
      </c>
      <c r="T23" s="6">
        <v>7</v>
      </c>
      <c r="U23" s="6">
        <v>1</v>
      </c>
      <c r="V23" s="6">
        <v>1</v>
      </c>
      <c r="W23" s="6">
        <v>7</v>
      </c>
      <c r="X23" s="6">
        <v>6</v>
      </c>
      <c r="Y23" s="6">
        <v>1</v>
      </c>
      <c r="Z23" s="6">
        <v>7</v>
      </c>
      <c r="AA23" s="6">
        <v>7</v>
      </c>
      <c r="AB23" s="6">
        <v>7</v>
      </c>
    </row>
    <row r="24">
      <c r="A24" s="4">
        <v>45119.456878287034</v>
      </c>
      <c r="B24" s="5" t="s">
        <v>46</v>
      </c>
      <c r="C24" s="5" t="s">
        <v>29</v>
      </c>
      <c r="D24" s="6">
        <v>2</v>
      </c>
      <c r="E24" s="6">
        <v>6</v>
      </c>
      <c r="F24" s="6">
        <v>5</v>
      </c>
      <c r="G24" s="6">
        <v>1</v>
      </c>
      <c r="H24" s="6">
        <v>7</v>
      </c>
      <c r="I24" s="6">
        <v>1</v>
      </c>
      <c r="J24" s="6">
        <v>6</v>
      </c>
      <c r="K24" s="6">
        <v>7</v>
      </c>
      <c r="L24" s="6">
        <v>7</v>
      </c>
      <c r="M24" s="6">
        <v>1</v>
      </c>
      <c r="N24" s="6">
        <v>1</v>
      </c>
      <c r="O24" s="6">
        <v>1</v>
      </c>
      <c r="P24" s="6">
        <v>6</v>
      </c>
      <c r="Q24" s="6">
        <v>2</v>
      </c>
      <c r="R24" s="6">
        <v>7</v>
      </c>
      <c r="S24" s="6">
        <v>6</v>
      </c>
      <c r="T24" s="6">
        <v>3</v>
      </c>
      <c r="U24" s="6">
        <v>1</v>
      </c>
      <c r="V24" s="6">
        <v>6</v>
      </c>
      <c r="W24" s="6">
        <v>7</v>
      </c>
      <c r="X24" s="6">
        <v>1</v>
      </c>
      <c r="Y24" s="6">
        <v>1</v>
      </c>
      <c r="Z24" s="6">
        <v>7</v>
      </c>
      <c r="AA24" s="6">
        <v>1</v>
      </c>
      <c r="AB24" s="6">
        <v>2</v>
      </c>
    </row>
    <row r="25">
      <c r="A25" s="4">
        <v>45119.461940046298</v>
      </c>
      <c r="B25" s="5" t="s">
        <v>41</v>
      </c>
      <c r="C25" s="5" t="s">
        <v>29</v>
      </c>
      <c r="D25" s="6">
        <v>1</v>
      </c>
      <c r="E25" s="6">
        <v>7</v>
      </c>
      <c r="F25" s="6">
        <v>7</v>
      </c>
      <c r="G25" s="6">
        <v>1</v>
      </c>
      <c r="H25" s="6">
        <v>7</v>
      </c>
      <c r="I25" s="6">
        <v>1</v>
      </c>
      <c r="J25" s="6">
        <v>1</v>
      </c>
      <c r="K25" s="6">
        <v>7</v>
      </c>
      <c r="L25" s="6">
        <v>7</v>
      </c>
      <c r="M25" s="6">
        <v>1</v>
      </c>
      <c r="N25" s="6">
        <v>7</v>
      </c>
      <c r="O25" s="6">
        <v>1</v>
      </c>
      <c r="P25" s="6">
        <v>7</v>
      </c>
      <c r="Q25" s="6">
        <v>6</v>
      </c>
      <c r="R25" s="6">
        <v>1</v>
      </c>
      <c r="S25" s="6">
        <v>7</v>
      </c>
      <c r="T25" s="6">
        <v>3</v>
      </c>
      <c r="U25" s="6">
        <v>1</v>
      </c>
      <c r="V25" s="6">
        <v>1</v>
      </c>
      <c r="W25" s="6">
        <v>6</v>
      </c>
      <c r="X25" s="6">
        <v>1</v>
      </c>
      <c r="Y25" s="6">
        <v>1</v>
      </c>
      <c r="Z25" s="6">
        <v>7</v>
      </c>
      <c r="AA25" s="6">
        <v>1</v>
      </c>
      <c r="AB25" s="6">
        <v>7</v>
      </c>
    </row>
    <row r="26">
      <c r="A26" s="4">
        <v>45119.465114942126</v>
      </c>
      <c r="B26" s="5" t="s">
        <v>38</v>
      </c>
      <c r="C26" s="5" t="s">
        <v>29</v>
      </c>
      <c r="D26" s="6">
        <v>2</v>
      </c>
      <c r="E26" s="6">
        <v>7</v>
      </c>
      <c r="F26" s="6">
        <v>7</v>
      </c>
      <c r="G26" s="6">
        <v>1</v>
      </c>
      <c r="H26" s="6">
        <v>7</v>
      </c>
      <c r="I26" s="6">
        <v>1</v>
      </c>
      <c r="J26" s="6">
        <v>5</v>
      </c>
      <c r="K26" s="6">
        <v>6</v>
      </c>
      <c r="L26" s="6">
        <v>7</v>
      </c>
      <c r="M26" s="6">
        <v>2</v>
      </c>
      <c r="N26" s="6">
        <v>5</v>
      </c>
      <c r="O26" s="6">
        <v>2</v>
      </c>
      <c r="P26" s="6">
        <v>6</v>
      </c>
      <c r="Q26" s="6">
        <v>5</v>
      </c>
      <c r="R26" s="6">
        <v>7</v>
      </c>
      <c r="S26" s="6">
        <v>7</v>
      </c>
      <c r="T26" s="6">
        <v>7</v>
      </c>
      <c r="U26" s="6">
        <v>1</v>
      </c>
      <c r="V26" s="6">
        <v>2</v>
      </c>
      <c r="W26" s="6">
        <v>7</v>
      </c>
      <c r="X26" s="6">
        <v>6</v>
      </c>
      <c r="Y26" s="6">
        <v>1</v>
      </c>
      <c r="Z26" s="6">
        <v>6</v>
      </c>
      <c r="AA26" s="6">
        <v>3</v>
      </c>
      <c r="AB26" s="6">
        <v>6</v>
      </c>
    </row>
    <row r="27">
      <c r="A27" s="4">
        <v>45119.467822719904</v>
      </c>
      <c r="B27" s="5" t="s">
        <v>48</v>
      </c>
      <c r="C27" s="5" t="s">
        <v>29</v>
      </c>
      <c r="D27" s="6">
        <v>1</v>
      </c>
      <c r="E27" s="6">
        <v>7</v>
      </c>
      <c r="F27" s="6">
        <v>7</v>
      </c>
      <c r="G27" s="6">
        <v>7</v>
      </c>
      <c r="H27" s="6">
        <v>4</v>
      </c>
      <c r="I27" s="6">
        <v>7</v>
      </c>
      <c r="J27" s="6">
        <v>7</v>
      </c>
      <c r="K27" s="6">
        <v>7</v>
      </c>
      <c r="L27" s="6">
        <v>7</v>
      </c>
      <c r="M27" s="6">
        <v>2</v>
      </c>
      <c r="N27" s="6">
        <v>1</v>
      </c>
      <c r="O27" s="6">
        <v>7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7</v>
      </c>
      <c r="X27" s="6">
        <v>1</v>
      </c>
      <c r="Y27" s="6">
        <v>1</v>
      </c>
      <c r="Z27" s="6">
        <v>7</v>
      </c>
      <c r="AA27" s="6">
        <v>1</v>
      </c>
      <c r="AB27" s="6">
        <v>3</v>
      </c>
    </row>
    <row r="28">
      <c r="A28" s="4">
        <v>45119.468580219909</v>
      </c>
      <c r="B28" s="5" t="s">
        <v>49</v>
      </c>
      <c r="C28" s="5" t="s">
        <v>29</v>
      </c>
      <c r="D28" s="6">
        <v>1</v>
      </c>
      <c r="E28" s="6">
        <v>5</v>
      </c>
      <c r="F28" s="6">
        <v>5</v>
      </c>
      <c r="G28" s="6">
        <v>6</v>
      </c>
      <c r="H28" s="6">
        <v>7</v>
      </c>
      <c r="I28" s="6">
        <v>2</v>
      </c>
      <c r="J28" s="6">
        <v>7</v>
      </c>
      <c r="K28" s="6">
        <v>4</v>
      </c>
      <c r="L28" s="6">
        <v>7</v>
      </c>
      <c r="M28" s="6">
        <v>5</v>
      </c>
      <c r="N28" s="6">
        <v>7</v>
      </c>
      <c r="O28" s="6">
        <v>7</v>
      </c>
      <c r="P28" s="6">
        <v>7</v>
      </c>
      <c r="Q28" s="6">
        <v>7</v>
      </c>
      <c r="R28" s="6">
        <v>7</v>
      </c>
      <c r="S28" s="6">
        <v>7</v>
      </c>
      <c r="T28" s="6">
        <v>2</v>
      </c>
      <c r="U28" s="6">
        <v>1</v>
      </c>
      <c r="V28" s="6">
        <v>3</v>
      </c>
      <c r="W28" s="6">
        <v>7</v>
      </c>
      <c r="X28" s="6">
        <v>1</v>
      </c>
      <c r="Y28" s="6">
        <v>1</v>
      </c>
      <c r="Z28" s="6">
        <v>2</v>
      </c>
      <c r="AA28" s="6">
        <v>4</v>
      </c>
      <c r="AB28" s="6">
        <v>2</v>
      </c>
    </row>
    <row r="29">
      <c r="A29" s="4">
        <v>45119.46876802083</v>
      </c>
      <c r="B29" s="5" t="s">
        <v>50</v>
      </c>
      <c r="C29" s="5" t="s">
        <v>29</v>
      </c>
      <c r="D29" s="6">
        <v>2</v>
      </c>
      <c r="E29" s="6">
        <v>7</v>
      </c>
      <c r="F29" s="6">
        <v>7</v>
      </c>
      <c r="G29" s="6">
        <v>2</v>
      </c>
      <c r="H29" s="6">
        <v>7</v>
      </c>
      <c r="I29" s="6">
        <v>1</v>
      </c>
      <c r="J29" s="6">
        <v>5</v>
      </c>
      <c r="K29" s="6">
        <v>7</v>
      </c>
      <c r="L29" s="6">
        <v>7</v>
      </c>
      <c r="M29" s="6">
        <v>1</v>
      </c>
      <c r="N29" s="6">
        <v>7</v>
      </c>
      <c r="O29" s="6">
        <v>6</v>
      </c>
      <c r="P29" s="6">
        <v>1</v>
      </c>
      <c r="Q29" s="6">
        <v>5</v>
      </c>
      <c r="R29" s="6">
        <v>6</v>
      </c>
      <c r="S29" s="6">
        <v>7</v>
      </c>
      <c r="T29" s="6">
        <v>5</v>
      </c>
      <c r="U29" s="6">
        <v>2</v>
      </c>
      <c r="V29" s="6">
        <v>6</v>
      </c>
      <c r="W29" s="6">
        <v>5</v>
      </c>
      <c r="X29" s="6">
        <v>1</v>
      </c>
      <c r="Y29" s="6">
        <v>1</v>
      </c>
      <c r="Z29" s="6">
        <v>6</v>
      </c>
      <c r="AA29" s="6">
        <v>5</v>
      </c>
      <c r="AB29" s="6">
        <v>6</v>
      </c>
    </row>
    <row r="30">
      <c r="A30" s="4">
        <v>45119.471324965278</v>
      </c>
      <c r="B30" s="5" t="s">
        <v>51</v>
      </c>
      <c r="C30" s="5" t="s">
        <v>29</v>
      </c>
      <c r="D30" s="6">
        <v>3</v>
      </c>
      <c r="E30" s="6">
        <v>6</v>
      </c>
      <c r="F30" s="6">
        <v>7</v>
      </c>
      <c r="G30" s="6">
        <v>1</v>
      </c>
      <c r="H30" s="6">
        <v>7</v>
      </c>
      <c r="I30" s="6">
        <v>1</v>
      </c>
      <c r="J30" s="6">
        <v>1</v>
      </c>
      <c r="K30" s="6">
        <v>7</v>
      </c>
      <c r="L30" s="6">
        <v>7</v>
      </c>
      <c r="M30" s="6">
        <v>1</v>
      </c>
      <c r="N30" s="6">
        <v>7</v>
      </c>
      <c r="O30" s="6">
        <v>1</v>
      </c>
      <c r="P30" s="6">
        <v>1</v>
      </c>
      <c r="Q30" s="6">
        <v>7</v>
      </c>
      <c r="R30" s="6">
        <v>1</v>
      </c>
      <c r="S30" s="6">
        <v>7</v>
      </c>
      <c r="T30" s="6">
        <v>2</v>
      </c>
      <c r="U30" s="6">
        <v>1</v>
      </c>
      <c r="V30" s="6">
        <v>1</v>
      </c>
      <c r="W30" s="6">
        <v>6</v>
      </c>
      <c r="X30" s="6">
        <v>2</v>
      </c>
      <c r="Y30" s="6">
        <v>1</v>
      </c>
      <c r="Z30" s="6">
        <v>5</v>
      </c>
      <c r="AA30" s="6">
        <v>2</v>
      </c>
      <c r="AB30" s="6">
        <v>7</v>
      </c>
    </row>
    <row r="31">
      <c r="A31" s="4">
        <v>45119.472400335653</v>
      </c>
      <c r="B31" s="5" t="s">
        <v>52</v>
      </c>
      <c r="C31" s="5" t="s">
        <v>29</v>
      </c>
      <c r="D31" s="6">
        <v>3</v>
      </c>
      <c r="E31" s="6">
        <v>1</v>
      </c>
      <c r="F31" s="6">
        <v>7</v>
      </c>
      <c r="G31" s="6">
        <v>2</v>
      </c>
      <c r="H31" s="6">
        <v>1</v>
      </c>
      <c r="I31" s="6">
        <v>1</v>
      </c>
      <c r="J31" s="6">
        <v>7</v>
      </c>
      <c r="K31" s="6">
        <v>7</v>
      </c>
      <c r="L31" s="6">
        <v>7</v>
      </c>
      <c r="M31" s="6">
        <v>5</v>
      </c>
      <c r="N31" s="6">
        <v>2</v>
      </c>
      <c r="O31" s="6">
        <v>2</v>
      </c>
      <c r="P31" s="6">
        <v>2</v>
      </c>
      <c r="Q31" s="6">
        <v>6</v>
      </c>
      <c r="R31" s="6">
        <v>3</v>
      </c>
      <c r="S31" s="6">
        <v>7</v>
      </c>
      <c r="T31" s="6">
        <v>2</v>
      </c>
      <c r="U31" s="6">
        <v>1</v>
      </c>
      <c r="V31" s="6">
        <v>1</v>
      </c>
      <c r="W31" s="6">
        <v>6</v>
      </c>
      <c r="X31" s="6">
        <v>1</v>
      </c>
      <c r="Y31" s="6">
        <v>1</v>
      </c>
      <c r="Z31" s="6">
        <v>6</v>
      </c>
      <c r="AA31" s="6">
        <v>5</v>
      </c>
      <c r="AB31" s="6">
        <v>5</v>
      </c>
    </row>
    <row r="32">
      <c r="A32" s="4">
        <v>45119.478911817132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>
        <v>1</v>
      </c>
      <c r="AB32" s="7">
        <v>2</v>
      </c>
    </row>
    <row r="33">
      <c r="A33" s="4">
        <v>45119.481791493061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>
        <v>1</v>
      </c>
      <c r="AB33" s="7">
        <v>7</v>
      </c>
    </row>
    <row r="34">
      <c r="A34" s="4">
        <v>45119.482746597219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>
        <v>1</v>
      </c>
      <c r="AB34" s="7">
        <v>7</v>
      </c>
    </row>
    <row r="35">
      <c r="A35" s="4">
        <v>45119.483847303243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>
        <v>2</v>
      </c>
      <c r="AB35" s="7">
        <v>1</v>
      </c>
    </row>
    <row r="36">
      <c r="A36" s="4">
        <v>45119.487868101853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>
        <v>7</v>
      </c>
      <c r="AB36" s="7">
        <v>7</v>
      </c>
    </row>
    <row r="37">
      <c r="A37" s="4">
        <v>45119.494942199075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>
        <v>4</v>
      </c>
      <c r="AB37" s="7">
        <v>3</v>
      </c>
    </row>
    <row r="38">
      <c r="A38" s="4">
        <v>45119.497038483794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>
        <v>1</v>
      </c>
      <c r="AB38" s="7">
        <v>6</v>
      </c>
    </row>
    <row r="39">
      <c r="A39" s="4">
        <v>45119.503325972226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>
        <v>1</v>
      </c>
      <c r="AB39" s="7">
        <v>7</v>
      </c>
    </row>
    <row r="40">
      <c r="A40" s="4">
        <v>45119.50646488426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>
        <v>5</v>
      </c>
      <c r="AB40" s="7">
        <v>6</v>
      </c>
    </row>
    <row r="41">
      <c r="A41" s="4">
        <v>45119.515510682875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>
        <v>3</v>
      </c>
      <c r="AB41" s="7">
        <v>2</v>
      </c>
    </row>
    <row r="42">
      <c r="A42" s="4">
        <v>45119.519154525464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>
        <v>2</v>
      </c>
      <c r="AB42" s="7">
        <v>3</v>
      </c>
    </row>
    <row r="43">
      <c r="A43" s="4">
        <v>45119.519976192125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>
        <v>1</v>
      </c>
      <c r="AB43" s="7">
        <v>7</v>
      </c>
    </row>
    <row r="44">
      <c r="A44" s="4">
        <v>45119.52080322917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>
        <v>5</v>
      </c>
      <c r="AB44" s="7">
        <v>7</v>
      </c>
    </row>
    <row r="45">
      <c r="A45" s="4">
        <v>45119.532015474542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>
        <v>1</v>
      </c>
      <c r="AB45" s="7">
        <v>6</v>
      </c>
    </row>
    <row r="46">
      <c r="A46" s="4">
        <v>45119.541332164357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>
        <v>4</v>
      </c>
      <c r="AB46" s="7">
        <v>6</v>
      </c>
    </row>
    <row r="47">
      <c r="A47" s="4">
        <v>45119.543260439816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>
        <v>1</v>
      </c>
      <c r="AB47" s="7">
        <v>7</v>
      </c>
    </row>
    <row r="48">
      <c r="A48" s="4">
        <v>45119.543491712961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>
        <v>1</v>
      </c>
      <c r="AB48" s="7">
        <v>1</v>
      </c>
    </row>
    <row r="49">
      <c r="A49" s="4">
        <v>45119.546031365739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>
        <v>1</v>
      </c>
      <c r="AB49" s="7">
        <v>5</v>
      </c>
    </row>
    <row r="50">
      <c r="A50" s="4">
        <v>45119.551030925926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>
        <v>5</v>
      </c>
      <c r="AB50" s="7">
        <v>2</v>
      </c>
    </row>
    <row r="51">
      <c r="A51" s="4">
        <v>45119.555996481482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>
        <v>6</v>
      </c>
      <c r="AB51" s="7">
        <v>7</v>
      </c>
    </row>
    <row r="52">
      <c r="A52" s="4">
        <v>45119.55693924769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>
        <v>1</v>
      </c>
      <c r="AB52" s="7">
        <v>5</v>
      </c>
    </row>
    <row r="53">
      <c r="A53" s="4">
        <v>45119.560139861111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>
        <v>2</v>
      </c>
      <c r="AB53" s="7">
        <v>7</v>
      </c>
    </row>
    <row r="54">
      <c r="A54" s="4">
        <v>45119.565204062499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>
        <v>5</v>
      </c>
      <c r="AB54" s="7">
        <v>7</v>
      </c>
    </row>
    <row r="55">
      <c r="A55" s="4">
        <v>45119.565891087965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>
        <v>1</v>
      </c>
      <c r="AB55" s="7">
        <v>1</v>
      </c>
    </row>
    <row r="56">
      <c r="A56" s="4">
        <v>45119.569366354168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>
        <v>7</v>
      </c>
      <c r="AB56" s="7">
        <v>3</v>
      </c>
    </row>
    <row r="57">
      <c r="A57" s="4">
        <v>45119.586571087959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>
        <v>2</v>
      </c>
      <c r="AB57" s="7">
        <v>6</v>
      </c>
    </row>
    <row r="58">
      <c r="A58" s="4">
        <v>45119.610193761575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>
        <v>5</v>
      </c>
      <c r="AB58" s="7">
        <v>6</v>
      </c>
    </row>
    <row r="59">
      <c r="A59" s="4">
        <v>45119.614208344909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>
        <v>6</v>
      </c>
      <c r="AB59" s="7">
        <v>7</v>
      </c>
    </row>
    <row r="60">
      <c r="A60" s="4">
        <v>45119.618221793979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>
        <v>1</v>
      </c>
      <c r="AB60" s="7">
        <v>7</v>
      </c>
    </row>
    <row r="61">
      <c r="A61" s="4">
        <v>45119.655894768519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>
        <v>7</v>
      </c>
      <c r="AB61" s="7">
        <v>6</v>
      </c>
    </row>
    <row r="62">
      <c r="A62" s="4">
        <v>45119.668587974535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>
        <v>1</v>
      </c>
      <c r="AB62" s="7">
        <v>6</v>
      </c>
    </row>
    <row r="63">
      <c r="A63" s="4">
        <v>45119.67910061343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>
        <v>6</v>
      </c>
      <c r="AB63" s="7">
        <v>7</v>
      </c>
    </row>
    <row r="64">
      <c r="A64" s="4">
        <v>45119.680180995369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>
        <v>1</v>
      </c>
      <c r="AB64" s="7">
        <v>7</v>
      </c>
    </row>
    <row r="65">
      <c r="A65" s="4">
        <v>45119.681855358795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>
        <v>1</v>
      </c>
      <c r="AB65" s="7">
        <v>5</v>
      </c>
    </row>
    <row r="66">
      <c r="A66" s="4">
        <v>45119.790771747685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>
        <v>6</v>
      </c>
      <c r="AB66" s="7">
        <v>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topLeftCell="B1" zoomScale="100" workbookViewId="0">
      <pane ySplit="1" topLeftCell="A2" activePane="bottomLeft" state="frozen"/>
      <selection activeCell="B3" activeCellId="0" sqref="B3"/>
    </sheetView>
  </sheetViews>
  <sheetFormatPr defaultColWidth="12.630000000000001" defaultRowHeight="15.75" customHeight="1"/>
  <cols>
    <col customWidth="1" hidden="1" min="1" max="1" style="0" width="18.879999999999999"/>
    <col customWidth="1" min="2" max="2" style="0" width="5.3799999999999999"/>
    <col customWidth="1" min="3" max="3" style="0" width="4.8799999999999999"/>
    <col customWidth="1" hidden="1" min="4" max="5" style="0" width="18.879999999999999"/>
    <col customWidth="1" min="6" max="6" style="0" width="18.879999999999999"/>
    <col customWidth="1" hidden="1" min="7" max="8" style="0" width="18.879999999999999"/>
    <col customWidth="1" min="9" max="9" style="0" width="18.879999999999999"/>
    <col customWidth="1" hidden="1" min="10" max="11" style="0" width="18.879999999999999"/>
    <col customWidth="1" min="12" max="12" style="0" width="18.879999999999999"/>
    <col customWidth="1" hidden="1" min="13" max="14" style="0" width="18.879999999999999"/>
    <col customWidth="1" min="15" max="15" style="0" width="18.879999999999999"/>
    <col customWidth="1" hidden="1" min="16" max="17" style="0" width="18.879999999999999"/>
    <col customWidth="1" min="18" max="18" style="0" width="18.879999999999999"/>
    <col customWidth="1" hidden="1" min="19" max="20" style="0" width="18.879999999999999"/>
    <col customWidth="1" min="21" max="21" style="0" width="18.879999999999999"/>
    <col customWidth="1" hidden="1" min="22" max="23" style="0" width="18.879999999999999"/>
    <col customWidth="1" min="24" max="24" style="0" width="18.879999999999999"/>
    <col customWidth="1" hidden="1" min="25" max="26" style="0" width="18.879999999999999"/>
    <col customWidth="1" min="27" max="27" style="0" width="18.879999999999999"/>
    <col customWidth="1" hidden="1" min="28" max="28" style="0" width="18.879999999999999"/>
    <col customWidth="1" min="29" max="34" style="0" width="18.879999999999999"/>
    <col min="35" max="16384" style="0" width="12.630000000000001"/>
  </cols>
  <sheetData>
    <row r="1">
      <c r="A1" s="8" t="s">
        <v>0</v>
      </c>
      <c r="B1" t="s">
        <v>1</v>
      </c>
      <c r="C1" t="s">
        <v>2</v>
      </c>
      <c r="D1" t="s">
        <v>27</v>
      </c>
      <c r="E1" t="s">
        <v>53</v>
      </c>
      <c r="F1" t="s">
        <v>54</v>
      </c>
      <c r="G1" t="s">
        <v>24</v>
      </c>
      <c r="H1" t="s">
        <v>23</v>
      </c>
      <c r="I1" t="s">
        <v>55</v>
      </c>
      <c r="J1" t="s">
        <v>21</v>
      </c>
      <c r="K1" t="s">
        <v>20</v>
      </c>
      <c r="L1" t="s">
        <v>56</v>
      </c>
      <c r="M1" t="s">
        <v>57</v>
      </c>
      <c r="N1" t="s">
        <v>17</v>
      </c>
      <c r="O1" t="s">
        <v>58</v>
      </c>
      <c r="P1" t="s">
        <v>15</v>
      </c>
      <c r="Q1" t="s">
        <v>14</v>
      </c>
      <c r="R1" t="s">
        <v>59</v>
      </c>
      <c r="S1" t="s">
        <v>12</v>
      </c>
      <c r="T1" t="s">
        <v>60</v>
      </c>
      <c r="U1" t="s">
        <v>61</v>
      </c>
      <c r="V1" t="s">
        <v>9</v>
      </c>
      <c r="W1" t="s">
        <v>8</v>
      </c>
      <c r="X1" t="s">
        <v>62</v>
      </c>
      <c r="Y1" t="s">
        <v>6</v>
      </c>
      <c r="Z1" t="s">
        <v>5</v>
      </c>
      <c r="AA1" t="s">
        <v>63</v>
      </c>
      <c r="AB1" s="8" t="s">
        <v>64</v>
      </c>
    </row>
    <row r="2">
      <c r="A2">
        <v>45119.011664861115</v>
      </c>
      <c r="B2" t="s">
        <v>65</v>
      </c>
      <c r="C2" t="s">
        <v>29</v>
      </c>
      <c r="D2">
        <v>6</v>
      </c>
      <c r="E2">
        <v>6</v>
      </c>
      <c r="F2">
        <v>6</v>
      </c>
      <c r="G2">
        <v>1</v>
      </c>
      <c r="H2">
        <v>1</v>
      </c>
      <c r="I2">
        <v>6</v>
      </c>
      <c r="J2">
        <v>3</v>
      </c>
      <c r="K2">
        <v>1</v>
      </c>
      <c r="L2">
        <v>6</v>
      </c>
      <c r="M2">
        <v>4</v>
      </c>
      <c r="N2">
        <v>1</v>
      </c>
      <c r="O2">
        <v>4</v>
      </c>
      <c r="P2">
        <v>1</v>
      </c>
      <c r="Q2">
        <v>1</v>
      </c>
      <c r="R2">
        <v>2</v>
      </c>
      <c r="S2">
        <v>1</v>
      </c>
      <c r="T2">
        <v>3</v>
      </c>
      <c r="U2">
        <v>1</v>
      </c>
      <c r="V2">
        <v>2</v>
      </c>
      <c r="W2">
        <v>1</v>
      </c>
      <c r="X2">
        <v>5</v>
      </c>
      <c r="Y2">
        <v>5</v>
      </c>
      <c r="Z2">
        <v>6</v>
      </c>
      <c r="AA2">
        <v>6</v>
      </c>
      <c r="AB2" s="6">
        <v>6</v>
      </c>
    </row>
    <row r="3">
      <c r="A3">
        <v>45119.347546145829</v>
      </c>
      <c r="B3" t="s">
        <v>66</v>
      </c>
      <c r="C3" t="s">
        <v>29</v>
      </c>
      <c r="D3">
        <v>6</v>
      </c>
      <c r="E3">
        <v>5</v>
      </c>
      <c r="F3">
        <v>7</v>
      </c>
      <c r="G3">
        <v>1</v>
      </c>
      <c r="H3">
        <v>2</v>
      </c>
      <c r="I3">
        <v>4</v>
      </c>
      <c r="J3">
        <v>2</v>
      </c>
      <c r="K3">
        <v>1</v>
      </c>
      <c r="L3">
        <v>7</v>
      </c>
      <c r="M3">
        <v>2</v>
      </c>
      <c r="N3">
        <v>2</v>
      </c>
      <c r="O3">
        <v>5</v>
      </c>
      <c r="P3">
        <v>1</v>
      </c>
      <c r="Q3">
        <v>2</v>
      </c>
      <c r="R3">
        <v>7</v>
      </c>
      <c r="S3">
        <v>1</v>
      </c>
      <c r="T3">
        <v>1</v>
      </c>
      <c r="U3">
        <v>1</v>
      </c>
      <c r="V3">
        <v>3</v>
      </c>
      <c r="W3">
        <v>1</v>
      </c>
      <c r="X3">
        <v>7</v>
      </c>
      <c r="Y3">
        <v>1</v>
      </c>
      <c r="Z3">
        <v>1</v>
      </c>
      <c r="AA3">
        <v>1</v>
      </c>
      <c r="AB3" s="6">
        <v>6</v>
      </c>
    </row>
    <row r="4">
      <c r="A4">
        <v>45119.352898530095</v>
      </c>
      <c r="B4" t="s">
        <v>40</v>
      </c>
      <c r="C4" t="s">
        <v>33</v>
      </c>
      <c r="D4">
        <v>5</v>
      </c>
      <c r="E4">
        <v>5</v>
      </c>
      <c r="F4">
        <v>5</v>
      </c>
      <c r="G4">
        <v>5</v>
      </c>
      <c r="H4">
        <v>1</v>
      </c>
      <c r="I4">
        <v>4</v>
      </c>
      <c r="J4">
        <v>1</v>
      </c>
      <c r="K4">
        <v>5</v>
      </c>
      <c r="L4">
        <v>5</v>
      </c>
      <c r="M4">
        <v>1</v>
      </c>
      <c r="N4">
        <v>7</v>
      </c>
      <c r="O4">
        <v>1</v>
      </c>
      <c r="P4">
        <v>1</v>
      </c>
      <c r="Q4">
        <v>1</v>
      </c>
      <c r="R4">
        <v>5</v>
      </c>
      <c r="S4">
        <v>1</v>
      </c>
      <c r="T4">
        <v>1</v>
      </c>
      <c r="U4">
        <v>1</v>
      </c>
      <c r="V4">
        <v>5</v>
      </c>
      <c r="W4">
        <v>1</v>
      </c>
      <c r="X4">
        <v>1</v>
      </c>
      <c r="Y4">
        <v>7</v>
      </c>
      <c r="Z4">
        <v>7</v>
      </c>
      <c r="AA4">
        <v>1</v>
      </c>
      <c r="AB4" s="6">
        <v>7</v>
      </c>
    </row>
    <row r="5">
      <c r="A5">
        <v>45119.353295925925</v>
      </c>
      <c r="B5" t="s">
        <v>67</v>
      </c>
      <c r="C5" t="s">
        <v>29</v>
      </c>
      <c r="D5">
        <v>7</v>
      </c>
      <c r="E5">
        <v>7</v>
      </c>
      <c r="F5">
        <v>6</v>
      </c>
      <c r="G5">
        <v>1</v>
      </c>
      <c r="H5">
        <v>1</v>
      </c>
      <c r="I5">
        <v>7</v>
      </c>
      <c r="J5">
        <v>6</v>
      </c>
      <c r="K5">
        <v>1</v>
      </c>
      <c r="L5">
        <v>7</v>
      </c>
      <c r="M5">
        <v>5</v>
      </c>
      <c r="N5">
        <v>2</v>
      </c>
      <c r="O5">
        <v>7</v>
      </c>
      <c r="P5">
        <v>3</v>
      </c>
      <c r="Q5">
        <v>1</v>
      </c>
      <c r="R5">
        <v>7</v>
      </c>
      <c r="S5">
        <v>1</v>
      </c>
      <c r="T5">
        <v>2</v>
      </c>
      <c r="U5">
        <v>2</v>
      </c>
      <c r="V5">
        <v>7</v>
      </c>
      <c r="W5">
        <v>1</v>
      </c>
      <c r="X5">
        <v>6</v>
      </c>
      <c r="Y5">
        <v>1</v>
      </c>
      <c r="Z5">
        <v>7</v>
      </c>
      <c r="AA5">
        <v>2</v>
      </c>
      <c r="AB5" s="6">
        <v>7</v>
      </c>
    </row>
    <row r="6">
      <c r="A6">
        <v>45119.357686539355</v>
      </c>
      <c r="B6" t="s">
        <v>68</v>
      </c>
      <c r="C6" t="s">
        <v>29</v>
      </c>
      <c r="D6">
        <v>7</v>
      </c>
      <c r="E6">
        <v>7</v>
      </c>
      <c r="F6">
        <v>7</v>
      </c>
      <c r="G6">
        <v>1</v>
      </c>
      <c r="H6">
        <v>1</v>
      </c>
      <c r="I6">
        <v>7</v>
      </c>
      <c r="J6">
        <v>2</v>
      </c>
      <c r="K6">
        <v>1</v>
      </c>
      <c r="L6">
        <v>7</v>
      </c>
      <c r="M6">
        <v>3</v>
      </c>
      <c r="N6">
        <v>3</v>
      </c>
      <c r="O6">
        <v>6</v>
      </c>
      <c r="P6">
        <v>2</v>
      </c>
      <c r="Q6">
        <v>2</v>
      </c>
      <c r="R6">
        <v>3</v>
      </c>
      <c r="S6">
        <v>1</v>
      </c>
      <c r="T6">
        <v>2</v>
      </c>
      <c r="U6">
        <v>3</v>
      </c>
      <c r="V6">
        <v>4</v>
      </c>
      <c r="W6">
        <v>2</v>
      </c>
      <c r="X6">
        <v>5</v>
      </c>
      <c r="Y6">
        <v>5</v>
      </c>
      <c r="Z6">
        <v>4</v>
      </c>
      <c r="AA6">
        <v>2</v>
      </c>
      <c r="AB6" s="6">
        <v>4</v>
      </c>
    </row>
    <row r="7">
      <c r="A7">
        <v>45119.358110428242</v>
      </c>
      <c r="B7" t="s">
        <v>69</v>
      </c>
      <c r="C7" t="s">
        <v>29</v>
      </c>
      <c r="D7">
        <v>7</v>
      </c>
      <c r="E7">
        <v>7</v>
      </c>
      <c r="F7">
        <v>7</v>
      </c>
      <c r="G7">
        <v>1</v>
      </c>
      <c r="H7">
        <v>1</v>
      </c>
      <c r="I7">
        <v>7</v>
      </c>
      <c r="J7">
        <v>4</v>
      </c>
      <c r="K7">
        <v>1</v>
      </c>
      <c r="L7">
        <v>7</v>
      </c>
      <c r="M7">
        <v>1</v>
      </c>
      <c r="N7">
        <v>1</v>
      </c>
      <c r="O7">
        <v>7</v>
      </c>
      <c r="P7">
        <v>7</v>
      </c>
      <c r="Q7">
        <v>1</v>
      </c>
      <c r="R7">
        <v>7</v>
      </c>
      <c r="S7">
        <v>1</v>
      </c>
      <c r="T7">
        <v>4</v>
      </c>
      <c r="U7">
        <v>1</v>
      </c>
      <c r="V7">
        <v>4</v>
      </c>
      <c r="W7">
        <v>1</v>
      </c>
      <c r="X7">
        <v>7</v>
      </c>
      <c r="Y7">
        <v>2</v>
      </c>
      <c r="Z7">
        <v>1</v>
      </c>
      <c r="AA7">
        <v>2</v>
      </c>
      <c r="AB7" s="6">
        <v>5</v>
      </c>
    </row>
    <row r="8">
      <c r="A8">
        <v>45119.360943680556</v>
      </c>
      <c r="B8" t="s">
        <v>69</v>
      </c>
      <c r="C8" t="s">
        <v>29</v>
      </c>
      <c r="D8">
        <v>5</v>
      </c>
      <c r="E8">
        <v>7</v>
      </c>
      <c r="F8">
        <v>4</v>
      </c>
      <c r="G8">
        <v>1</v>
      </c>
      <c r="H8">
        <v>5</v>
      </c>
      <c r="I8">
        <v>7</v>
      </c>
      <c r="J8">
        <v>6</v>
      </c>
      <c r="K8">
        <v>1</v>
      </c>
      <c r="L8">
        <v>7</v>
      </c>
      <c r="M8">
        <v>5</v>
      </c>
      <c r="N8">
        <v>7</v>
      </c>
      <c r="O8">
        <v>5</v>
      </c>
      <c r="P8">
        <v>7</v>
      </c>
      <c r="Q8">
        <v>7</v>
      </c>
      <c r="R8">
        <v>7</v>
      </c>
      <c r="S8">
        <v>4</v>
      </c>
      <c r="T8">
        <v>7</v>
      </c>
      <c r="U8">
        <v>2</v>
      </c>
      <c r="V8">
        <v>4</v>
      </c>
      <c r="W8">
        <v>1</v>
      </c>
      <c r="X8">
        <v>7</v>
      </c>
      <c r="Y8">
        <v>7</v>
      </c>
      <c r="Z8">
        <v>7</v>
      </c>
      <c r="AA8">
        <v>4</v>
      </c>
      <c r="AB8" s="6">
        <v>7</v>
      </c>
    </row>
    <row r="9">
      <c r="A9">
        <v>45119.362846203701</v>
      </c>
      <c r="B9" t="s">
        <v>70</v>
      </c>
      <c r="C9" t="s">
        <v>29</v>
      </c>
      <c r="D9">
        <v>5</v>
      </c>
      <c r="E9">
        <v>7</v>
      </c>
      <c r="F9">
        <v>7</v>
      </c>
      <c r="G9">
        <v>1</v>
      </c>
      <c r="H9">
        <v>4</v>
      </c>
      <c r="I9">
        <v>7</v>
      </c>
      <c r="J9">
        <v>1</v>
      </c>
      <c r="K9">
        <v>1</v>
      </c>
      <c r="L9">
        <v>7</v>
      </c>
      <c r="M9">
        <v>1</v>
      </c>
      <c r="N9">
        <v>1</v>
      </c>
      <c r="O9">
        <v>5</v>
      </c>
      <c r="P9">
        <v>1</v>
      </c>
      <c r="Q9">
        <v>7</v>
      </c>
      <c r="R9">
        <v>7</v>
      </c>
      <c r="S9">
        <v>1</v>
      </c>
      <c r="T9">
        <v>6</v>
      </c>
      <c r="U9">
        <v>5</v>
      </c>
      <c r="V9">
        <v>1</v>
      </c>
      <c r="W9">
        <v>1</v>
      </c>
      <c r="X9">
        <v>7</v>
      </c>
      <c r="Y9">
        <v>7</v>
      </c>
      <c r="Z9">
        <v>7</v>
      </c>
      <c r="AA9">
        <v>1</v>
      </c>
      <c r="AB9" s="6">
        <v>7</v>
      </c>
    </row>
    <row r="10">
      <c r="A10">
        <v>45119.369078958334</v>
      </c>
      <c r="B10" t="s">
        <v>71</v>
      </c>
      <c r="C10" t="s">
        <v>29</v>
      </c>
      <c r="D10">
        <v>6</v>
      </c>
      <c r="E10">
        <v>7</v>
      </c>
      <c r="F10">
        <v>5</v>
      </c>
      <c r="G10">
        <v>1</v>
      </c>
      <c r="H10">
        <v>1</v>
      </c>
      <c r="I10">
        <v>7</v>
      </c>
      <c r="J10">
        <v>2</v>
      </c>
      <c r="K10">
        <v>1</v>
      </c>
      <c r="L10">
        <v>7</v>
      </c>
      <c r="M10">
        <v>6</v>
      </c>
      <c r="N10">
        <v>6</v>
      </c>
      <c r="O10">
        <v>2</v>
      </c>
      <c r="P10">
        <v>1</v>
      </c>
      <c r="Q10">
        <v>2</v>
      </c>
      <c r="R10">
        <v>2</v>
      </c>
      <c r="S10">
        <v>1</v>
      </c>
      <c r="T10">
        <v>7</v>
      </c>
      <c r="U10">
        <v>3</v>
      </c>
      <c r="V10">
        <v>4</v>
      </c>
      <c r="W10">
        <v>2</v>
      </c>
      <c r="X10">
        <v>6</v>
      </c>
      <c r="Y10">
        <v>3</v>
      </c>
      <c r="Z10">
        <v>5</v>
      </c>
      <c r="AA10">
        <v>1</v>
      </c>
      <c r="AB10" s="6">
        <v>7</v>
      </c>
    </row>
    <row r="11">
      <c r="A11">
        <v>45119.36913475694</v>
      </c>
      <c r="B11" t="s">
        <v>72</v>
      </c>
      <c r="C11" t="s">
        <v>29</v>
      </c>
      <c r="D11">
        <v>2</v>
      </c>
      <c r="E11">
        <v>4</v>
      </c>
      <c r="F11">
        <v>2</v>
      </c>
      <c r="G11">
        <v>1</v>
      </c>
      <c r="H11">
        <v>1</v>
      </c>
      <c r="I11">
        <v>3</v>
      </c>
      <c r="J11">
        <v>1</v>
      </c>
      <c r="K11">
        <v>1</v>
      </c>
      <c r="L11">
        <v>5</v>
      </c>
      <c r="M11">
        <v>1</v>
      </c>
      <c r="N11">
        <v>1</v>
      </c>
      <c r="O11">
        <v>7</v>
      </c>
      <c r="P11">
        <v>1</v>
      </c>
      <c r="Q11">
        <v>2</v>
      </c>
      <c r="R11">
        <v>6</v>
      </c>
      <c r="S11">
        <v>1</v>
      </c>
      <c r="T11">
        <v>3</v>
      </c>
      <c r="U11">
        <v>2</v>
      </c>
      <c r="V11">
        <v>1</v>
      </c>
      <c r="W11">
        <v>1</v>
      </c>
      <c r="X11">
        <v>4</v>
      </c>
      <c r="Y11">
        <v>1</v>
      </c>
      <c r="Z11">
        <v>1</v>
      </c>
      <c r="AA11">
        <v>2</v>
      </c>
      <c r="AB11" s="6">
        <v>7</v>
      </c>
    </row>
    <row r="12">
      <c r="A12">
        <v>45119.3722175</v>
      </c>
      <c r="B12" s="9">
        <v>78</v>
      </c>
      <c r="C12" t="s">
        <v>33</v>
      </c>
      <c r="D12">
        <v>2</v>
      </c>
      <c r="E12">
        <v>5</v>
      </c>
      <c r="F12">
        <v>6</v>
      </c>
      <c r="G12">
        <v>1</v>
      </c>
      <c r="H12">
        <v>1</v>
      </c>
      <c r="I12">
        <v>7</v>
      </c>
      <c r="J12">
        <v>1</v>
      </c>
      <c r="K12">
        <v>1</v>
      </c>
      <c r="L12">
        <v>7</v>
      </c>
      <c r="M12">
        <v>7</v>
      </c>
      <c r="N12">
        <v>7</v>
      </c>
      <c r="O12">
        <v>7</v>
      </c>
      <c r="P12">
        <v>1</v>
      </c>
      <c r="Q12">
        <v>2</v>
      </c>
      <c r="R12">
        <v>7</v>
      </c>
      <c r="S12">
        <v>1</v>
      </c>
      <c r="T12">
        <v>7</v>
      </c>
      <c r="U12">
        <v>5</v>
      </c>
      <c r="V12">
        <v>7</v>
      </c>
      <c r="W12">
        <v>5</v>
      </c>
      <c r="X12">
        <v>6</v>
      </c>
      <c r="Y12">
        <v>1</v>
      </c>
      <c r="Z12">
        <v>7</v>
      </c>
      <c r="AA12">
        <v>7</v>
      </c>
      <c r="AB12" s="6">
        <v>7</v>
      </c>
    </row>
    <row r="13">
      <c r="A13">
        <v>45119.373236712963</v>
      </c>
      <c r="B13" t="s">
        <v>37</v>
      </c>
      <c r="C13" t="s">
        <v>29</v>
      </c>
      <c r="D13">
        <v>3</v>
      </c>
      <c r="E13">
        <v>7</v>
      </c>
      <c r="F13">
        <v>7</v>
      </c>
      <c r="G13">
        <v>1</v>
      </c>
      <c r="H13">
        <v>1</v>
      </c>
      <c r="I13">
        <v>6</v>
      </c>
      <c r="J13">
        <v>1</v>
      </c>
      <c r="K13">
        <v>1</v>
      </c>
      <c r="L13">
        <v>7</v>
      </c>
      <c r="M13">
        <v>1</v>
      </c>
      <c r="N13">
        <v>7</v>
      </c>
      <c r="O13">
        <v>4</v>
      </c>
      <c r="P13">
        <v>5</v>
      </c>
      <c r="Q13">
        <v>7</v>
      </c>
      <c r="R13">
        <v>7</v>
      </c>
      <c r="S13">
        <v>1</v>
      </c>
      <c r="T13">
        <v>1</v>
      </c>
      <c r="U13">
        <v>4</v>
      </c>
      <c r="V13">
        <v>4</v>
      </c>
      <c r="W13">
        <v>1</v>
      </c>
      <c r="X13">
        <v>4</v>
      </c>
      <c r="Y13">
        <v>7</v>
      </c>
      <c r="Z13">
        <v>7</v>
      </c>
      <c r="AA13">
        <v>7</v>
      </c>
      <c r="AB13" s="6">
        <v>7</v>
      </c>
    </row>
    <row r="14">
      <c r="A14">
        <v>45119.374828993052</v>
      </c>
      <c r="B14" t="s">
        <v>73</v>
      </c>
      <c r="C14" t="s">
        <v>29</v>
      </c>
      <c r="D14">
        <v>6</v>
      </c>
      <c r="E14">
        <v>7</v>
      </c>
      <c r="F14">
        <v>7</v>
      </c>
      <c r="G14">
        <v>5</v>
      </c>
      <c r="H14">
        <v>3</v>
      </c>
      <c r="I14">
        <v>7</v>
      </c>
      <c r="J14">
        <v>3</v>
      </c>
      <c r="K14">
        <v>7</v>
      </c>
      <c r="L14">
        <v>7</v>
      </c>
      <c r="M14">
        <v>3</v>
      </c>
      <c r="N14">
        <v>7</v>
      </c>
      <c r="O14">
        <v>6</v>
      </c>
      <c r="P14">
        <v>2</v>
      </c>
      <c r="Q14">
        <v>6</v>
      </c>
      <c r="R14">
        <v>7</v>
      </c>
      <c r="S14">
        <v>3</v>
      </c>
      <c r="T14">
        <v>5</v>
      </c>
      <c r="U14">
        <v>5</v>
      </c>
      <c r="V14">
        <v>7</v>
      </c>
      <c r="W14">
        <v>5</v>
      </c>
      <c r="X14">
        <v>7</v>
      </c>
      <c r="Y14">
        <v>5</v>
      </c>
      <c r="Z14">
        <v>7</v>
      </c>
      <c r="AA14">
        <v>3</v>
      </c>
      <c r="AB14" s="6">
        <v>7</v>
      </c>
    </row>
    <row r="15">
      <c r="A15">
        <v>45119.379084305554</v>
      </c>
      <c r="B15" t="s">
        <v>74</v>
      </c>
      <c r="C15" t="s">
        <v>29</v>
      </c>
      <c r="D15">
        <v>4</v>
      </c>
      <c r="E15">
        <v>4</v>
      </c>
      <c r="F15">
        <v>4</v>
      </c>
      <c r="G15">
        <v>1</v>
      </c>
      <c r="H15">
        <v>1</v>
      </c>
      <c r="I15">
        <v>4</v>
      </c>
      <c r="J15">
        <v>1</v>
      </c>
      <c r="K15">
        <v>1</v>
      </c>
      <c r="L15">
        <v>5</v>
      </c>
      <c r="M15">
        <v>4</v>
      </c>
      <c r="N15">
        <v>4</v>
      </c>
      <c r="O15">
        <v>6</v>
      </c>
      <c r="P15">
        <v>1</v>
      </c>
      <c r="Q15">
        <v>4</v>
      </c>
      <c r="R15">
        <v>7</v>
      </c>
      <c r="S15">
        <v>1</v>
      </c>
      <c r="T15">
        <v>7</v>
      </c>
      <c r="U15">
        <v>4</v>
      </c>
      <c r="V15">
        <v>7</v>
      </c>
      <c r="W15">
        <v>1</v>
      </c>
      <c r="X15">
        <v>7</v>
      </c>
      <c r="Y15">
        <v>1</v>
      </c>
      <c r="Z15">
        <v>7</v>
      </c>
      <c r="AA15">
        <v>1</v>
      </c>
      <c r="AB15" s="6">
        <v>7</v>
      </c>
    </row>
    <row r="16">
      <c r="A16">
        <v>45119.37959329861</v>
      </c>
      <c r="B16" t="s">
        <v>48</v>
      </c>
      <c r="C16" t="s">
        <v>29</v>
      </c>
      <c r="D16">
        <v>5</v>
      </c>
      <c r="E16">
        <v>6</v>
      </c>
      <c r="F16">
        <v>4</v>
      </c>
      <c r="G16">
        <v>1</v>
      </c>
      <c r="H16">
        <v>1</v>
      </c>
      <c r="I16">
        <v>5</v>
      </c>
      <c r="J16">
        <v>1</v>
      </c>
      <c r="K16">
        <v>1</v>
      </c>
      <c r="L16">
        <v>6</v>
      </c>
      <c r="M16">
        <v>1</v>
      </c>
      <c r="N16">
        <v>1</v>
      </c>
      <c r="O16">
        <v>5</v>
      </c>
      <c r="P16">
        <v>1</v>
      </c>
      <c r="Q16">
        <v>1</v>
      </c>
      <c r="R16">
        <v>1</v>
      </c>
      <c r="S16">
        <v>1</v>
      </c>
      <c r="T16">
        <v>2</v>
      </c>
      <c r="U16">
        <v>6</v>
      </c>
      <c r="V16">
        <v>4</v>
      </c>
      <c r="W16">
        <v>1</v>
      </c>
      <c r="X16">
        <v>6</v>
      </c>
      <c r="Y16">
        <v>5</v>
      </c>
      <c r="Z16">
        <v>4</v>
      </c>
      <c r="AA16">
        <v>1</v>
      </c>
      <c r="AB16" s="6">
        <v>5</v>
      </c>
    </row>
    <row r="17">
      <c r="A17">
        <v>45119.38034935185</v>
      </c>
      <c r="B17" t="s">
        <v>30</v>
      </c>
      <c r="C17" t="s">
        <v>29</v>
      </c>
      <c r="D17">
        <v>7</v>
      </c>
      <c r="E17">
        <v>7</v>
      </c>
      <c r="F17">
        <v>7</v>
      </c>
      <c r="G17">
        <v>1</v>
      </c>
      <c r="H17">
        <v>2</v>
      </c>
      <c r="I17">
        <v>7</v>
      </c>
      <c r="J17">
        <v>2</v>
      </c>
      <c r="K17">
        <v>1</v>
      </c>
      <c r="L17">
        <v>5</v>
      </c>
      <c r="M17">
        <v>2</v>
      </c>
      <c r="N17">
        <v>6</v>
      </c>
      <c r="O17">
        <v>6</v>
      </c>
      <c r="P17">
        <v>5</v>
      </c>
      <c r="Q17">
        <v>6</v>
      </c>
      <c r="R17">
        <v>6</v>
      </c>
      <c r="S17">
        <v>1</v>
      </c>
      <c r="T17">
        <v>4</v>
      </c>
      <c r="U17">
        <v>6</v>
      </c>
      <c r="V17">
        <v>3</v>
      </c>
      <c r="W17">
        <v>7</v>
      </c>
      <c r="X17">
        <v>7</v>
      </c>
      <c r="Y17">
        <v>1</v>
      </c>
      <c r="Z17">
        <v>7</v>
      </c>
      <c r="AA17">
        <v>6</v>
      </c>
      <c r="AB17" s="6">
        <v>2</v>
      </c>
    </row>
    <row r="18">
      <c r="A18">
        <v>45119.381745335646</v>
      </c>
      <c r="B18" t="s">
        <v>75</v>
      </c>
      <c r="C18" t="s">
        <v>29</v>
      </c>
      <c r="D18">
        <v>6</v>
      </c>
      <c r="E18">
        <v>7</v>
      </c>
      <c r="F18">
        <v>6</v>
      </c>
      <c r="G18">
        <v>1</v>
      </c>
      <c r="H18">
        <v>1</v>
      </c>
      <c r="I18">
        <v>7</v>
      </c>
      <c r="J18">
        <v>1</v>
      </c>
      <c r="K18">
        <v>1</v>
      </c>
      <c r="L18">
        <v>7</v>
      </c>
      <c r="M18">
        <v>1</v>
      </c>
      <c r="N18">
        <v>7</v>
      </c>
      <c r="O18">
        <v>3</v>
      </c>
      <c r="P18">
        <v>3</v>
      </c>
      <c r="Q18">
        <v>7</v>
      </c>
      <c r="R18">
        <v>7</v>
      </c>
      <c r="S18">
        <v>2</v>
      </c>
      <c r="T18">
        <v>7</v>
      </c>
      <c r="U18">
        <v>2</v>
      </c>
      <c r="V18">
        <v>2</v>
      </c>
      <c r="W18">
        <v>2</v>
      </c>
      <c r="X18">
        <v>7</v>
      </c>
      <c r="Y18">
        <v>7</v>
      </c>
      <c r="Z18">
        <v>7</v>
      </c>
      <c r="AA18">
        <v>1</v>
      </c>
      <c r="AB18" s="6">
        <v>2</v>
      </c>
    </row>
    <row r="19">
      <c r="A19">
        <v>45119.382080300929</v>
      </c>
      <c r="B19" t="s">
        <v>76</v>
      </c>
      <c r="C19" t="s">
        <v>33</v>
      </c>
      <c r="D19">
        <v>2</v>
      </c>
      <c r="E19">
        <v>7</v>
      </c>
      <c r="F19">
        <v>2</v>
      </c>
      <c r="G19">
        <v>1</v>
      </c>
      <c r="H19">
        <v>1</v>
      </c>
      <c r="I19">
        <v>7</v>
      </c>
      <c r="J19">
        <v>1</v>
      </c>
      <c r="K19">
        <v>1</v>
      </c>
      <c r="L19">
        <v>7</v>
      </c>
      <c r="M19">
        <v>2</v>
      </c>
      <c r="N19">
        <v>7</v>
      </c>
      <c r="O19">
        <v>7</v>
      </c>
      <c r="P19">
        <v>7</v>
      </c>
      <c r="Q19">
        <v>1</v>
      </c>
      <c r="R19">
        <v>1</v>
      </c>
      <c r="S19">
        <v>2</v>
      </c>
      <c r="T19">
        <v>2</v>
      </c>
      <c r="U19">
        <v>1</v>
      </c>
      <c r="V19">
        <v>7</v>
      </c>
      <c r="W19">
        <v>1</v>
      </c>
      <c r="X19">
        <v>6</v>
      </c>
      <c r="Y19">
        <v>1</v>
      </c>
      <c r="Z19">
        <v>1</v>
      </c>
      <c r="AA19">
        <v>1</v>
      </c>
      <c r="AB19" s="6">
        <v>1</v>
      </c>
    </row>
    <row r="20">
      <c r="A20">
        <v>45119.383104236113</v>
      </c>
      <c r="B20" s="9">
        <v>53</v>
      </c>
      <c r="C20" t="s">
        <v>29</v>
      </c>
      <c r="D20">
        <v>7</v>
      </c>
      <c r="E20">
        <v>7</v>
      </c>
      <c r="F20">
        <v>7</v>
      </c>
      <c r="G20">
        <v>1</v>
      </c>
      <c r="H20">
        <v>1</v>
      </c>
      <c r="I20">
        <v>7</v>
      </c>
      <c r="J20">
        <v>1</v>
      </c>
      <c r="K20">
        <v>1</v>
      </c>
      <c r="L20">
        <v>7</v>
      </c>
      <c r="M20">
        <v>1</v>
      </c>
      <c r="N20">
        <v>1</v>
      </c>
      <c r="O20">
        <v>1</v>
      </c>
      <c r="P20">
        <v>3</v>
      </c>
      <c r="Q20">
        <v>1</v>
      </c>
      <c r="R20">
        <v>7</v>
      </c>
      <c r="S20">
        <v>1</v>
      </c>
      <c r="T20">
        <v>7</v>
      </c>
      <c r="U20">
        <v>1</v>
      </c>
      <c r="V20">
        <v>1</v>
      </c>
      <c r="W20">
        <v>1</v>
      </c>
      <c r="X20">
        <v>7</v>
      </c>
      <c r="Y20">
        <v>1</v>
      </c>
      <c r="Z20">
        <v>7</v>
      </c>
      <c r="AA20">
        <v>1</v>
      </c>
      <c r="AB20" s="6">
        <v>7</v>
      </c>
    </row>
    <row r="21">
      <c r="A21">
        <v>45119.38429159722</v>
      </c>
      <c r="B21" t="s">
        <v>41</v>
      </c>
      <c r="C21" t="s">
        <v>29</v>
      </c>
      <c r="D21">
        <v>7</v>
      </c>
      <c r="E21">
        <v>7</v>
      </c>
      <c r="F21">
        <v>7</v>
      </c>
      <c r="G21">
        <v>1</v>
      </c>
      <c r="H21">
        <v>1</v>
      </c>
      <c r="I21">
        <v>7</v>
      </c>
      <c r="J21">
        <v>4</v>
      </c>
      <c r="K21">
        <v>1</v>
      </c>
      <c r="L21">
        <v>7</v>
      </c>
      <c r="M21">
        <v>1</v>
      </c>
      <c r="N21">
        <v>1</v>
      </c>
      <c r="O21">
        <v>7</v>
      </c>
      <c r="P21">
        <v>7</v>
      </c>
      <c r="Q21">
        <v>2</v>
      </c>
      <c r="R21">
        <v>7</v>
      </c>
      <c r="S21">
        <v>5</v>
      </c>
      <c r="T21">
        <v>4</v>
      </c>
      <c r="U21">
        <v>4</v>
      </c>
      <c r="V21">
        <v>6</v>
      </c>
      <c r="W21">
        <v>1</v>
      </c>
      <c r="X21">
        <v>7</v>
      </c>
      <c r="Y21">
        <v>7</v>
      </c>
      <c r="Z21">
        <v>7</v>
      </c>
      <c r="AA21">
        <v>7</v>
      </c>
      <c r="AB21" s="6">
        <v>6</v>
      </c>
    </row>
    <row r="22">
      <c r="A22">
        <v>45119.386265069443</v>
      </c>
      <c r="B22" t="s">
        <v>51</v>
      </c>
      <c r="C22" t="s">
        <v>29</v>
      </c>
      <c r="D22">
        <v>4</v>
      </c>
      <c r="E22">
        <v>5</v>
      </c>
      <c r="F22">
        <v>6</v>
      </c>
      <c r="G22">
        <v>1</v>
      </c>
      <c r="H22">
        <v>1</v>
      </c>
      <c r="I22">
        <v>6</v>
      </c>
      <c r="J22">
        <v>5</v>
      </c>
      <c r="K22">
        <v>5</v>
      </c>
      <c r="L22">
        <v>5</v>
      </c>
      <c r="M22">
        <v>4</v>
      </c>
      <c r="N22">
        <v>2</v>
      </c>
      <c r="O22">
        <v>5</v>
      </c>
      <c r="P22">
        <v>2</v>
      </c>
      <c r="Q22">
        <v>3</v>
      </c>
      <c r="R22">
        <v>5</v>
      </c>
      <c r="S22">
        <v>2</v>
      </c>
      <c r="T22">
        <v>5</v>
      </c>
      <c r="U22">
        <v>2</v>
      </c>
      <c r="V22">
        <v>5</v>
      </c>
      <c r="W22">
        <v>5</v>
      </c>
      <c r="X22">
        <v>5</v>
      </c>
      <c r="Y22">
        <v>5</v>
      </c>
      <c r="Z22">
        <v>2</v>
      </c>
      <c r="AA22">
        <v>2</v>
      </c>
      <c r="AB22" s="6">
        <v>5</v>
      </c>
    </row>
    <row r="23">
      <c r="A23">
        <v>45119.389341122689</v>
      </c>
      <c r="B23" t="s">
        <v>42</v>
      </c>
      <c r="C23" t="s">
        <v>29</v>
      </c>
      <c r="D23">
        <v>7</v>
      </c>
      <c r="E23">
        <v>7</v>
      </c>
      <c r="F23">
        <v>7</v>
      </c>
      <c r="G23">
        <v>1</v>
      </c>
      <c r="H23">
        <v>1</v>
      </c>
      <c r="I23">
        <v>7</v>
      </c>
      <c r="J23">
        <v>5</v>
      </c>
      <c r="K23">
        <v>1</v>
      </c>
      <c r="L23">
        <v>7</v>
      </c>
      <c r="M23">
        <v>2</v>
      </c>
      <c r="N23">
        <v>1</v>
      </c>
      <c r="O23">
        <v>7</v>
      </c>
      <c r="P23">
        <v>1</v>
      </c>
      <c r="Q23">
        <v>1</v>
      </c>
      <c r="R23">
        <v>7</v>
      </c>
      <c r="S23">
        <v>4</v>
      </c>
      <c r="T23">
        <v>4</v>
      </c>
      <c r="U23">
        <v>1</v>
      </c>
      <c r="V23">
        <v>7</v>
      </c>
      <c r="W23">
        <v>1</v>
      </c>
      <c r="X23">
        <v>7</v>
      </c>
      <c r="Y23">
        <v>7</v>
      </c>
      <c r="Z23">
        <v>7</v>
      </c>
      <c r="AA23">
        <v>7</v>
      </c>
      <c r="AB23" s="6">
        <v>7</v>
      </c>
    </row>
    <row r="24">
      <c r="A24">
        <v>45119.391106875002</v>
      </c>
      <c r="B24" t="s">
        <v>77</v>
      </c>
      <c r="C24" t="s">
        <v>29</v>
      </c>
      <c r="D24">
        <v>5</v>
      </c>
      <c r="E24">
        <v>5</v>
      </c>
      <c r="F24">
        <v>4</v>
      </c>
      <c r="G24">
        <v>2</v>
      </c>
      <c r="H24">
        <v>2</v>
      </c>
      <c r="I24">
        <v>7</v>
      </c>
      <c r="J24">
        <v>3</v>
      </c>
      <c r="K24">
        <v>1</v>
      </c>
      <c r="L24">
        <v>2</v>
      </c>
      <c r="M24">
        <v>2</v>
      </c>
      <c r="N24">
        <v>7</v>
      </c>
      <c r="O24">
        <v>7</v>
      </c>
      <c r="P24">
        <v>1</v>
      </c>
      <c r="Q24">
        <v>1</v>
      </c>
      <c r="R24">
        <v>7</v>
      </c>
      <c r="S24">
        <v>2</v>
      </c>
      <c r="T24">
        <v>7</v>
      </c>
      <c r="U24">
        <v>2</v>
      </c>
      <c r="V24">
        <v>1</v>
      </c>
      <c r="W24">
        <v>1</v>
      </c>
      <c r="X24">
        <v>7</v>
      </c>
      <c r="Y24">
        <v>7</v>
      </c>
      <c r="Z24">
        <v>7</v>
      </c>
      <c r="AA24">
        <v>1</v>
      </c>
      <c r="AB24" s="6">
        <v>1</v>
      </c>
    </row>
    <row r="25">
      <c r="A25">
        <v>45119.391126793984</v>
      </c>
      <c r="B25" t="s">
        <v>52</v>
      </c>
      <c r="C25" t="s">
        <v>29</v>
      </c>
      <c r="D25">
        <v>5</v>
      </c>
      <c r="E25">
        <v>6</v>
      </c>
      <c r="F25">
        <v>7</v>
      </c>
      <c r="G25">
        <v>1</v>
      </c>
      <c r="H25">
        <v>4</v>
      </c>
      <c r="I25">
        <v>7</v>
      </c>
      <c r="J25">
        <v>5</v>
      </c>
      <c r="K25">
        <v>7</v>
      </c>
      <c r="L25">
        <v>7</v>
      </c>
      <c r="M25">
        <v>7</v>
      </c>
      <c r="N25">
        <v>7</v>
      </c>
      <c r="O25">
        <v>6</v>
      </c>
      <c r="P25">
        <v>1</v>
      </c>
      <c r="Q25">
        <v>6</v>
      </c>
      <c r="R25">
        <v>6</v>
      </c>
      <c r="S25">
        <v>1</v>
      </c>
      <c r="T25">
        <v>6</v>
      </c>
      <c r="U25">
        <v>6</v>
      </c>
      <c r="V25">
        <v>3</v>
      </c>
      <c r="W25">
        <v>6</v>
      </c>
      <c r="X25">
        <v>6</v>
      </c>
      <c r="Y25">
        <v>2</v>
      </c>
      <c r="Z25">
        <v>6</v>
      </c>
      <c r="AA25">
        <v>7</v>
      </c>
      <c r="AB25" s="6">
        <v>2</v>
      </c>
    </row>
    <row r="26">
      <c r="A26">
        <v>45119.394528958335</v>
      </c>
      <c r="B26" t="s">
        <v>50</v>
      </c>
      <c r="C26" t="s">
        <v>29</v>
      </c>
      <c r="D26">
        <v>1</v>
      </c>
      <c r="E26">
        <v>7</v>
      </c>
      <c r="F26">
        <v>6</v>
      </c>
      <c r="G26">
        <v>1</v>
      </c>
      <c r="H26">
        <v>1</v>
      </c>
      <c r="I26">
        <v>6</v>
      </c>
      <c r="J26">
        <v>3</v>
      </c>
      <c r="K26">
        <v>1</v>
      </c>
      <c r="L26">
        <v>7</v>
      </c>
      <c r="M26">
        <v>2</v>
      </c>
      <c r="N26">
        <v>7</v>
      </c>
      <c r="O26">
        <v>6</v>
      </c>
      <c r="P26">
        <v>2</v>
      </c>
      <c r="Q26">
        <v>5</v>
      </c>
      <c r="R26">
        <v>6</v>
      </c>
      <c r="S26">
        <v>3</v>
      </c>
      <c r="T26">
        <v>2</v>
      </c>
      <c r="U26">
        <v>2</v>
      </c>
      <c r="V26">
        <v>5</v>
      </c>
      <c r="W26">
        <v>6</v>
      </c>
      <c r="X26">
        <v>7</v>
      </c>
      <c r="Y26">
        <v>2</v>
      </c>
      <c r="Z26">
        <v>3</v>
      </c>
      <c r="AA26">
        <v>5</v>
      </c>
      <c r="AB26" s="6">
        <v>7</v>
      </c>
    </row>
    <row r="27">
      <c r="A27">
        <v>45119.39559443287</v>
      </c>
      <c r="B27" t="s">
        <v>41</v>
      </c>
      <c r="C27" t="s">
        <v>29</v>
      </c>
      <c r="D27">
        <v>5</v>
      </c>
      <c r="E27">
        <v>7</v>
      </c>
      <c r="F27">
        <v>6</v>
      </c>
      <c r="G27">
        <v>1</v>
      </c>
      <c r="H27">
        <v>1</v>
      </c>
      <c r="I27">
        <v>7</v>
      </c>
      <c r="J27">
        <v>5</v>
      </c>
      <c r="K27">
        <v>1</v>
      </c>
      <c r="L27">
        <v>4</v>
      </c>
      <c r="M27">
        <v>1</v>
      </c>
      <c r="N27">
        <v>6</v>
      </c>
      <c r="O27">
        <v>5</v>
      </c>
      <c r="P27">
        <v>1</v>
      </c>
      <c r="Q27">
        <v>1</v>
      </c>
      <c r="R27">
        <v>5</v>
      </c>
      <c r="S27">
        <v>2</v>
      </c>
      <c r="T27">
        <v>2</v>
      </c>
      <c r="U27">
        <v>2</v>
      </c>
      <c r="V27">
        <v>3</v>
      </c>
      <c r="W27">
        <v>3</v>
      </c>
      <c r="X27">
        <v>6</v>
      </c>
      <c r="Y27">
        <v>7</v>
      </c>
      <c r="Z27">
        <v>7</v>
      </c>
      <c r="AA27">
        <v>2</v>
      </c>
      <c r="AB27" s="6">
        <v>6</v>
      </c>
    </row>
    <row r="28">
      <c r="A28">
        <v>45119.399788414346</v>
      </c>
      <c r="B28" t="s">
        <v>78</v>
      </c>
      <c r="C28" t="s">
        <v>29</v>
      </c>
      <c r="D28">
        <v>6</v>
      </c>
      <c r="E28">
        <v>7</v>
      </c>
      <c r="F28">
        <v>6</v>
      </c>
      <c r="G28">
        <v>1</v>
      </c>
      <c r="H28">
        <v>1</v>
      </c>
      <c r="I28">
        <v>7</v>
      </c>
      <c r="J28">
        <v>4</v>
      </c>
      <c r="K28">
        <v>1</v>
      </c>
      <c r="L28">
        <v>6</v>
      </c>
      <c r="M28">
        <v>4</v>
      </c>
      <c r="N28">
        <v>7</v>
      </c>
      <c r="O28">
        <v>1</v>
      </c>
      <c r="P28">
        <v>7</v>
      </c>
      <c r="Q28">
        <v>1</v>
      </c>
      <c r="R28">
        <v>1</v>
      </c>
      <c r="S28">
        <v>2</v>
      </c>
      <c r="T28">
        <v>7</v>
      </c>
      <c r="U28">
        <v>2</v>
      </c>
      <c r="V28">
        <v>7</v>
      </c>
      <c r="W28">
        <v>1</v>
      </c>
      <c r="X28">
        <v>3</v>
      </c>
      <c r="Y28">
        <v>1</v>
      </c>
      <c r="Z28">
        <v>1</v>
      </c>
      <c r="AA28">
        <v>1</v>
      </c>
      <c r="AB28" s="6">
        <v>7</v>
      </c>
    </row>
    <row r="29">
      <c r="A29">
        <v>45119.401995706023</v>
      </c>
      <c r="B29" t="s">
        <v>51</v>
      </c>
      <c r="C29" t="s">
        <v>29</v>
      </c>
      <c r="D29">
        <v>7</v>
      </c>
      <c r="E29">
        <v>7</v>
      </c>
      <c r="F29">
        <v>7</v>
      </c>
      <c r="G29">
        <v>1</v>
      </c>
      <c r="H29">
        <v>1</v>
      </c>
      <c r="I29">
        <v>5</v>
      </c>
      <c r="J29">
        <v>4</v>
      </c>
      <c r="K29">
        <v>1</v>
      </c>
      <c r="L29">
        <v>6</v>
      </c>
      <c r="M29">
        <v>5</v>
      </c>
      <c r="N29">
        <v>2</v>
      </c>
      <c r="O29">
        <v>5</v>
      </c>
      <c r="P29">
        <v>1</v>
      </c>
      <c r="Q29">
        <v>1</v>
      </c>
      <c r="R29">
        <v>3</v>
      </c>
      <c r="S29">
        <v>1</v>
      </c>
      <c r="T29">
        <v>5</v>
      </c>
      <c r="U29">
        <v>4</v>
      </c>
      <c r="V29">
        <v>6</v>
      </c>
      <c r="W29">
        <v>2</v>
      </c>
      <c r="X29">
        <v>7</v>
      </c>
      <c r="Y29">
        <v>5</v>
      </c>
      <c r="Z29">
        <v>1</v>
      </c>
      <c r="AA29">
        <v>3</v>
      </c>
      <c r="AB29" s="6">
        <v>1</v>
      </c>
    </row>
    <row r="30">
      <c r="A30">
        <v>45119.403476030093</v>
      </c>
      <c r="B30" t="s">
        <v>79</v>
      </c>
      <c r="C30" t="s">
        <v>29</v>
      </c>
      <c r="D30">
        <v>6</v>
      </c>
      <c r="E30">
        <v>7</v>
      </c>
      <c r="F30">
        <v>3</v>
      </c>
      <c r="G30">
        <v>1</v>
      </c>
      <c r="H30">
        <v>1</v>
      </c>
      <c r="I30">
        <v>7</v>
      </c>
      <c r="J30">
        <v>3</v>
      </c>
      <c r="K30">
        <v>1</v>
      </c>
      <c r="L30">
        <v>7</v>
      </c>
      <c r="M30">
        <v>2</v>
      </c>
      <c r="N30">
        <v>2</v>
      </c>
      <c r="O30">
        <v>7</v>
      </c>
      <c r="P30">
        <v>2</v>
      </c>
      <c r="Q30">
        <v>2</v>
      </c>
      <c r="R30">
        <v>7</v>
      </c>
      <c r="S30">
        <v>1</v>
      </c>
      <c r="T30">
        <v>2</v>
      </c>
      <c r="U30">
        <v>2</v>
      </c>
      <c r="V30">
        <v>7</v>
      </c>
      <c r="W30">
        <v>2</v>
      </c>
      <c r="X30">
        <v>7</v>
      </c>
      <c r="Y30">
        <v>2</v>
      </c>
      <c r="Z30">
        <v>7</v>
      </c>
      <c r="AA30">
        <v>2</v>
      </c>
      <c r="AB30" s="6">
        <v>7</v>
      </c>
    </row>
    <row r="31">
      <c r="A31">
        <v>45119.404216249997</v>
      </c>
      <c r="B31" t="s">
        <v>72</v>
      </c>
      <c r="C31" t="s">
        <v>29</v>
      </c>
      <c r="D31">
        <v>7</v>
      </c>
      <c r="E31">
        <v>7</v>
      </c>
      <c r="F31">
        <v>7</v>
      </c>
      <c r="G31">
        <v>1</v>
      </c>
      <c r="H31">
        <v>1</v>
      </c>
      <c r="I31">
        <v>3</v>
      </c>
      <c r="J31">
        <v>1</v>
      </c>
      <c r="K31">
        <v>1</v>
      </c>
      <c r="L31">
        <v>7</v>
      </c>
      <c r="M31">
        <v>5</v>
      </c>
      <c r="N31">
        <v>1</v>
      </c>
      <c r="O31">
        <v>7</v>
      </c>
      <c r="P31">
        <v>1</v>
      </c>
      <c r="Q31">
        <v>7</v>
      </c>
      <c r="R31">
        <v>7</v>
      </c>
      <c r="S31">
        <v>1</v>
      </c>
      <c r="T31">
        <v>6</v>
      </c>
      <c r="U31">
        <v>3</v>
      </c>
      <c r="V31">
        <v>6</v>
      </c>
      <c r="W31">
        <v>1</v>
      </c>
      <c r="X31">
        <v>7</v>
      </c>
      <c r="Y31">
        <v>3</v>
      </c>
      <c r="Z31">
        <v>7</v>
      </c>
      <c r="AA31">
        <v>7</v>
      </c>
      <c r="AB31" s="6">
        <v>6</v>
      </c>
    </row>
    <row r="32">
      <c r="A32">
        <v>45119.405333946765</v>
      </c>
      <c r="B32" t="s">
        <v>76</v>
      </c>
      <c r="C32" t="s">
        <v>29</v>
      </c>
      <c r="D32">
        <v>2</v>
      </c>
      <c r="E32">
        <v>5</v>
      </c>
      <c r="F32">
        <v>6</v>
      </c>
      <c r="G32">
        <v>1</v>
      </c>
      <c r="H32">
        <v>3</v>
      </c>
      <c r="I32">
        <v>6</v>
      </c>
      <c r="J32">
        <v>3</v>
      </c>
      <c r="K32">
        <v>2</v>
      </c>
      <c r="L32">
        <v>5</v>
      </c>
      <c r="M32">
        <v>3</v>
      </c>
      <c r="N32">
        <v>5</v>
      </c>
      <c r="O32">
        <v>5</v>
      </c>
      <c r="P32">
        <v>2</v>
      </c>
      <c r="Q32">
        <v>5</v>
      </c>
      <c r="R32">
        <v>6</v>
      </c>
      <c r="S32">
        <v>3</v>
      </c>
      <c r="T32">
        <v>3</v>
      </c>
      <c r="U32">
        <v>2</v>
      </c>
      <c r="V32">
        <v>2</v>
      </c>
      <c r="W32">
        <v>4</v>
      </c>
      <c r="X32">
        <v>7</v>
      </c>
      <c r="Y32">
        <v>7</v>
      </c>
      <c r="Z32">
        <v>6</v>
      </c>
      <c r="AA32">
        <v>5</v>
      </c>
      <c r="AB32" s="6">
        <v>4</v>
      </c>
    </row>
    <row r="33">
      <c r="A33">
        <v>45119.406976527782</v>
      </c>
      <c r="B33" t="s">
        <v>48</v>
      </c>
      <c r="C33" t="s">
        <v>29</v>
      </c>
      <c r="D33">
        <v>3</v>
      </c>
      <c r="E33">
        <v>7</v>
      </c>
      <c r="F33">
        <v>3</v>
      </c>
      <c r="G33">
        <v>1</v>
      </c>
      <c r="H33">
        <v>1</v>
      </c>
      <c r="I33">
        <v>7</v>
      </c>
      <c r="J33">
        <v>2</v>
      </c>
      <c r="K33">
        <v>1</v>
      </c>
      <c r="L33">
        <v>3</v>
      </c>
      <c r="M33">
        <v>6</v>
      </c>
      <c r="N33">
        <v>2</v>
      </c>
      <c r="O33">
        <v>7</v>
      </c>
      <c r="P33">
        <v>1</v>
      </c>
      <c r="Q33">
        <v>1</v>
      </c>
      <c r="R33">
        <v>7</v>
      </c>
      <c r="S33">
        <v>5</v>
      </c>
      <c r="T33">
        <v>6</v>
      </c>
      <c r="U33">
        <v>1</v>
      </c>
      <c r="V33">
        <v>7</v>
      </c>
      <c r="W33">
        <v>1</v>
      </c>
      <c r="X33">
        <v>7</v>
      </c>
      <c r="Y33">
        <v>1</v>
      </c>
      <c r="Z33">
        <v>7</v>
      </c>
      <c r="AA33">
        <v>5</v>
      </c>
      <c r="AB33" s="6">
        <v>6</v>
      </c>
    </row>
    <row r="34">
      <c r="A34">
        <v>45119.410511203707</v>
      </c>
      <c r="B34" t="s">
        <v>42</v>
      </c>
      <c r="C34" t="s">
        <v>29</v>
      </c>
      <c r="D34">
        <v>7</v>
      </c>
      <c r="E34">
        <v>7</v>
      </c>
      <c r="F34">
        <v>7</v>
      </c>
      <c r="G34">
        <v>7</v>
      </c>
      <c r="H34">
        <v>7</v>
      </c>
      <c r="I34">
        <v>7</v>
      </c>
      <c r="J34">
        <v>7</v>
      </c>
      <c r="K34">
        <v>1</v>
      </c>
      <c r="L34">
        <v>7</v>
      </c>
      <c r="M34">
        <v>7</v>
      </c>
      <c r="N34">
        <v>7</v>
      </c>
      <c r="O34">
        <v>7</v>
      </c>
      <c r="P34">
        <v>1</v>
      </c>
      <c r="Q34">
        <v>7</v>
      </c>
      <c r="R34">
        <v>7</v>
      </c>
      <c r="S34">
        <v>1</v>
      </c>
      <c r="T34">
        <v>7</v>
      </c>
      <c r="U34">
        <v>7</v>
      </c>
      <c r="V34">
        <v>7</v>
      </c>
      <c r="W34">
        <v>7</v>
      </c>
      <c r="X34">
        <v>7</v>
      </c>
      <c r="Y34">
        <v>1</v>
      </c>
      <c r="Z34">
        <v>7</v>
      </c>
      <c r="AA34">
        <v>1</v>
      </c>
      <c r="AB34" s="6">
        <v>7</v>
      </c>
    </row>
    <row r="35">
      <c r="A35">
        <v>45119.412700266199</v>
      </c>
      <c r="B35" t="s">
        <v>66</v>
      </c>
      <c r="C35" t="s">
        <v>29</v>
      </c>
      <c r="D35">
        <v>5</v>
      </c>
      <c r="E35">
        <v>7</v>
      </c>
      <c r="F35">
        <v>6</v>
      </c>
      <c r="G35">
        <v>1</v>
      </c>
      <c r="H35">
        <v>1</v>
      </c>
      <c r="I35">
        <v>7</v>
      </c>
      <c r="J35">
        <v>7</v>
      </c>
      <c r="K35">
        <v>1</v>
      </c>
      <c r="L35">
        <v>1</v>
      </c>
      <c r="M35">
        <v>7</v>
      </c>
      <c r="N35">
        <v>7</v>
      </c>
      <c r="O35">
        <v>7</v>
      </c>
      <c r="P35">
        <v>1</v>
      </c>
      <c r="Q35">
        <v>1</v>
      </c>
      <c r="R35">
        <v>7</v>
      </c>
      <c r="S35">
        <v>1</v>
      </c>
      <c r="T35">
        <v>6</v>
      </c>
      <c r="U35">
        <v>1</v>
      </c>
      <c r="V35">
        <v>6</v>
      </c>
      <c r="W35">
        <v>1</v>
      </c>
      <c r="X35">
        <v>6</v>
      </c>
      <c r="Y35">
        <v>1</v>
      </c>
      <c r="Z35">
        <v>7</v>
      </c>
      <c r="AA35">
        <v>7</v>
      </c>
      <c r="AB35" s="6">
        <v>7</v>
      </c>
    </row>
    <row r="36">
      <c r="A36">
        <v>45119.415677129626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>
        <v>7</v>
      </c>
    </row>
    <row r="37">
      <c r="A37">
        <v>45119.419424386579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>
        <v>6</v>
      </c>
    </row>
    <row r="38">
      <c r="A38">
        <v>45119.419502662036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>
        <v>6</v>
      </c>
    </row>
    <row r="39">
      <c r="A39">
        <v>45119.420437129629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>
        <v>7</v>
      </c>
    </row>
    <row r="40">
      <c r="A40">
        <v>45119.420944351848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>
        <v>3</v>
      </c>
    </row>
    <row r="41">
      <c r="A41">
        <v>45119.421601423615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>
        <v>1</v>
      </c>
    </row>
    <row r="42">
      <c r="A42">
        <v>45119.421769236113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>
        <v>5</v>
      </c>
    </row>
    <row r="43">
      <c r="A43">
        <v>45119.422836736107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>
        <v>7</v>
      </c>
    </row>
    <row r="44">
      <c r="A44">
        <v>45119.424804537033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>
        <v>6</v>
      </c>
    </row>
    <row r="45">
      <c r="A45">
        <v>45119.424919247685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>
        <v>7</v>
      </c>
    </row>
    <row r="46">
      <c r="A46">
        <v>45119.426289456023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>
        <v>7</v>
      </c>
    </row>
    <row r="47">
      <c r="A47">
        <v>45119.427515937496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>
        <v>6</v>
      </c>
    </row>
    <row r="48">
      <c r="A48">
        <v>45119.427770613431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>
        <v>1</v>
      </c>
    </row>
    <row r="49">
      <c r="A49">
        <v>45119.429201620369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>
        <v>1</v>
      </c>
    </row>
    <row r="50">
      <c r="A50">
        <v>45119.433050995372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>
        <v>6</v>
      </c>
    </row>
    <row r="51">
      <c r="A51">
        <v>45119.435946261576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>
        <v>5</v>
      </c>
    </row>
    <row r="52">
      <c r="A52">
        <v>45119.438688333335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>
        <v>7</v>
      </c>
    </row>
    <row r="53">
      <c r="A53">
        <v>45119.440523576384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>
        <v>6</v>
      </c>
    </row>
    <row r="54">
      <c r="A54">
        <v>45119.441696712965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>
        <v>2</v>
      </c>
    </row>
    <row r="55">
      <c r="A55">
        <v>45119.448664293981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>
        <v>7</v>
      </c>
    </row>
    <row r="56">
      <c r="A56">
        <v>45119.548666145834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>
        <v>7</v>
      </c>
    </row>
    <row r="57">
      <c r="A57">
        <v>45119.691165173615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>
        <v>6</v>
      </c>
    </row>
    <row r="58">
      <c r="A58">
        <v>45119.698813564813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>
        <v>7</v>
      </c>
    </row>
    <row r="59">
      <c r="A59">
        <v>45119.699672060189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>
        <v>1</v>
      </c>
    </row>
    <row r="60">
      <c r="A60">
        <v>45119.702877372685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>
        <v>6</v>
      </c>
    </row>
    <row r="61">
      <c r="A61">
        <v>45119.70579143519</v>
      </c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>
        <v>6</v>
      </c>
    </row>
    <row r="62">
      <c r="A62">
        <v>45119.71156653935</v>
      </c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>
        <v>1</v>
      </c>
    </row>
    <row r="63">
      <c r="A63">
        <v>45119.740923055557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>
        <v>6</v>
      </c>
    </row>
    <row r="64">
      <c r="A64">
        <v>45119.7576658912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>
        <v>7</v>
      </c>
    </row>
    <row r="65">
      <c r="A65">
        <v>45119.766861608798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>
        <v>5</v>
      </c>
    </row>
    <row r="66">
      <c r="A66">
        <v>45119.774990949074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>
        <v>7</v>
      </c>
    </row>
    <row r="67">
      <c r="A67">
        <v>45119.808791053241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>
        <v>7</v>
      </c>
    </row>
    <row r="68">
      <c r="A68">
        <v>45119.813739641206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>
        <v>7</v>
      </c>
    </row>
    <row r="69">
      <c r="A69">
        <v>45119.816618530094</v>
      </c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>
        <v>1</v>
      </c>
    </row>
    <row r="70">
      <c r="A70">
        <v>45119.830482650461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>
        <v>7</v>
      </c>
    </row>
    <row r="71">
      <c r="A71">
        <v>45119.831448078708</v>
      </c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>
        <v>1</v>
      </c>
    </row>
    <row r="72">
      <c r="A72">
        <v>45119.834979236111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>
        <v>7</v>
      </c>
    </row>
    <row r="73">
      <c r="A73">
        <v>45119.842203333334</v>
      </c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>
        <v>2</v>
      </c>
    </row>
    <row r="74">
      <c r="A74">
        <v>45119.845022615744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>
        <v>7</v>
      </c>
    </row>
    <row r="75">
      <c r="A75">
        <v>45119.856084710649</v>
      </c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>
        <v>6</v>
      </c>
    </row>
    <row r="76">
      <c r="A76">
        <v>45119.863522488427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>
        <v>1</v>
      </c>
    </row>
    <row r="77">
      <c r="A77">
        <v>45119.892319976847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>
        <v>7</v>
      </c>
    </row>
    <row r="78">
      <c r="A78">
        <v>45119.89411883102</v>
      </c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>
        <v>7</v>
      </c>
    </row>
    <row r="79">
      <c r="A79">
        <v>45119.908641608796</v>
      </c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>
        <v>5</v>
      </c>
    </row>
    <row r="80">
      <c r="A80">
        <v>45119.912233032403</v>
      </c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>
        <v>7</v>
      </c>
    </row>
    <row r="81">
      <c r="A81">
        <v>45119.914424270828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>
        <v>7</v>
      </c>
    </row>
    <row r="82">
      <c r="A82">
        <v>45119.914702870374</v>
      </c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>
        <v>3</v>
      </c>
    </row>
    <row r="83">
      <c r="A83">
        <v>45119.915444120372</v>
      </c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>
        <v>7</v>
      </c>
    </row>
    <row r="84">
      <c r="A84">
        <v>45119.921530127314</v>
      </c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>
        <v>2</v>
      </c>
    </row>
    <row r="85">
      <c r="A85">
        <v>45119.922950868058</v>
      </c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>
        <v>4</v>
      </c>
    </row>
    <row r="86">
      <c r="A86">
        <v>45119.927959537032</v>
      </c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>
        <v>7</v>
      </c>
    </row>
    <row r="87">
      <c r="A87">
        <v>45119.929008194449</v>
      </c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>
        <v>7</v>
      </c>
    </row>
    <row r="88">
      <c r="A88">
        <v>45119.938854976848</v>
      </c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>
        <v>1</v>
      </c>
    </row>
    <row r="89">
      <c r="A89">
        <v>45119.938937916668</v>
      </c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>
        <v>7</v>
      </c>
    </row>
    <row r="90">
      <c r="A90">
        <v>45119.941837754624</v>
      </c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>
        <v>5</v>
      </c>
    </row>
    <row r="91">
      <c r="A91">
        <v>45119.942159375001</v>
      </c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>
        <v>7</v>
      </c>
    </row>
    <row r="92">
      <c r="A92">
        <v>45119.947192118052</v>
      </c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>
        <v>7</v>
      </c>
    </row>
    <row r="93">
      <c r="A93">
        <v>45119.949603854169</v>
      </c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>
        <v>7</v>
      </c>
    </row>
    <row r="94">
      <c r="A94">
        <v>45119.950904652782</v>
      </c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>
        <v>5</v>
      </c>
    </row>
    <row r="95">
      <c r="A95">
        <v>45119.951534340275</v>
      </c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>
        <v>7</v>
      </c>
    </row>
    <row r="96">
      <c r="A96">
        <v>45119.954403761571</v>
      </c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>
        <v>7</v>
      </c>
    </row>
    <row r="97">
      <c r="A97">
        <v>45119.955084699075</v>
      </c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>
        <v>6</v>
      </c>
    </row>
    <row r="98">
      <c r="A98">
        <v>45119.957689351853</v>
      </c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>
        <v>7</v>
      </c>
    </row>
    <row r="99">
      <c r="A99">
        <v>45119.958277071761</v>
      </c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>
        <v>7</v>
      </c>
    </row>
    <row r="100">
      <c r="A100">
        <v>45119.95905070602</v>
      </c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>
        <v>5</v>
      </c>
    </row>
    <row r="101">
      <c r="A101">
        <v>45119.963051377315</v>
      </c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>
        <v>7</v>
      </c>
    </row>
    <row r="102">
      <c r="A102">
        <v>45119.964225752316</v>
      </c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>
        <v>7</v>
      </c>
    </row>
  </sheetData>
  <autoFilter ref="$A$1:$AA$102"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2.8799999999999999"/>
    <col customWidth="1" min="2" max="2" width="57"/>
    <col customWidth="1" min="3" max="3" width="3.6299999999999999"/>
    <col customWidth="1" min="4" max="9" width="3.25"/>
    <col customWidth="1" min="10" max="10" width="4.5"/>
    <col customWidth="1" min="11" max="11" width="15.25"/>
    <col customWidth="1" hidden="1" min="12" max="12" width="7.3799999999999999"/>
    <col customWidth="1" hidden="1" min="13" max="13" width="5.8799999999999999"/>
    <col customWidth="1" hidden="1" min="14" max="14" width="2.8799999999999999"/>
    <col customWidth="1" hidden="1" min="15" max="19" width="1.8799999999999999"/>
    <col customWidth="1" hidden="1" min="20" max="20" width="2.8799999999999999"/>
    <col customWidth="1" hidden="1" min="21" max="34" width="1.8799999999999999"/>
    <col customWidth="1" min="35" max="37" width="9.25"/>
    <col customWidth="1" hidden="1" min="38" max="40" width="11.380000000000001"/>
    <col customWidth="1" hidden="1" min="41" max="41" width="7.1299999999999999"/>
    <col customWidth="1" hidden="1" min="42" max="43" width="5.1299999999999999"/>
    <col customWidth="1" hidden="1" min="44" max="46" width="11.380000000000001"/>
    <col customWidth="1" hidden="1" min="47" max="47" width="6.8799999999999999"/>
    <col customWidth="1" hidden="1" min="48" max="54" width="1.8799999999999999"/>
    <col customWidth="1" hidden="1" min="55" max="55" width="2.8799999999999999"/>
    <col customWidth="1" hidden="1" min="56" max="61" width="1.8799999999999999"/>
    <col customWidth="1" min="62" max="62" width="9.5"/>
    <col customWidth="1" min="63" max="63" width="11.75"/>
    <col customWidth="1" hidden="1" min="64" max="64" width="13.5"/>
    <col customWidth="1" hidden="1" min="65" max="65" width="15.880000000000001"/>
    <col customWidth="1" hidden="1" min="66" max="69" width="5.1299999999999999"/>
    <col customWidth="1" hidden="1" min="70" max="70" width="6.8799999999999999"/>
  </cols>
  <sheetData>
    <row r="1">
      <c r="A1" s="10" t="s">
        <v>80</v>
      </c>
      <c r="B1" s="10" t="s">
        <v>81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 t="s">
        <v>82</v>
      </c>
      <c r="K1" s="10" t="s">
        <v>83</v>
      </c>
      <c r="L1" s="11" t="s">
        <v>84</v>
      </c>
      <c r="N1" s="11">
        <v>1</v>
      </c>
      <c r="O1" s="11">
        <v>2</v>
      </c>
      <c r="P1" s="11">
        <v>3</v>
      </c>
      <c r="Q1" s="11">
        <v>4</v>
      </c>
      <c r="R1" s="11">
        <v>5</v>
      </c>
      <c r="S1" s="11">
        <v>6</v>
      </c>
      <c r="T1" s="11">
        <v>7</v>
      </c>
      <c r="U1" s="11">
        <v>1</v>
      </c>
      <c r="V1" s="11">
        <v>2</v>
      </c>
      <c r="W1" s="11">
        <v>3</v>
      </c>
      <c r="X1" s="11">
        <v>4</v>
      </c>
      <c r="Y1" s="11">
        <v>5</v>
      </c>
      <c r="Z1" s="11">
        <v>6</v>
      </c>
      <c r="AA1" s="11">
        <v>7</v>
      </c>
      <c r="AB1" s="11">
        <v>1</v>
      </c>
      <c r="AC1" s="11">
        <v>2</v>
      </c>
      <c r="AD1" s="11">
        <v>3</v>
      </c>
      <c r="AE1" s="11">
        <v>4</v>
      </c>
      <c r="AF1" s="11">
        <v>5</v>
      </c>
      <c r="AG1" s="11">
        <v>6</v>
      </c>
      <c r="AH1" s="11">
        <v>7</v>
      </c>
      <c r="AI1" s="10" t="s">
        <v>85</v>
      </c>
      <c r="AJ1" s="10" t="s">
        <v>86</v>
      </c>
      <c r="AK1" s="10" t="s">
        <v>87</v>
      </c>
      <c r="AL1" s="10" t="s">
        <v>88</v>
      </c>
      <c r="AM1" s="10" t="s">
        <v>89</v>
      </c>
      <c r="AN1" s="10" t="s">
        <v>90</v>
      </c>
      <c r="AO1" s="10"/>
      <c r="AP1" s="10"/>
      <c r="AQ1" s="10"/>
      <c r="AR1" s="10" t="s">
        <v>91</v>
      </c>
      <c r="AS1" s="10"/>
      <c r="AT1" s="10"/>
      <c r="AU1" s="10" t="s">
        <v>92</v>
      </c>
      <c r="AV1" s="7">
        <v>1</v>
      </c>
      <c r="AW1" s="7">
        <v>2</v>
      </c>
      <c r="AX1" s="7">
        <v>3</v>
      </c>
      <c r="AY1" s="7">
        <v>4</v>
      </c>
      <c r="AZ1" s="7">
        <v>5</v>
      </c>
      <c r="BA1" s="7">
        <v>6</v>
      </c>
      <c r="BB1" s="7">
        <v>7</v>
      </c>
      <c r="BC1" s="7">
        <v>1</v>
      </c>
      <c r="BD1" s="7">
        <v>2</v>
      </c>
      <c r="BE1" s="7">
        <v>3</v>
      </c>
      <c r="BF1" s="7">
        <v>4</v>
      </c>
      <c r="BG1" s="7">
        <v>5</v>
      </c>
      <c r="BH1" s="7">
        <v>6</v>
      </c>
      <c r="BI1" s="7">
        <v>7</v>
      </c>
      <c r="BJ1" s="10" t="s">
        <v>93</v>
      </c>
      <c r="BK1" s="10" t="s">
        <v>94</v>
      </c>
      <c r="BL1" s="10" t="s">
        <v>95</v>
      </c>
      <c r="BM1" s="10" t="s">
        <v>96</v>
      </c>
      <c r="BR1" s="10" t="s">
        <v>92</v>
      </c>
    </row>
    <row r="2">
      <c r="A2" s="7">
        <v>1</v>
      </c>
      <c r="B2" s="1" t="s">
        <v>3</v>
      </c>
      <c r="C2" s="1">
        <f>COUNTIF('10A'!$D$2:$D$655,C$1)</f>
        <v>11</v>
      </c>
      <c r="D2" s="1">
        <f>COUNTIF('10A'!$D$2:$D$655,D$1)</f>
        <v>7</v>
      </c>
      <c r="E2" s="1">
        <f>COUNTIF('10A'!$D$2:$D$655,E$1)</f>
        <v>3</v>
      </c>
      <c r="F2" s="1">
        <f>COUNTIF('10A'!$D$2:$D$655,F$1)</f>
        <v>1</v>
      </c>
      <c r="G2" s="1">
        <f>COUNTIF('10A'!$D$2:$D$655,G$1)</f>
        <v>2</v>
      </c>
      <c r="H2" s="1">
        <f>COUNTIF('10A'!$D$2:$D$655,H$1)</f>
        <v>3</v>
      </c>
      <c r="I2" s="1">
        <f>COUNTIF('10A'!$D$2:$D$655,I$1)</f>
        <v>3</v>
      </c>
      <c r="J2" s="1">
        <f t="shared" ref="J2:J3" si="0">SUM(C2:I2)</f>
        <v>30</v>
      </c>
      <c r="K2" s="12">
        <f t="shared" ref="K2:K26" si="1">((C2*1)+(D2*2)+(E2*3)+(F2*4)+(G2*5)+(H2*6)+(I2*7))/J2</f>
        <v>2.8999999999999999</v>
      </c>
      <c r="L2" s="1" t="str">
        <f t="shared" ref="L2:M2" si="2">'Average comparison (age groups)'!L2</f>
        <v>#REF!</v>
      </c>
      <c r="M2" s="1" t="str">
        <f t="shared" si="2"/>
        <v>#REF!</v>
      </c>
      <c r="N2" s="1">
        <f>COUNTIFS('10A'!$D$2:$D$655,N$1,'10A'!$B$2:$B$655,"&gt;"&amp;$L$2,'10A'!$B$2:$B$655,"&lt;"&amp;$M$2)</f>
        <v>0</v>
      </c>
      <c r="O2" s="1">
        <f>COUNTIFS('10A'!$D$2:$D$655,O$1,'10A'!$B$2:$B$655,"&gt;"&amp;$L$2,'10A'!$B$2:$B$655,"&lt;"&amp;$M$2)</f>
        <v>0</v>
      </c>
      <c r="P2" s="1">
        <f>COUNTIFS('10A'!$D$2:$D$655,P$1,'10A'!$B$2:$B$655,"&gt;"&amp;$L$2,'10A'!$B$2:$B$655,"&lt;"&amp;$M$2)</f>
        <v>0</v>
      </c>
      <c r="Q2" s="1">
        <f>COUNTIFS('10A'!$D$2:$D$655,Q$1,'10A'!$B$2:$B$655,"&gt;"&amp;$L$2,'10A'!$B$2:$B$655,"&lt;"&amp;$M$2)</f>
        <v>0</v>
      </c>
      <c r="R2" s="1">
        <f>COUNTIFS('10A'!$D$2:$D$655,R$1,'10A'!$B$2:$B$655,"&gt;"&amp;$L$2,'10A'!$B$2:$B$655,"&lt;"&amp;$M$2)</f>
        <v>0</v>
      </c>
      <c r="S2" s="1">
        <f>COUNTIFS('10A'!$D$2:$D$655,S$1,'10A'!$B$2:$B$655,"&gt;"&amp;$L$2,'10A'!$B$2:$B$655,"&lt;"&amp;$M$2)</f>
        <v>0</v>
      </c>
      <c r="T2" s="1">
        <f>COUNTIFS('10A'!$D$2:$D$655,T$1,'10A'!$B$2:$B$655,"&gt;"&amp;$L$2,'10A'!$B$2:$B$655,"&lt;"&amp;$M$2)</f>
        <v>0</v>
      </c>
      <c r="U2" s="1">
        <f>COUNTIFS('10A'!$D$2:$D$655,U$1,'10A'!$B$2:$B$655,"&gt;"&amp;$L$3,'10A'!$B$2:$B$655,"&lt;"&amp;$M$3)</f>
        <v>0</v>
      </c>
      <c r="V2" s="1">
        <f>COUNTIFS('10A'!$D$2:$D$655,V$1,'10A'!$B$2:$B$655,"&gt;"&amp;$L$3,'10A'!$B$2:$B$655,"&lt;"&amp;$M$3)</f>
        <v>0</v>
      </c>
      <c r="W2" s="1">
        <f>COUNTIFS('10A'!$D$2:$D$655,W$1,'10A'!$B$2:$B$655,"&gt;"&amp;$L$3,'10A'!$B$2:$B$655,"&lt;"&amp;$M$3)</f>
        <v>0</v>
      </c>
      <c r="X2" s="1">
        <f>COUNTIFS('10A'!$D$2:$D$655,X$1,'10A'!$B$2:$B$655,"&gt;"&amp;$L$3,'10A'!$B$2:$B$655,"&lt;"&amp;$M$3)</f>
        <v>0</v>
      </c>
      <c r="Y2" s="1">
        <f>COUNTIFS('10A'!$D$2:$D$655,Y$1,'10A'!$B$2:$B$655,"&gt;"&amp;$L$3,'10A'!$B$2:$B$655,"&lt;"&amp;$M$3)</f>
        <v>0</v>
      </c>
      <c r="Z2" s="1">
        <f>COUNTIFS('10A'!$D$2:$D$655,Z$1,'10A'!$B$2:$B$655,"&gt;"&amp;$L$3,'10A'!$B$2:$B$655,"&lt;"&amp;$M$3)</f>
        <v>0</v>
      </c>
      <c r="AA2" s="1">
        <f>COUNTIFS('10A'!$D$2:$D$655,AA$1,'10A'!$B$2:$B$655,"&gt;"&amp;$L$3,'10A'!$B$2:$B$655,"&lt;"&amp;$M$3)</f>
        <v>0</v>
      </c>
      <c r="AB2" s="1">
        <f>COUNTIFS('10A'!$D$2:$D$655,AB$1,'10A'!$B$2:$B$655,"&gt;"&amp;$L$4,'10A'!$B$2:$B$655,"&lt;"&amp;$M$4)</f>
        <v>0</v>
      </c>
      <c r="AC2" s="1">
        <f>COUNTIFS('10A'!$D$2:$D$655,AC$1,'10A'!$B$2:$B$655,"&gt;"&amp;$L$4,'10A'!$B$2:$B$655,"&lt;"&amp;$M$4)</f>
        <v>0</v>
      </c>
      <c r="AD2" s="1">
        <f>COUNTIFS('10A'!$D$2:$D$655,AD$1,'10A'!$B$2:$B$655,"&gt;"&amp;$L$4,'10A'!$B$2:$B$655,"&lt;"&amp;$M$4)</f>
        <v>0</v>
      </c>
      <c r="AE2" s="1">
        <f>COUNTIFS('10A'!$D$2:$D$655,AE$1,'10A'!$B$2:$B$655,"&gt;"&amp;$L$4,'10A'!$B$2:$B$655,"&lt;"&amp;$M$4)</f>
        <v>0</v>
      </c>
      <c r="AF2" s="1">
        <f>COUNTIFS('10A'!$D$2:$D$655,AF$1,'10A'!$B$2:$B$655,"&gt;"&amp;$L$4,'10A'!$B$2:$B$655,"&lt;"&amp;$M$4)</f>
        <v>0</v>
      </c>
      <c r="AG2" s="1">
        <f>COUNTIFS('10A'!$D$2:$D$655,AG$1,'10A'!$B$2:$B$655,"&gt;"&amp;$L$4,'10A'!$B$2:$B$655,"&lt;"&amp;$M$4)</f>
        <v>0</v>
      </c>
      <c r="AH2" s="1">
        <f>COUNTIFS('10A'!$D$2:$D$655,AH$1,'10A'!$B$2:$B$655,"&gt;"&amp;$L$4,'10A'!$B$2:$B$655,"&lt;"&amp;$M$4)</f>
        <v>0</v>
      </c>
      <c r="AI2" s="7">
        <v>2</v>
      </c>
      <c r="AJ2" s="7">
        <v>5</v>
      </c>
      <c r="AK2" s="7">
        <v>8</v>
      </c>
      <c r="AL2" s="12"/>
      <c r="AM2" s="12"/>
      <c r="AN2" s="12"/>
      <c r="AO2" s="12"/>
      <c r="AP2" s="12"/>
      <c r="AQ2" s="12"/>
      <c r="AR2" s="13"/>
      <c r="AS2" s="13"/>
      <c r="AT2" s="13"/>
      <c r="AU2" s="13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4">
        <v>8</v>
      </c>
      <c r="BK2" s="14">
        <v>20</v>
      </c>
      <c r="BL2" s="12" t="e">
        <f t="shared" ref="BL2:BL9" si="3">AVERAGE.WEIGHTED($AV$1:$BB$1,AV2:BB2)</f>
        <v>#NAME?</v>
      </c>
      <c r="BM2" s="12" t="e">
        <f t="shared" ref="BM2:BM9" si="4">AVERAGE.WEIGHTED($BC$1:$BI$1,BC2:BI2)</f>
        <v>#NAME?</v>
      </c>
      <c r="BN2" s="12" t="e">
        <f t="shared" ref="BN2:BO9" si="5">(BL2-1)*100/6</f>
        <v>#NAME?</v>
      </c>
      <c r="BO2" s="12" t="e">
        <f t="shared" si="5"/>
        <v>#NAME?</v>
      </c>
      <c r="BP2" s="12" t="e">
        <f t="shared" ref="BP2:BP26" si="6">AVERAGE(BN2:BO2)</f>
        <v>#NAME?</v>
      </c>
      <c r="BQ2" s="12" t="e">
        <f t="shared" ref="BQ2:BQ26" si="7">AVERAGE(BN2:BO2)</f>
        <v>#NAME?</v>
      </c>
      <c r="BR2" s="13">
        <f t="shared" ref="BR2:BR26" si="8">_xlfn.CHISQ.TEST(BN2:BO2,BP2:BQ2)</f>
        <v>1</v>
      </c>
    </row>
    <row r="3">
      <c r="A3" s="7">
        <v>2</v>
      </c>
      <c r="B3" s="1" t="s">
        <v>97</v>
      </c>
      <c r="C3" s="1">
        <f>COUNTIF('10A'!$E$2:$E$655,C$1)</f>
        <v>3</v>
      </c>
      <c r="D3" s="1">
        <f>COUNTIF('10A'!$E$2:$E$655,D$1)</f>
        <v>1</v>
      </c>
      <c r="E3" s="1">
        <f>COUNTIF('10A'!$E$2:$E$655,E$1)</f>
        <v>1</v>
      </c>
      <c r="F3" s="1">
        <f>COUNTIF('10A'!$E$2:$E$655,F$1)</f>
        <v>0</v>
      </c>
      <c r="G3" s="1">
        <f>COUNTIF('10A'!$E$2:$E$655,G$1)</f>
        <v>3</v>
      </c>
      <c r="H3" s="1">
        <f>COUNTIF('10A'!$E$2:$E$655,H$1)</f>
        <v>7</v>
      </c>
      <c r="I3" s="1">
        <f>COUNTIF('10A'!$E$2:$E$655,I$1)</f>
        <v>15</v>
      </c>
      <c r="J3" s="1">
        <f t="shared" si="0"/>
        <v>30</v>
      </c>
      <c r="K3" s="12">
        <f t="shared" si="1"/>
        <v>5.666666666666667</v>
      </c>
      <c r="L3" s="1" t="str">
        <f t="shared" ref="L3:M3" si="9">'Average comparison (age groups)'!L3</f>
        <v>#REF!</v>
      </c>
      <c r="M3" s="1" t="str">
        <f t="shared" si="9"/>
        <v>#REF!</v>
      </c>
      <c r="N3" s="1">
        <f>COUNTIFS('10A'!$E$2:$E$655,N$1,'10A'!$B$2:$B$655,"&gt;"&amp;$L$2,'10A'!$B$2:$B$655,"&lt;"&amp;$M$2)</f>
        <v>0</v>
      </c>
      <c r="O3" s="1">
        <f>COUNTIFS('10A'!$E$2:$E$655,O$1,'10A'!$B$2:$B$655,"&gt;"&amp;$L$2,'10A'!$B$2:$B$655,"&lt;"&amp;$M$2)</f>
        <v>0</v>
      </c>
      <c r="P3" s="1">
        <f>COUNTIFS('10A'!$E$2:$E$655,P$1,'10A'!$B$2:$B$655,"&gt;"&amp;$L$2,'10A'!$B$2:$B$655,"&lt;"&amp;$M$2)</f>
        <v>0</v>
      </c>
      <c r="Q3" s="1">
        <f>COUNTIFS('10A'!$E$2:$E$655,Q$1,'10A'!$B$2:$B$655,"&gt;"&amp;$L$2,'10A'!$B$2:$B$655,"&lt;"&amp;$M$2)</f>
        <v>0</v>
      </c>
      <c r="R3" s="1">
        <f>COUNTIFS('10A'!$E$2:$E$655,R$1,'10A'!$B$2:$B$655,"&gt;"&amp;$L$2,'10A'!$B$2:$B$655,"&lt;"&amp;$M$2)</f>
        <v>0</v>
      </c>
      <c r="S3" s="1">
        <f>COUNTIFS('10A'!$E$2:$E$655,S$1,'10A'!$B$2:$B$655,"&gt;"&amp;$L$2,'10A'!$B$2:$B$655,"&lt;"&amp;$M$2)</f>
        <v>0</v>
      </c>
      <c r="T3" s="1">
        <f>COUNTIFS('10A'!$E$2:$E$655,T$1,'10A'!$B$2:$B$655,"&gt;"&amp;$L$2,'10A'!$B$2:$B$655,"&lt;"&amp;$M$2)</f>
        <v>0</v>
      </c>
      <c r="U3" s="1">
        <f>COUNTIFS('10A'!$E$2:$E$655,U$1,'10A'!$B$2:$B$655,"&gt;"&amp;$L$3,'10A'!$B$2:$B$655,"&lt;"&amp;$M$3)</f>
        <v>0</v>
      </c>
      <c r="V3" s="1">
        <f>COUNTIFS('10A'!$E$2:$E$655,V$1,'10A'!$B$2:$B$655,"&gt;"&amp;$L$3,'10A'!$B$2:$B$655,"&lt;"&amp;$M$3)</f>
        <v>0</v>
      </c>
      <c r="W3" s="1">
        <f>COUNTIFS('10A'!$E$2:$E$655,W$1,'10A'!$B$2:$B$655,"&gt;"&amp;$L$3,'10A'!$B$2:$B$655,"&lt;"&amp;$M$3)</f>
        <v>0</v>
      </c>
      <c r="X3" s="1">
        <f>COUNTIFS('10A'!$E$2:$E$655,X$1,'10A'!$B$2:$B$655,"&gt;"&amp;$L$3,'10A'!$B$2:$B$655,"&lt;"&amp;$M$3)</f>
        <v>0</v>
      </c>
      <c r="Y3" s="1">
        <f>COUNTIFS('10A'!$E$2:$E$655,Y$1,'10A'!$B$2:$B$655,"&gt;"&amp;$L$3,'10A'!$B$2:$B$655,"&lt;"&amp;$M$3)</f>
        <v>0</v>
      </c>
      <c r="Z3" s="1">
        <f>COUNTIFS('10A'!$E$2:$E$655,Z$1,'10A'!$B$2:$B$655,"&gt;"&amp;$L$3,'10A'!$B$2:$B$655,"&lt;"&amp;$M$3)</f>
        <v>0</v>
      </c>
      <c r="AA3" s="1">
        <f>COUNTIFS('10A'!$E$2:$E$655,AA$1,'10A'!$B$2:$B$655,"&gt;"&amp;$L$3,'10A'!$B$2:$B$655,"&lt;"&amp;$M$3)</f>
        <v>0</v>
      </c>
      <c r="AB3" s="1">
        <f>COUNTIFS('10A'!$E$2:$E$655,AB$1,'10A'!$B$2:$B$655,"&gt;"&amp;$L$4,'10A'!$B$2:$B$655,"&lt;"&amp;$M$4)</f>
        <v>0</v>
      </c>
      <c r="AC3" s="1">
        <f>COUNTIFS('10A'!$E$2:$E$655,AC$1,'10A'!$B$2:$B$655,"&gt;"&amp;$L$4,'10A'!$B$2:$B$655,"&lt;"&amp;$M$4)</f>
        <v>0</v>
      </c>
      <c r="AD3" s="1">
        <f>COUNTIFS('10A'!$E$2:$E$655,AD$1,'10A'!$B$2:$B$655,"&gt;"&amp;$L$4,'10A'!$B$2:$B$655,"&lt;"&amp;$M$4)</f>
        <v>0</v>
      </c>
      <c r="AE3" s="1">
        <f>COUNTIFS('10A'!$E$2:$E$655,AE$1,'10A'!$B$2:$B$655,"&gt;"&amp;$L$4,'10A'!$B$2:$B$655,"&lt;"&amp;$M$4)</f>
        <v>0</v>
      </c>
      <c r="AF3" s="1">
        <f>COUNTIFS('10A'!$E$2:$E$655,AF$1,'10A'!$B$2:$B$655,"&gt;"&amp;$L$4,'10A'!$B$2:$B$655,"&lt;"&amp;$M$4)</f>
        <v>0</v>
      </c>
      <c r="AG3" s="1">
        <f>COUNTIFS('10A'!$E$2:$E$655,AG$1,'10A'!$B$2:$B$655,"&gt;"&amp;$L$4,'10A'!$B$2:$B$655,"&lt;"&amp;$M$4)</f>
        <v>0</v>
      </c>
      <c r="AH3" s="1">
        <f>COUNTIFS('10A'!$E$2:$E$655,AH$1,'10A'!$B$2:$B$655,"&gt;"&amp;$L$4,'10A'!$B$2:$B$655,"&lt;"&amp;$M$4)</f>
        <v>0</v>
      </c>
      <c r="AI3" s="7">
        <v>2</v>
      </c>
      <c r="AJ3" s="7">
        <v>5</v>
      </c>
      <c r="AK3" s="7">
        <v>8</v>
      </c>
      <c r="AL3" s="12"/>
      <c r="AM3" s="12"/>
      <c r="AN3" s="12"/>
      <c r="AO3" s="12"/>
      <c r="AP3" s="12"/>
      <c r="AQ3" s="12"/>
      <c r="AR3" s="13"/>
      <c r="AS3" s="13"/>
      <c r="AT3" s="13"/>
      <c r="AU3" s="13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4">
        <v>8</v>
      </c>
      <c r="BK3" s="14">
        <v>20</v>
      </c>
      <c r="BL3" s="12" t="e">
        <f t="shared" si="3"/>
        <v>#NAME?</v>
      </c>
      <c r="BM3" s="12" t="e">
        <f t="shared" si="4"/>
        <v>#NAME?</v>
      </c>
      <c r="BN3" s="12" t="e">
        <f t="shared" si="5"/>
        <v>#NAME?</v>
      </c>
      <c r="BO3" s="12" t="e">
        <f t="shared" si="5"/>
        <v>#NAME?</v>
      </c>
      <c r="BP3" s="12" t="e">
        <f t="shared" si="6"/>
        <v>#NAME?</v>
      </c>
      <c r="BQ3" s="12" t="e">
        <f t="shared" si="7"/>
        <v>#NAME?</v>
      </c>
      <c r="BR3" s="13">
        <f t="shared" si="8"/>
        <v>1</v>
      </c>
    </row>
    <row r="4">
      <c r="A4" s="7">
        <v>3</v>
      </c>
      <c r="B4" s="1" t="s">
        <v>5</v>
      </c>
      <c r="C4" s="1">
        <f>COUNTIF('10A'!$F$2:$F$655,C$1)</f>
        <v>4</v>
      </c>
      <c r="D4" s="1">
        <f>COUNTIF('10A'!$F$2:$F$655,D$1)</f>
        <v>0</v>
      </c>
      <c r="E4" s="1">
        <f>COUNTIF('10A'!$F$2:$F$655,E$1)</f>
        <v>2</v>
      </c>
      <c r="F4" s="1">
        <f>COUNTIF('10A'!$F$2:$F$655,F$1)</f>
        <v>0</v>
      </c>
      <c r="G4" s="1">
        <f>COUNTIF('10A'!$F$2:$F$655,G$1)</f>
        <v>2</v>
      </c>
      <c r="H4" s="1">
        <f>COUNTIF('10A'!$F$2:$F$655,H$1)</f>
        <v>2</v>
      </c>
      <c r="I4" s="1">
        <f>COUNTIF('10A'!$F$2:$F$655,I$1)</f>
        <v>20</v>
      </c>
      <c r="J4" s="1">
        <f t="shared" ref="J4:J16" si="10">SUM(C3:I3)</f>
        <v>30</v>
      </c>
      <c r="K4" s="12">
        <f t="shared" si="1"/>
        <v>5.7333333333333334</v>
      </c>
      <c r="L4" s="1" t="str">
        <f t="shared" ref="L4:M4" si="11">'Average comparison (age groups)'!L4</f>
        <v>#REF!</v>
      </c>
      <c r="M4" s="1" t="str">
        <f t="shared" si="11"/>
        <v>#REF!</v>
      </c>
      <c r="N4" s="1">
        <f>COUNTIFS('10A'!$F$2:$F$655,N$1,'10A'!$B$2:$B$655,"&gt;"&amp;$L$2,'10A'!$B$2:$B$655,"&lt;"&amp;$M$2)</f>
        <v>0</v>
      </c>
      <c r="O4" s="1">
        <f>COUNTIFS('10A'!$F$2:$F$655,O$1,'10A'!$B$2:$B$655,"&gt;"&amp;$L$2,'10A'!$B$2:$B$655,"&lt;"&amp;$M$2)</f>
        <v>0</v>
      </c>
      <c r="P4" s="1">
        <f>COUNTIFS('10A'!$F$2:$F$655,P$1,'10A'!$B$2:$B$655,"&gt;"&amp;$L$2,'10A'!$B$2:$B$655,"&lt;"&amp;$M$2)</f>
        <v>0</v>
      </c>
      <c r="Q4" s="1">
        <f>COUNTIFS('10A'!$F$2:$F$655,Q$1,'10A'!$B$2:$B$655,"&gt;"&amp;$L$2,'10A'!$B$2:$B$655,"&lt;"&amp;$M$2)</f>
        <v>0</v>
      </c>
      <c r="R4" s="1">
        <f>COUNTIFS('10A'!$F$2:$F$655,R$1,'10A'!$B$2:$B$655,"&gt;"&amp;$L$2,'10A'!$B$2:$B$655,"&lt;"&amp;$M$2)</f>
        <v>0</v>
      </c>
      <c r="S4" s="1">
        <f>COUNTIFS('10A'!$F$2:$F$655,S$1,'10A'!$B$2:$B$655,"&gt;"&amp;$L$2,'10A'!$B$2:$B$655,"&lt;"&amp;$M$2)</f>
        <v>0</v>
      </c>
      <c r="T4" s="1">
        <f>COUNTIFS('10A'!$F$2:$F$655,T$1,'10A'!$B$2:$B$655,"&gt;"&amp;$L$2,'10A'!$B$2:$B$655,"&lt;"&amp;$M$2)</f>
        <v>0</v>
      </c>
      <c r="U4" s="1">
        <f>COUNTIFS('10A'!$F$2:$F$655,U$1,'10A'!$B$2:$B$655,"&gt;"&amp;$L$3,'10A'!$B$2:$B$655,"&lt;"&amp;$M$3)</f>
        <v>0</v>
      </c>
      <c r="V4" s="1">
        <f>COUNTIFS('10A'!$F$2:$F$655,V$1,'10A'!$B$2:$B$655,"&gt;"&amp;$L$3,'10A'!$B$2:$B$655,"&lt;"&amp;$M$3)</f>
        <v>0</v>
      </c>
      <c r="W4" s="1">
        <f>COUNTIFS('10A'!$F$2:$F$655,W$1,'10A'!$B$2:$B$655,"&gt;"&amp;$L$3,'10A'!$B$2:$B$655,"&lt;"&amp;$M$3)</f>
        <v>0</v>
      </c>
      <c r="X4" s="1">
        <f>COUNTIFS('10A'!$F$2:$F$655,X$1,'10A'!$B$2:$B$655,"&gt;"&amp;$L$3,'10A'!$B$2:$B$655,"&lt;"&amp;$M$3)</f>
        <v>0</v>
      </c>
      <c r="Y4" s="1">
        <f>COUNTIFS('10A'!$F$2:$F$655,Y$1,'10A'!$B$2:$B$655,"&gt;"&amp;$L$3,'10A'!$B$2:$B$655,"&lt;"&amp;$M$3)</f>
        <v>0</v>
      </c>
      <c r="Z4" s="1">
        <f>COUNTIFS('10A'!$F$2:$F$655,Z$1,'10A'!$B$2:$B$655,"&gt;"&amp;$L$3,'10A'!$B$2:$B$655,"&lt;"&amp;$M$3)</f>
        <v>0</v>
      </c>
      <c r="AA4" s="1">
        <f>COUNTIFS('10A'!$F$2:$F$655,AA$1,'10A'!$B$2:$B$655,"&gt;"&amp;$L$3,'10A'!$B$2:$B$655,"&lt;"&amp;$M$3)</f>
        <v>0</v>
      </c>
      <c r="AB4" s="1">
        <f>COUNTIFS('10A'!$F$2:$F$655,AB$1,'10A'!$B$2:$B$655,"&gt;"&amp;$L$4,'10A'!$B$2:$B$655,"&lt;"&amp;$M$4)</f>
        <v>0</v>
      </c>
      <c r="AC4" s="1">
        <f>COUNTIFS('10A'!$F$2:$F$655,AC$1,'10A'!$B$2:$B$655,"&gt;"&amp;$L$4,'10A'!$B$2:$B$655,"&lt;"&amp;$M$4)</f>
        <v>0</v>
      </c>
      <c r="AD4" s="1">
        <f>COUNTIFS('10A'!$F$2:$F$655,AD$1,'10A'!$B$2:$B$655,"&gt;"&amp;$L$4,'10A'!$B$2:$B$655,"&lt;"&amp;$M$4)</f>
        <v>0</v>
      </c>
      <c r="AE4" s="1">
        <f>COUNTIFS('10A'!$F$2:$F$655,AE$1,'10A'!$B$2:$B$655,"&gt;"&amp;$L$4,'10A'!$B$2:$B$655,"&lt;"&amp;$M$4)</f>
        <v>0</v>
      </c>
      <c r="AF4" s="1">
        <f>COUNTIFS('10A'!$F$2:$F$655,AF$1,'10A'!$B$2:$B$655,"&gt;"&amp;$L$4,'10A'!$B$2:$B$655,"&lt;"&amp;$M$4)</f>
        <v>0</v>
      </c>
      <c r="AG4" s="1">
        <f>COUNTIFS('10A'!$F$2:$F$655,AG$1,'10A'!$B$2:$B$655,"&gt;"&amp;$L$4,'10A'!$B$2:$B$655,"&lt;"&amp;$M$4)</f>
        <v>0</v>
      </c>
      <c r="AH4" s="1">
        <f>COUNTIFS('10A'!$F$2:$F$655,AH$1,'10A'!$B$2:$B$655,"&gt;"&amp;$L$4,'10A'!$B$2:$B$655,"&lt;"&amp;$M$4)</f>
        <v>0</v>
      </c>
      <c r="AI4" s="7">
        <v>2</v>
      </c>
      <c r="AJ4" s="7">
        <v>5</v>
      </c>
      <c r="AK4" s="7">
        <v>8</v>
      </c>
      <c r="AL4" s="12"/>
      <c r="AM4" s="12"/>
      <c r="AN4" s="12"/>
      <c r="AO4" s="12"/>
      <c r="AP4" s="12"/>
      <c r="AQ4" s="12"/>
      <c r="AR4" s="13"/>
      <c r="AS4" s="13"/>
      <c r="AT4" s="13"/>
      <c r="AU4" s="13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4">
        <v>8</v>
      </c>
      <c r="BK4" s="14">
        <v>20</v>
      </c>
      <c r="BL4" s="12" t="e">
        <f t="shared" si="3"/>
        <v>#NAME?</v>
      </c>
      <c r="BM4" s="12" t="e">
        <f t="shared" si="4"/>
        <v>#NAME?</v>
      </c>
      <c r="BN4" s="12" t="e">
        <f t="shared" si="5"/>
        <v>#NAME?</v>
      </c>
      <c r="BO4" s="12" t="e">
        <f t="shared" si="5"/>
        <v>#NAME?</v>
      </c>
      <c r="BP4" s="12" t="e">
        <f t="shared" si="6"/>
        <v>#NAME?</v>
      </c>
      <c r="BQ4" s="12" t="e">
        <f t="shared" si="7"/>
        <v>#NAME?</v>
      </c>
      <c r="BR4" s="13">
        <f t="shared" si="8"/>
        <v>1</v>
      </c>
    </row>
    <row r="5">
      <c r="A5" s="7">
        <v>4</v>
      </c>
      <c r="B5" s="1" t="s">
        <v>6</v>
      </c>
      <c r="C5" s="1">
        <f>COUNTIF('10A'!$G$2:$G$655,C$1)</f>
        <v>11</v>
      </c>
      <c r="D5" s="1">
        <f>COUNTIF('10A'!$G$2:$G$655,D$1)</f>
        <v>5</v>
      </c>
      <c r="E5" s="1">
        <f>COUNTIF('10A'!$G$2:$G$655,E$1)</f>
        <v>1</v>
      </c>
      <c r="F5" s="1">
        <f>COUNTIF('10A'!$G$2:$G$655,F$1)</f>
        <v>0</v>
      </c>
      <c r="G5" s="1">
        <f>COUNTIF('10A'!$G$2:$G$655,G$1)</f>
        <v>0</v>
      </c>
      <c r="H5" s="1">
        <f>COUNTIF('10A'!$G$2:$G$655,H$1)</f>
        <v>2</v>
      </c>
      <c r="I5" s="1">
        <f>COUNTIF('10A'!$G$2:$G$655,I$1)</f>
        <v>11</v>
      </c>
      <c r="J5" s="1">
        <f t="shared" si="10"/>
        <v>30</v>
      </c>
      <c r="K5" s="12">
        <f t="shared" si="1"/>
        <v>3.7666666666666666</v>
      </c>
      <c r="N5" s="1">
        <f>COUNTIFS('10A'!$G$2:$G$655,N$1,'10A'!$B$2:$B$655,"&gt;"&amp;$L$2,'10A'!$B$2:$B$655,"&lt;"&amp;$M$2)</f>
        <v>0</v>
      </c>
      <c r="O5" s="1">
        <f>COUNTIFS('10A'!$G$2:$G$655,O$1,'10A'!$B$2:$B$655,"&gt;"&amp;$L$2,'10A'!$B$2:$B$655,"&lt;"&amp;$M$2)</f>
        <v>0</v>
      </c>
      <c r="P5" s="1">
        <f>COUNTIFS('10A'!$G$2:$G$655,P$1,'10A'!$B$2:$B$655,"&gt;"&amp;$L$2,'10A'!$B$2:$B$655,"&lt;"&amp;$M$2)</f>
        <v>0</v>
      </c>
      <c r="Q5" s="1">
        <f>COUNTIFS('10A'!$G$2:$G$655,Q$1,'10A'!$B$2:$B$655,"&gt;"&amp;$L$2,'10A'!$B$2:$B$655,"&lt;"&amp;$M$2)</f>
        <v>0</v>
      </c>
      <c r="R5" s="1">
        <f>COUNTIFS('10A'!$G$2:$G$655,R$1,'10A'!$B$2:$B$655,"&gt;"&amp;$L$2,'10A'!$B$2:$B$655,"&lt;"&amp;$M$2)</f>
        <v>0</v>
      </c>
      <c r="S5" s="1">
        <f>COUNTIFS('10A'!$G$2:$G$655,S$1,'10A'!$B$2:$B$655,"&gt;"&amp;$L$2,'10A'!$B$2:$B$655,"&lt;"&amp;$M$2)</f>
        <v>0</v>
      </c>
      <c r="T5" s="1">
        <f>COUNTIFS('10A'!$G$2:$G$655,T$1,'10A'!$B$2:$B$655,"&gt;"&amp;$L$2,'10A'!$B$2:$B$655,"&lt;"&amp;$M$2)</f>
        <v>0</v>
      </c>
      <c r="U5" s="1">
        <f>COUNTIFS('10A'!$G$2:$G$655,U$1,'10A'!$B$2:$B$655,"&gt;"&amp;$L$3,'10A'!$B$2:$B$655,"&lt;"&amp;$M$3)</f>
        <v>0</v>
      </c>
      <c r="V5" s="1">
        <f>COUNTIFS('10A'!$G$2:$G$655,V$1,'10A'!$B$2:$B$655,"&gt;"&amp;$L$3,'10A'!$B$2:$B$655,"&lt;"&amp;$M$3)</f>
        <v>0</v>
      </c>
      <c r="W5" s="1">
        <f>COUNTIFS('10A'!$G$2:$G$655,W$1,'10A'!$B$2:$B$655,"&gt;"&amp;$L$3,'10A'!$B$2:$B$655,"&lt;"&amp;$M$3)</f>
        <v>0</v>
      </c>
      <c r="X5" s="1">
        <f>COUNTIFS('10A'!$G$2:$G$655,X$1,'10A'!$B$2:$B$655,"&gt;"&amp;$L$3,'10A'!$B$2:$B$655,"&lt;"&amp;$M$3)</f>
        <v>0</v>
      </c>
      <c r="Y5" s="1">
        <f>COUNTIFS('10A'!$G$2:$G$655,Y$1,'10A'!$B$2:$B$655,"&gt;"&amp;$L$3,'10A'!$B$2:$B$655,"&lt;"&amp;$M$3)</f>
        <v>0</v>
      </c>
      <c r="Z5" s="1">
        <f>COUNTIFS('10A'!$G$2:$G$655,Z$1,'10A'!$B$2:$B$655,"&gt;"&amp;$L$3,'10A'!$B$2:$B$655,"&lt;"&amp;$M$3)</f>
        <v>0</v>
      </c>
      <c r="AA5" s="1">
        <f>COUNTIFS('10A'!$G$2:$G$655,AA$1,'10A'!$B$2:$B$655,"&gt;"&amp;$L$3,'10A'!$B$2:$B$655,"&lt;"&amp;$M$3)</f>
        <v>0</v>
      </c>
      <c r="AB5" s="1">
        <f>COUNTIFS('10A'!$G$2:$G$655,AB$1,'10A'!$B$2:$B$655,"&gt;"&amp;$L$4,'10A'!$B$2:$B$655,"&lt;"&amp;$M$4)</f>
        <v>0</v>
      </c>
      <c r="AC5" s="1">
        <f>COUNTIFS('10A'!$G$2:$G$655,AC$1,'10A'!$B$2:$B$655,"&gt;"&amp;$L$4,'10A'!$B$2:$B$655,"&lt;"&amp;$M$4)</f>
        <v>0</v>
      </c>
      <c r="AD5" s="1">
        <f>COUNTIFS('10A'!$G$2:$G$655,AD$1,'10A'!$B$2:$B$655,"&gt;"&amp;$L$4,'10A'!$B$2:$B$655,"&lt;"&amp;$M$4)</f>
        <v>0</v>
      </c>
      <c r="AE5" s="1">
        <f>COUNTIFS('10A'!$G$2:$G$655,AE$1,'10A'!$B$2:$B$655,"&gt;"&amp;$L$4,'10A'!$B$2:$B$655,"&lt;"&amp;$M$4)</f>
        <v>0</v>
      </c>
      <c r="AF5" s="1">
        <f>COUNTIFS('10A'!$G$2:$G$655,AF$1,'10A'!$B$2:$B$655,"&gt;"&amp;$L$4,'10A'!$B$2:$B$655,"&lt;"&amp;$M$4)</f>
        <v>0</v>
      </c>
      <c r="AG5" s="1">
        <f>COUNTIFS('10A'!$G$2:$G$655,AG$1,'10A'!$B$2:$B$655,"&gt;"&amp;$L$4,'10A'!$B$2:$B$655,"&lt;"&amp;$M$4)</f>
        <v>0</v>
      </c>
      <c r="AH5" s="1">
        <f>COUNTIFS('10A'!$G$2:$G$655,AH$1,'10A'!$B$2:$B$655,"&gt;"&amp;$L$4,'10A'!$B$2:$B$655,"&lt;"&amp;$M$4)</f>
        <v>0</v>
      </c>
      <c r="AI5" s="7">
        <v>2</v>
      </c>
      <c r="AJ5" s="7">
        <v>5</v>
      </c>
      <c r="AK5" s="7">
        <v>8</v>
      </c>
      <c r="AL5" s="12"/>
      <c r="AM5" s="12"/>
      <c r="AN5" s="12"/>
      <c r="AO5" s="12"/>
      <c r="AP5" s="12"/>
      <c r="AQ5" s="12"/>
      <c r="AR5" s="13"/>
      <c r="AS5" s="13"/>
      <c r="AT5" s="13"/>
      <c r="AU5" s="13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4">
        <v>8</v>
      </c>
      <c r="BK5" s="14">
        <v>20</v>
      </c>
      <c r="BL5" s="12" t="e">
        <f t="shared" si="3"/>
        <v>#NAME?</v>
      </c>
      <c r="BM5" s="12" t="e">
        <f t="shared" si="4"/>
        <v>#NAME?</v>
      </c>
      <c r="BN5" s="12" t="e">
        <f t="shared" si="5"/>
        <v>#NAME?</v>
      </c>
      <c r="BO5" s="12" t="e">
        <f t="shared" si="5"/>
        <v>#NAME?</v>
      </c>
      <c r="BP5" s="12" t="e">
        <f t="shared" si="6"/>
        <v>#NAME?</v>
      </c>
      <c r="BQ5" s="12" t="e">
        <f t="shared" si="7"/>
        <v>#NAME?</v>
      </c>
      <c r="BR5" s="13">
        <f t="shared" si="8"/>
        <v>1</v>
      </c>
    </row>
    <row r="6">
      <c r="A6" s="7">
        <v>5</v>
      </c>
      <c r="B6" s="1" t="s">
        <v>98</v>
      </c>
      <c r="C6" s="1">
        <f>COUNTIF('10A'!$H$2:$H$655,C$1)</f>
        <v>2</v>
      </c>
      <c r="D6" s="1">
        <f>COUNTIF('10A'!$H$2:$H$655,D$1)</f>
        <v>0</v>
      </c>
      <c r="E6" s="1">
        <f>COUNTIF('10A'!$H$2:$H$655,E$1)</f>
        <v>0</v>
      </c>
      <c r="F6" s="1">
        <f>COUNTIF('10A'!$H$2:$H$655,F$1)</f>
        <v>1</v>
      </c>
      <c r="G6" s="1">
        <f>COUNTIF('10A'!$H$2:$H$655,G$1)</f>
        <v>1</v>
      </c>
      <c r="H6" s="1">
        <f>COUNTIF('10A'!$H$2:$H$655,H$1)</f>
        <v>1</v>
      </c>
      <c r="I6" s="1">
        <f>COUNTIF('10A'!$H$2:$H$655,I$1)</f>
        <v>25</v>
      </c>
      <c r="J6" s="1">
        <f t="shared" si="10"/>
        <v>30</v>
      </c>
      <c r="K6" s="12">
        <f t="shared" si="1"/>
        <v>6.4000000000000004</v>
      </c>
      <c r="N6" s="1">
        <f>COUNTIFS('10A'!$H$2:$H$655,N$1,'10A'!$B$2:$B$655,"&gt;"&amp;$L$2,'10A'!$B$2:$B$655,"&lt;"&amp;$M$2)</f>
        <v>0</v>
      </c>
      <c r="O6" s="1">
        <f>COUNTIFS('10A'!$H$2:$H$655,O$1,'10A'!$B$2:$B$655,"&gt;"&amp;$L$2,'10A'!$B$2:$B$655,"&lt;"&amp;$M$2)</f>
        <v>0</v>
      </c>
      <c r="P6" s="1">
        <f>COUNTIFS('10A'!$H$2:$H$655,P$1,'10A'!$B$2:$B$655,"&gt;"&amp;$L$2,'10A'!$B$2:$B$655,"&lt;"&amp;$M$2)</f>
        <v>0</v>
      </c>
      <c r="Q6" s="1">
        <f>COUNTIFS('10A'!$H$2:$H$655,Q$1,'10A'!$B$2:$B$655,"&gt;"&amp;$L$2,'10A'!$B$2:$B$655,"&lt;"&amp;$M$2)</f>
        <v>0</v>
      </c>
      <c r="R6" s="1">
        <f>COUNTIFS('10A'!$H$2:$H$655,R$1,'10A'!$B$2:$B$655,"&gt;"&amp;$L$2,'10A'!$B$2:$B$655,"&lt;"&amp;$M$2)</f>
        <v>0</v>
      </c>
      <c r="S6" s="1">
        <f>COUNTIFS('10A'!$H$2:$H$655,S$1,'10A'!$B$2:$B$655,"&gt;"&amp;$L$2,'10A'!$B$2:$B$655,"&lt;"&amp;$M$2)</f>
        <v>0</v>
      </c>
      <c r="T6" s="1">
        <f>COUNTIFS('10A'!$H$2:$H$655,T$1,'10A'!$B$2:$B$655,"&gt;"&amp;$L$2,'10A'!$B$2:$B$655,"&lt;"&amp;$M$2)</f>
        <v>0</v>
      </c>
      <c r="U6" s="1">
        <f>COUNTIFS('10A'!$H$2:$H$655,U$1,'10A'!$B$2:$B$655,"&gt;"&amp;$L$3,'10A'!$B$2:$B$655,"&lt;"&amp;$M$3)</f>
        <v>0</v>
      </c>
      <c r="V6" s="1">
        <f>COUNTIFS('10A'!$H$2:$H$655,V$1,'10A'!$B$2:$B$655,"&gt;"&amp;$L$3,'10A'!$B$2:$B$655,"&lt;"&amp;$M$3)</f>
        <v>0</v>
      </c>
      <c r="W6" s="1">
        <f>COUNTIFS('10A'!$H$2:$H$655,W$1,'10A'!$B$2:$B$655,"&gt;"&amp;$L$3,'10A'!$B$2:$B$655,"&lt;"&amp;$M$3)</f>
        <v>0</v>
      </c>
      <c r="X6" s="1">
        <f>COUNTIFS('10A'!$H$2:$H$655,X$1,'10A'!$B$2:$B$655,"&gt;"&amp;$L$3,'10A'!$B$2:$B$655,"&lt;"&amp;$M$3)</f>
        <v>0</v>
      </c>
      <c r="Y6" s="1">
        <f>COUNTIFS('10A'!$H$2:$H$655,Y$1,'10A'!$B$2:$B$655,"&gt;"&amp;$L$3,'10A'!$B$2:$B$655,"&lt;"&amp;$M$3)</f>
        <v>0</v>
      </c>
      <c r="Z6" s="1">
        <f>COUNTIFS('10A'!$H$2:$H$655,Z$1,'10A'!$B$2:$B$655,"&gt;"&amp;$L$3,'10A'!$B$2:$B$655,"&lt;"&amp;$M$3)</f>
        <v>0</v>
      </c>
      <c r="AA6" s="1">
        <f>COUNTIFS('10A'!$H$2:$H$655,AA$1,'10A'!$B$2:$B$655,"&gt;"&amp;$L$3,'10A'!$B$2:$B$655,"&lt;"&amp;$M$3)</f>
        <v>0</v>
      </c>
      <c r="AB6" s="1">
        <f>COUNTIFS('10A'!$H$2:$H$655,AB$1,'10A'!$B$2:$B$655,"&gt;"&amp;$L$4,'10A'!$B$2:$B$655,"&lt;"&amp;$M$4)</f>
        <v>0</v>
      </c>
      <c r="AC6" s="1">
        <f>COUNTIFS('10A'!$H$2:$H$655,AC$1,'10A'!$B$2:$B$655,"&gt;"&amp;$L$4,'10A'!$B$2:$B$655,"&lt;"&amp;$M$4)</f>
        <v>0</v>
      </c>
      <c r="AD6" s="1">
        <f>COUNTIFS('10A'!$H$2:$H$655,AD$1,'10A'!$B$2:$B$655,"&gt;"&amp;$L$4,'10A'!$B$2:$B$655,"&lt;"&amp;$M$4)</f>
        <v>0</v>
      </c>
      <c r="AE6" s="1">
        <f>COUNTIFS('10A'!$H$2:$H$655,AE$1,'10A'!$B$2:$B$655,"&gt;"&amp;$L$4,'10A'!$B$2:$B$655,"&lt;"&amp;$M$4)</f>
        <v>0</v>
      </c>
      <c r="AF6" s="1">
        <f>COUNTIFS('10A'!$H$2:$H$655,AF$1,'10A'!$B$2:$B$655,"&gt;"&amp;$L$4,'10A'!$B$2:$B$655,"&lt;"&amp;$M$4)</f>
        <v>0</v>
      </c>
      <c r="AG6" s="1">
        <f>COUNTIFS('10A'!$H$2:$H$655,AG$1,'10A'!$B$2:$B$655,"&gt;"&amp;$L$4,'10A'!$B$2:$B$655,"&lt;"&amp;$M$4)</f>
        <v>0</v>
      </c>
      <c r="AH6" s="1">
        <f>COUNTIFS('10A'!$H$2:$H$655,AH$1,'10A'!$B$2:$B$655,"&gt;"&amp;$L$4,'10A'!$B$2:$B$655,"&lt;"&amp;$M$4)</f>
        <v>0</v>
      </c>
      <c r="AI6" s="7">
        <v>2</v>
      </c>
      <c r="AJ6" s="7">
        <v>5</v>
      </c>
      <c r="AK6" s="7">
        <v>8</v>
      </c>
      <c r="AL6" s="12"/>
      <c r="AM6" s="12"/>
      <c r="AN6" s="12"/>
      <c r="AO6" s="12"/>
      <c r="AP6" s="12"/>
      <c r="AQ6" s="12"/>
      <c r="AR6" s="13"/>
      <c r="AS6" s="13"/>
      <c r="AT6" s="13"/>
      <c r="AU6" s="13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4">
        <v>8</v>
      </c>
      <c r="BK6" s="14">
        <v>20</v>
      </c>
      <c r="BL6" s="12" t="e">
        <f t="shared" si="3"/>
        <v>#NAME?</v>
      </c>
      <c r="BM6" s="12" t="e">
        <f t="shared" si="4"/>
        <v>#NAME?</v>
      </c>
      <c r="BN6" s="12" t="e">
        <f t="shared" si="5"/>
        <v>#NAME?</v>
      </c>
      <c r="BO6" s="12" t="e">
        <f t="shared" si="5"/>
        <v>#NAME?</v>
      </c>
      <c r="BP6" s="12" t="e">
        <f t="shared" si="6"/>
        <v>#NAME?</v>
      </c>
      <c r="BQ6" s="12" t="e">
        <f t="shared" si="7"/>
        <v>#NAME?</v>
      </c>
      <c r="BR6" s="13">
        <f t="shared" si="8"/>
        <v>1</v>
      </c>
    </row>
    <row r="7">
      <c r="A7" s="7">
        <v>6</v>
      </c>
      <c r="B7" s="1" t="s">
        <v>8</v>
      </c>
      <c r="C7" s="1">
        <f>COUNTIF('10A'!$I$2:$I$655,C$1)</f>
        <v>23</v>
      </c>
      <c r="D7" s="1">
        <f>COUNTIF('10A'!$I$2:$I$655,D$1)</f>
        <v>3</v>
      </c>
      <c r="E7" s="1">
        <f>COUNTIF('10A'!$I$2:$I$655,E$1)</f>
        <v>0</v>
      </c>
      <c r="F7" s="1">
        <f>COUNTIF('10A'!$I$2:$I$655,F$1)</f>
        <v>0</v>
      </c>
      <c r="G7" s="1">
        <f>COUNTIF('10A'!$I$2:$I$655,G$1)</f>
        <v>1</v>
      </c>
      <c r="H7" s="1">
        <f>COUNTIF('10A'!$I$2:$I$655,H$1)</f>
        <v>1</v>
      </c>
      <c r="I7" s="1">
        <f>COUNTIF('10A'!$I$2:$I$655,I$1)</f>
        <v>2</v>
      </c>
      <c r="J7" s="1">
        <f t="shared" si="10"/>
        <v>30</v>
      </c>
      <c r="K7" s="12">
        <f t="shared" si="1"/>
        <v>1.8</v>
      </c>
      <c r="N7" s="1">
        <f>COUNTIFS('10A'!$I$2:$I$655,N$1,'10A'!$B$2:$B$655,"&gt;"&amp;$L$2,'10A'!$B$2:$B$655,"&lt;"&amp;$M$2)</f>
        <v>0</v>
      </c>
      <c r="O7" s="1">
        <f>COUNTIFS('10A'!$I$2:$I$655,O$1,'10A'!$B$2:$B$655,"&gt;"&amp;$L$2,'10A'!$B$2:$B$655,"&lt;"&amp;$M$2)</f>
        <v>0</v>
      </c>
      <c r="P7" s="1">
        <f>COUNTIFS('10A'!$I$2:$I$655,P$1,'10A'!$B$2:$B$655,"&gt;"&amp;$L$2,'10A'!$B$2:$B$655,"&lt;"&amp;$M$2)</f>
        <v>0</v>
      </c>
      <c r="Q7" s="1">
        <f>COUNTIFS('10A'!$I$2:$I$655,Q$1,'10A'!$B$2:$B$655,"&gt;"&amp;$L$2,'10A'!$B$2:$B$655,"&lt;"&amp;$M$2)</f>
        <v>0</v>
      </c>
      <c r="R7" s="1">
        <f>COUNTIFS('10A'!$I$2:$I$655,R$1,'10A'!$B$2:$B$655,"&gt;"&amp;$L$2,'10A'!$B$2:$B$655,"&lt;"&amp;$M$2)</f>
        <v>0</v>
      </c>
      <c r="S7" s="1">
        <f>COUNTIFS('10A'!$I$2:$I$655,S$1,'10A'!$B$2:$B$655,"&gt;"&amp;$L$2,'10A'!$B$2:$B$655,"&lt;"&amp;$M$2)</f>
        <v>0</v>
      </c>
      <c r="T7" s="1">
        <f>COUNTIFS('10A'!$I$2:$I$655,T$1,'10A'!$B$2:$B$655,"&gt;"&amp;$L$2,'10A'!$B$2:$B$655,"&lt;"&amp;$M$2)</f>
        <v>0</v>
      </c>
      <c r="U7" s="1">
        <f>COUNTIFS('10A'!$I$2:$I$655,U$1,'10A'!$B$2:$B$655,"&gt;"&amp;$L$3,'10A'!$B$2:$B$655,"&lt;"&amp;$M$3)</f>
        <v>0</v>
      </c>
      <c r="V7" s="1">
        <f>COUNTIFS('10A'!$I$2:$I$655,V$1,'10A'!$B$2:$B$655,"&gt;"&amp;$L$3,'10A'!$B$2:$B$655,"&lt;"&amp;$M$3)</f>
        <v>0</v>
      </c>
      <c r="W7" s="1">
        <f>COUNTIFS('10A'!$I$2:$I$655,W$1,'10A'!$B$2:$B$655,"&gt;"&amp;$L$3,'10A'!$B$2:$B$655,"&lt;"&amp;$M$3)</f>
        <v>0</v>
      </c>
      <c r="X7" s="1">
        <f>COUNTIFS('10A'!$I$2:$I$655,X$1,'10A'!$B$2:$B$655,"&gt;"&amp;$L$3,'10A'!$B$2:$B$655,"&lt;"&amp;$M$3)</f>
        <v>0</v>
      </c>
      <c r="Y7" s="1">
        <f>COUNTIFS('10A'!$I$2:$I$655,Y$1,'10A'!$B$2:$B$655,"&gt;"&amp;$L$3,'10A'!$B$2:$B$655,"&lt;"&amp;$M$3)</f>
        <v>0</v>
      </c>
      <c r="Z7" s="1">
        <f>COUNTIFS('10A'!$I$2:$I$655,Z$1,'10A'!$B$2:$B$655,"&gt;"&amp;$L$3,'10A'!$B$2:$B$655,"&lt;"&amp;$M$3)</f>
        <v>0</v>
      </c>
      <c r="AA7" s="1">
        <f>COUNTIFS('10A'!$I$2:$I$655,AA$1,'10A'!$B$2:$B$655,"&gt;"&amp;$L$3,'10A'!$B$2:$B$655,"&lt;"&amp;$M$3)</f>
        <v>0</v>
      </c>
      <c r="AB7" s="1">
        <f>COUNTIFS('10A'!$I$2:$I$655,AB$1,'10A'!$B$2:$B$655,"&gt;"&amp;$L$4,'10A'!$B$2:$B$655,"&lt;"&amp;$M$4)</f>
        <v>0</v>
      </c>
      <c r="AC7" s="1">
        <f>COUNTIFS('10A'!$I$2:$I$655,AC$1,'10A'!$B$2:$B$655,"&gt;"&amp;$L$4,'10A'!$B$2:$B$655,"&lt;"&amp;$M$4)</f>
        <v>0</v>
      </c>
      <c r="AD7" s="1">
        <f>COUNTIFS('10A'!$I$2:$I$655,AD$1,'10A'!$B$2:$B$655,"&gt;"&amp;$L$4,'10A'!$B$2:$B$655,"&lt;"&amp;$M$4)</f>
        <v>0</v>
      </c>
      <c r="AE7" s="1">
        <f>COUNTIFS('10A'!$I$2:$I$655,AE$1,'10A'!$B$2:$B$655,"&gt;"&amp;$L$4,'10A'!$B$2:$B$655,"&lt;"&amp;$M$4)</f>
        <v>0</v>
      </c>
      <c r="AF7" s="1">
        <f>COUNTIFS('10A'!$I$2:$I$655,AF$1,'10A'!$B$2:$B$655,"&gt;"&amp;$L$4,'10A'!$B$2:$B$655,"&lt;"&amp;$M$4)</f>
        <v>0</v>
      </c>
      <c r="AG7" s="1">
        <f>COUNTIFS('10A'!$I$2:$I$655,AG$1,'10A'!$B$2:$B$655,"&gt;"&amp;$L$4,'10A'!$B$2:$B$655,"&lt;"&amp;$M$4)</f>
        <v>0</v>
      </c>
      <c r="AH7" s="1">
        <f>COUNTIFS('10A'!$I$2:$I$655,AH$1,'10A'!$B$2:$B$655,"&gt;"&amp;$L$4,'10A'!$B$2:$B$655,"&lt;"&amp;$M$4)</f>
        <v>0</v>
      </c>
      <c r="AI7" s="7">
        <v>2</v>
      </c>
      <c r="AJ7" s="7">
        <v>5</v>
      </c>
      <c r="AK7" s="7">
        <v>8</v>
      </c>
      <c r="AL7" s="12"/>
      <c r="AM7" s="12"/>
      <c r="AN7" s="12"/>
      <c r="AO7" s="12"/>
      <c r="AP7" s="12"/>
      <c r="AQ7" s="12"/>
      <c r="AR7" s="13"/>
      <c r="AS7" s="13"/>
      <c r="AT7" s="13"/>
      <c r="AU7" s="13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4">
        <v>8</v>
      </c>
      <c r="BK7" s="14">
        <v>20</v>
      </c>
      <c r="BL7" s="12" t="e">
        <f t="shared" si="3"/>
        <v>#NAME?</v>
      </c>
      <c r="BM7" s="12" t="e">
        <f t="shared" si="4"/>
        <v>#NAME?</v>
      </c>
      <c r="BN7" s="12" t="e">
        <f t="shared" si="5"/>
        <v>#NAME?</v>
      </c>
      <c r="BO7" s="12" t="e">
        <f t="shared" si="5"/>
        <v>#NAME?</v>
      </c>
      <c r="BP7" s="12" t="e">
        <f t="shared" si="6"/>
        <v>#NAME?</v>
      </c>
      <c r="BQ7" s="12" t="e">
        <f t="shared" si="7"/>
        <v>#NAME?</v>
      </c>
      <c r="BR7" s="13">
        <f t="shared" si="8"/>
        <v>1</v>
      </c>
    </row>
    <row r="8">
      <c r="A8" s="7">
        <v>7</v>
      </c>
      <c r="B8" s="1" t="s">
        <v>9</v>
      </c>
      <c r="C8" s="1">
        <f>COUNTIF('10A'!$J$2:$J$655,C$1)</f>
        <v>6</v>
      </c>
      <c r="D8" s="1">
        <f>COUNTIF('10A'!$J$2:$J$655,D$1)</f>
        <v>1</v>
      </c>
      <c r="E8" s="1">
        <f>COUNTIF('10A'!$J$2:$J$655,E$1)</f>
        <v>0</v>
      </c>
      <c r="F8" s="1">
        <f>COUNTIF('10A'!$J$2:$J$655,F$1)</f>
        <v>1</v>
      </c>
      <c r="G8" s="1">
        <f>COUNTIF('10A'!$J$2:$J$655,G$1)</f>
        <v>4</v>
      </c>
      <c r="H8" s="1">
        <f>COUNTIF('10A'!$J$2:$J$655,H$1)</f>
        <v>6</v>
      </c>
      <c r="I8" s="1">
        <f>COUNTIF('10A'!$J$2:$J$655,I$1)</f>
        <v>12</v>
      </c>
      <c r="J8" s="1">
        <f t="shared" si="10"/>
        <v>30</v>
      </c>
      <c r="K8" s="12">
        <f t="shared" si="1"/>
        <v>5.0666666666666664</v>
      </c>
      <c r="N8" s="1">
        <f>COUNTIFS('10A'!$J$2:$J$655,N$1,'10A'!$B$2:$B$655,"&gt;"&amp;$L$2,'10A'!$B$2:$B$655,"&lt;"&amp;$M$2)</f>
        <v>0</v>
      </c>
      <c r="O8" s="1">
        <f>COUNTIFS('10A'!$J$2:$J$655,O$1,'10A'!$B$2:$B$655,"&gt;"&amp;$L$2,'10A'!$B$2:$B$655,"&lt;"&amp;$M$2)</f>
        <v>0</v>
      </c>
      <c r="P8" s="1">
        <f>COUNTIFS('10A'!$J$2:$J$655,P$1,'10A'!$B$2:$B$655,"&gt;"&amp;$L$2,'10A'!$B$2:$B$655,"&lt;"&amp;$M$2)</f>
        <v>0</v>
      </c>
      <c r="Q8" s="1">
        <f>COUNTIFS('10A'!$J$2:$J$655,Q$1,'10A'!$B$2:$B$655,"&gt;"&amp;$L$2,'10A'!$B$2:$B$655,"&lt;"&amp;$M$2)</f>
        <v>0</v>
      </c>
      <c r="R8" s="1">
        <f>COUNTIFS('10A'!$J$2:$J$655,R$1,'10A'!$B$2:$B$655,"&gt;"&amp;$L$2,'10A'!$B$2:$B$655,"&lt;"&amp;$M$2)</f>
        <v>0</v>
      </c>
      <c r="S8" s="1">
        <f>COUNTIFS('10A'!$J$2:$J$655,S$1,'10A'!$B$2:$B$655,"&gt;"&amp;$L$2,'10A'!$B$2:$B$655,"&lt;"&amp;$M$2)</f>
        <v>0</v>
      </c>
      <c r="T8" s="1">
        <f>COUNTIFS('10A'!$J$2:$J$655,T$1,'10A'!$B$2:$B$655,"&gt;"&amp;$L$2,'10A'!$B$2:$B$655,"&lt;"&amp;$M$2)</f>
        <v>0</v>
      </c>
      <c r="U8" s="1">
        <f>COUNTIFS('10A'!$J$2:$J$655,U$1,'10A'!$B$2:$B$655,"&gt;"&amp;$L$3,'10A'!$B$2:$B$655,"&lt;"&amp;$M$3)</f>
        <v>0</v>
      </c>
      <c r="V8" s="1">
        <f>COUNTIFS('10A'!$J$2:$J$655,V$1,'10A'!$B$2:$B$655,"&gt;"&amp;$L$3,'10A'!$B$2:$B$655,"&lt;"&amp;$M$3)</f>
        <v>0</v>
      </c>
      <c r="W8" s="1">
        <f>COUNTIFS('10A'!$J$2:$J$655,W$1,'10A'!$B$2:$B$655,"&gt;"&amp;$L$3,'10A'!$B$2:$B$655,"&lt;"&amp;$M$3)</f>
        <v>0</v>
      </c>
      <c r="X8" s="1">
        <f>COUNTIFS('10A'!$J$2:$J$655,X$1,'10A'!$B$2:$B$655,"&gt;"&amp;$L$3,'10A'!$B$2:$B$655,"&lt;"&amp;$M$3)</f>
        <v>0</v>
      </c>
      <c r="Y8" s="1">
        <f>COUNTIFS('10A'!$J$2:$J$655,Y$1,'10A'!$B$2:$B$655,"&gt;"&amp;$L$3,'10A'!$B$2:$B$655,"&lt;"&amp;$M$3)</f>
        <v>0</v>
      </c>
      <c r="Z8" s="1">
        <f>COUNTIFS('10A'!$J$2:$J$655,Z$1,'10A'!$B$2:$B$655,"&gt;"&amp;$L$3,'10A'!$B$2:$B$655,"&lt;"&amp;$M$3)</f>
        <v>0</v>
      </c>
      <c r="AA8" s="1">
        <f>COUNTIFS('10A'!$J$2:$J$655,AA$1,'10A'!$B$2:$B$655,"&gt;"&amp;$L$3,'10A'!$B$2:$B$655,"&lt;"&amp;$M$3)</f>
        <v>0</v>
      </c>
      <c r="AB8" s="1">
        <f>COUNTIFS('10A'!$J$2:$J$655,AB$1,'10A'!$B$2:$B$655,"&gt;"&amp;$L$4,'10A'!$B$2:$B$655,"&lt;"&amp;$M$4)</f>
        <v>0</v>
      </c>
      <c r="AC8" s="1">
        <f>COUNTIFS('10A'!$J$2:$J$655,AC$1,'10A'!$B$2:$B$655,"&gt;"&amp;$L$4,'10A'!$B$2:$B$655,"&lt;"&amp;$M$4)</f>
        <v>0</v>
      </c>
      <c r="AD8" s="1">
        <f>COUNTIFS('10A'!$J$2:$J$655,AD$1,'10A'!$B$2:$B$655,"&gt;"&amp;$L$4,'10A'!$B$2:$B$655,"&lt;"&amp;$M$4)</f>
        <v>0</v>
      </c>
      <c r="AE8" s="1">
        <f>COUNTIFS('10A'!$J$2:$J$655,AE$1,'10A'!$B$2:$B$655,"&gt;"&amp;$L$4,'10A'!$B$2:$B$655,"&lt;"&amp;$M$4)</f>
        <v>0</v>
      </c>
      <c r="AF8" s="1">
        <f>COUNTIFS('10A'!$J$2:$J$655,AF$1,'10A'!$B$2:$B$655,"&gt;"&amp;$L$4,'10A'!$B$2:$B$655,"&lt;"&amp;$M$4)</f>
        <v>0</v>
      </c>
      <c r="AG8" s="1">
        <f>COUNTIFS('10A'!$J$2:$J$655,AG$1,'10A'!$B$2:$B$655,"&gt;"&amp;$L$4,'10A'!$B$2:$B$655,"&lt;"&amp;$M$4)</f>
        <v>0</v>
      </c>
      <c r="AH8" s="1">
        <f>COUNTIFS('10A'!$J$2:$J$655,AH$1,'10A'!$B$2:$B$655,"&gt;"&amp;$L$4,'10A'!$B$2:$B$655,"&lt;"&amp;$M$4)</f>
        <v>0</v>
      </c>
      <c r="AI8" s="7">
        <v>2</v>
      </c>
      <c r="AJ8" s="7">
        <v>5</v>
      </c>
      <c r="AK8" s="7">
        <v>8</v>
      </c>
      <c r="AL8" s="12"/>
      <c r="AM8" s="12"/>
      <c r="AN8" s="12"/>
      <c r="AO8" s="12"/>
      <c r="AP8" s="12"/>
      <c r="AQ8" s="12"/>
      <c r="AR8" s="13"/>
      <c r="AS8" s="13"/>
      <c r="AT8" s="13"/>
      <c r="AU8" s="13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4">
        <v>8</v>
      </c>
      <c r="BK8" s="14">
        <v>20</v>
      </c>
      <c r="BL8" s="12" t="e">
        <f t="shared" si="3"/>
        <v>#NAME?</v>
      </c>
      <c r="BM8" s="12" t="e">
        <f t="shared" si="4"/>
        <v>#NAME?</v>
      </c>
      <c r="BN8" s="12" t="e">
        <f t="shared" si="5"/>
        <v>#NAME?</v>
      </c>
      <c r="BO8" s="12" t="e">
        <f t="shared" si="5"/>
        <v>#NAME?</v>
      </c>
      <c r="BP8" s="12" t="e">
        <f t="shared" si="6"/>
        <v>#NAME?</v>
      </c>
      <c r="BQ8" s="12" t="e">
        <f t="shared" si="7"/>
        <v>#NAME?</v>
      </c>
      <c r="BR8" s="13">
        <f t="shared" si="8"/>
        <v>1</v>
      </c>
    </row>
    <row r="9">
      <c r="A9" s="7">
        <v>8</v>
      </c>
      <c r="B9" s="1" t="s">
        <v>99</v>
      </c>
      <c r="C9" s="1">
        <f>COUNTIF('10A'!$K$2:$K$655,C$1)</f>
        <v>1</v>
      </c>
      <c r="D9" s="1">
        <f>COUNTIF('10A'!$K$2:$K$655,D$1)</f>
        <v>0</v>
      </c>
      <c r="E9" s="1">
        <f>COUNTIF('10A'!$K$2:$K$655,E$1)</f>
        <v>0</v>
      </c>
      <c r="F9" s="1">
        <f>COUNTIF('10A'!$K$2:$K$655,F$1)</f>
        <v>1</v>
      </c>
      <c r="G9" s="1">
        <f>COUNTIF('10A'!$K$2:$K$655,G$1)</f>
        <v>0</v>
      </c>
      <c r="H9" s="1">
        <f>COUNTIF('10A'!$K$2:$K$655,H$1)</f>
        <v>1</v>
      </c>
      <c r="I9" s="1">
        <f>COUNTIF('10A'!$K$2:$K$655,I$1)</f>
        <v>27</v>
      </c>
      <c r="J9" s="1">
        <f t="shared" si="10"/>
        <v>30</v>
      </c>
      <c r="K9" s="12">
        <f t="shared" si="1"/>
        <v>6.666666666666667</v>
      </c>
      <c r="N9" s="1">
        <f>COUNTIFS('10A'!$K$2:$K$655,N$1,'10A'!$B$2:$B$655,"&gt;"&amp;$L$2,'10A'!$B$2:$B$655,"&lt;"&amp;$M$2)</f>
        <v>0</v>
      </c>
      <c r="O9" s="1">
        <f>COUNTIFS('10A'!$K$2:$K$655,O$1,'10A'!$B$2:$B$655,"&gt;"&amp;$L$2,'10A'!$B$2:$B$655,"&lt;"&amp;$M$2)</f>
        <v>0</v>
      </c>
      <c r="P9" s="1">
        <f>COUNTIFS('10A'!$K$2:$K$655,P$1,'10A'!$B$2:$B$655,"&gt;"&amp;$L$2,'10A'!$B$2:$B$655,"&lt;"&amp;$M$2)</f>
        <v>0</v>
      </c>
      <c r="Q9" s="1">
        <f>COUNTIFS('10A'!$K$2:$K$655,Q$1,'10A'!$B$2:$B$655,"&gt;"&amp;$L$2,'10A'!$B$2:$B$655,"&lt;"&amp;$M$2)</f>
        <v>0</v>
      </c>
      <c r="R9" s="1">
        <f>COUNTIFS('10A'!$K$2:$K$655,R$1,'10A'!$B$2:$B$655,"&gt;"&amp;$L$2,'10A'!$B$2:$B$655,"&lt;"&amp;$M$2)</f>
        <v>0</v>
      </c>
      <c r="S9" s="1">
        <f>COUNTIFS('10A'!$K$2:$K$655,S$1,'10A'!$B$2:$B$655,"&gt;"&amp;$L$2,'10A'!$B$2:$B$655,"&lt;"&amp;$M$2)</f>
        <v>0</v>
      </c>
      <c r="T9" s="1">
        <f>COUNTIFS('10A'!$K$2:$K$655,T$1,'10A'!$B$2:$B$655,"&gt;"&amp;$L$2,'10A'!$B$2:$B$655,"&lt;"&amp;$M$2)</f>
        <v>0</v>
      </c>
      <c r="U9" s="1">
        <f>COUNTIFS('10A'!$K$2:$K$655,U$1,'10A'!$B$2:$B$655,"&gt;"&amp;$L$3,'10A'!$B$2:$B$655,"&lt;"&amp;$M$3)</f>
        <v>0</v>
      </c>
      <c r="V9" s="1">
        <f>COUNTIFS('10A'!$K$2:$K$655,V$1,'10A'!$B$2:$B$655,"&gt;"&amp;$L$3,'10A'!$B$2:$B$655,"&lt;"&amp;$M$3)</f>
        <v>0</v>
      </c>
      <c r="W9" s="1">
        <f>COUNTIFS('10A'!$K$2:$K$655,W$1,'10A'!$B$2:$B$655,"&gt;"&amp;$L$3,'10A'!$B$2:$B$655,"&lt;"&amp;$M$3)</f>
        <v>0</v>
      </c>
      <c r="X9" s="1">
        <f>COUNTIFS('10A'!$K$2:$K$655,X$1,'10A'!$B$2:$B$655,"&gt;"&amp;$L$3,'10A'!$B$2:$B$655,"&lt;"&amp;$M$3)</f>
        <v>0</v>
      </c>
      <c r="Y9" s="1">
        <f>COUNTIFS('10A'!$K$2:$K$655,Y$1,'10A'!$B$2:$B$655,"&gt;"&amp;$L$3,'10A'!$B$2:$B$655,"&lt;"&amp;$M$3)</f>
        <v>0</v>
      </c>
      <c r="Z9" s="1">
        <f>COUNTIFS('10A'!$K$2:$K$655,Z$1,'10A'!$B$2:$B$655,"&gt;"&amp;$L$3,'10A'!$B$2:$B$655,"&lt;"&amp;$M$3)</f>
        <v>0</v>
      </c>
      <c r="AA9" s="1">
        <f>COUNTIFS('10A'!$K$2:$K$655,AA$1,'10A'!$B$2:$B$655,"&gt;"&amp;$L$3,'10A'!$B$2:$B$655,"&lt;"&amp;$M$3)</f>
        <v>0</v>
      </c>
      <c r="AB9" s="1">
        <f>COUNTIFS('10A'!$K$2:$K$655,AB$1,'10A'!$B$2:$B$655,"&gt;"&amp;$L$4,'10A'!$B$2:$B$655,"&lt;"&amp;$M$4)</f>
        <v>0</v>
      </c>
      <c r="AC9" s="1">
        <f>COUNTIFS('10A'!$K$2:$K$655,AC$1,'10A'!$B$2:$B$655,"&gt;"&amp;$L$4,'10A'!$B$2:$B$655,"&lt;"&amp;$M$4)</f>
        <v>0</v>
      </c>
      <c r="AD9" s="1">
        <f>COUNTIFS('10A'!$K$2:$K$655,AD$1,'10A'!$B$2:$B$655,"&gt;"&amp;$L$4,'10A'!$B$2:$B$655,"&lt;"&amp;$M$4)</f>
        <v>0</v>
      </c>
      <c r="AE9" s="1">
        <f>COUNTIFS('10A'!$K$2:$K$655,AE$1,'10A'!$B$2:$B$655,"&gt;"&amp;$L$4,'10A'!$B$2:$B$655,"&lt;"&amp;$M$4)</f>
        <v>0</v>
      </c>
      <c r="AF9" s="1">
        <f>COUNTIFS('10A'!$K$2:$K$655,AF$1,'10A'!$B$2:$B$655,"&gt;"&amp;$L$4,'10A'!$B$2:$B$655,"&lt;"&amp;$M$4)</f>
        <v>0</v>
      </c>
      <c r="AG9" s="1">
        <f>COUNTIFS('10A'!$K$2:$K$655,AG$1,'10A'!$B$2:$B$655,"&gt;"&amp;$L$4,'10A'!$B$2:$B$655,"&lt;"&amp;$M$4)</f>
        <v>0</v>
      </c>
      <c r="AH9" s="1">
        <f>COUNTIFS('10A'!$K$2:$K$655,AH$1,'10A'!$B$2:$B$655,"&gt;"&amp;$L$4,'10A'!$B$2:$B$655,"&lt;"&amp;$M$4)</f>
        <v>0</v>
      </c>
      <c r="AI9" s="7">
        <v>2</v>
      </c>
      <c r="AJ9" s="7">
        <v>5</v>
      </c>
      <c r="AK9" s="7">
        <v>8</v>
      </c>
      <c r="AL9" s="12"/>
      <c r="AM9" s="12"/>
      <c r="AN9" s="12"/>
      <c r="AO9" s="12"/>
      <c r="AP9" s="12"/>
      <c r="AQ9" s="12"/>
      <c r="AR9" s="13"/>
      <c r="AS9" s="13"/>
      <c r="AT9" s="13"/>
      <c r="AU9" s="13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4">
        <v>8</v>
      </c>
      <c r="BK9" s="14">
        <v>20</v>
      </c>
      <c r="BL9" s="12" t="e">
        <f t="shared" si="3"/>
        <v>#NAME?</v>
      </c>
      <c r="BM9" s="12" t="e">
        <f t="shared" si="4"/>
        <v>#NAME?</v>
      </c>
      <c r="BN9" s="12" t="e">
        <f t="shared" si="5"/>
        <v>#NAME?</v>
      </c>
      <c r="BO9" s="12" t="e">
        <f t="shared" si="5"/>
        <v>#NAME?</v>
      </c>
      <c r="BP9" s="12" t="e">
        <f t="shared" si="6"/>
        <v>#NAME?</v>
      </c>
      <c r="BQ9" s="12" t="e">
        <f t="shared" si="7"/>
        <v>#NAME?</v>
      </c>
      <c r="BR9" s="13">
        <f t="shared" si="8"/>
        <v>1</v>
      </c>
    </row>
    <row r="10">
      <c r="A10" s="7">
        <v>9</v>
      </c>
      <c r="B10" s="1" t="s">
        <v>11</v>
      </c>
      <c r="C10" s="1">
        <f>COUNTIF('10A'!$L$2:$L$655,C$1)</f>
        <v>1</v>
      </c>
      <c r="D10" s="1">
        <f>COUNTIF('10A'!$L$2:$L$655,D$1)</f>
        <v>1</v>
      </c>
      <c r="E10" s="1">
        <f>COUNTIF('10A'!$L$2:$L$655,E$1)</f>
        <v>0</v>
      </c>
      <c r="F10" s="1">
        <f>COUNTIF('10A'!$L$2:$L$655,F$1)</f>
        <v>0</v>
      </c>
      <c r="G10" s="1">
        <f>COUNTIF('10A'!$L$2:$L$655,G$1)</f>
        <v>1</v>
      </c>
      <c r="H10" s="1">
        <f>COUNTIF('10A'!$L$2:$L$655,H$1)</f>
        <v>1</v>
      </c>
      <c r="I10" s="1">
        <f>COUNTIF('10A'!$L$2:$L$655,I$1)</f>
        <v>26</v>
      </c>
      <c r="J10" s="1">
        <f t="shared" si="10"/>
        <v>30</v>
      </c>
      <c r="K10" s="12">
        <f t="shared" si="1"/>
        <v>6.5333333333333332</v>
      </c>
      <c r="N10" s="1">
        <f>COUNTIFS('10A'!$L$2:$L$655,N$1,'10A'!$B$2:$B$655,"&gt;"&amp;$L$2,'10A'!$B$2:$B$655,"&lt;"&amp;$M$2)</f>
        <v>0</v>
      </c>
      <c r="O10" s="1">
        <f>COUNTIFS('10A'!$L$2:$L$655,O$1,'10A'!$B$2:$B$655,"&gt;"&amp;$L$2,'10A'!$B$2:$B$655,"&lt;"&amp;$M$2)</f>
        <v>0</v>
      </c>
      <c r="P10" s="1">
        <f>COUNTIFS('10A'!$L$2:$L$655,P$1,'10A'!$B$2:$B$655,"&gt;"&amp;$L$2,'10A'!$B$2:$B$655,"&lt;"&amp;$M$2)</f>
        <v>0</v>
      </c>
      <c r="Q10" s="1">
        <f>COUNTIFS('10A'!$L$2:$L$655,Q$1,'10A'!$B$2:$B$655,"&gt;"&amp;$L$2,'10A'!$B$2:$B$655,"&lt;"&amp;$M$2)</f>
        <v>0</v>
      </c>
      <c r="R10" s="1">
        <f>COUNTIFS('10A'!$L$2:$L$655,R$1,'10A'!$B$2:$B$655,"&gt;"&amp;$L$2,'10A'!$B$2:$B$655,"&lt;"&amp;$M$2)</f>
        <v>0</v>
      </c>
      <c r="S10" s="1">
        <f>COUNTIFS('10A'!$L$2:$L$655,S$1,'10A'!$B$2:$B$655,"&gt;"&amp;$L$2,'10A'!$B$2:$B$655,"&lt;"&amp;$M$2)</f>
        <v>0</v>
      </c>
      <c r="T10" s="1">
        <f>COUNTIFS('10A'!$L$2:$L$655,T$1,'10A'!$B$2:$B$655,"&gt;"&amp;$L$2,'10A'!$B$2:$B$655,"&lt;"&amp;$M$2)</f>
        <v>0</v>
      </c>
      <c r="U10" s="1">
        <f>COUNTIFS('10A'!$L$2:$L$655,U$1,'10A'!$B$2:$B$655,"&gt;"&amp;$L$3,'10A'!$B$2:$B$655,"&lt;"&amp;$M$3)</f>
        <v>0</v>
      </c>
      <c r="V10" s="1">
        <f>COUNTIFS('10A'!$L$2:$L$655,V$1,'10A'!$B$2:$B$655,"&gt;"&amp;$L$3,'10A'!$B$2:$B$655,"&lt;"&amp;$M$3)</f>
        <v>0</v>
      </c>
      <c r="W10" s="1">
        <f>COUNTIFS('10A'!$L$2:$L$655,W$1,'10A'!$B$2:$B$655,"&gt;"&amp;$L$3,'10A'!$B$2:$B$655,"&lt;"&amp;$M$3)</f>
        <v>0</v>
      </c>
      <c r="X10" s="1">
        <f>COUNTIFS('10A'!$L$2:$L$655,X$1,'10A'!$B$2:$B$655,"&gt;"&amp;$L$3,'10A'!$B$2:$B$655,"&lt;"&amp;$M$3)</f>
        <v>0</v>
      </c>
      <c r="Y10" s="1">
        <f>COUNTIFS('10A'!$L$2:$L$655,Y$1,'10A'!$B$2:$B$655,"&gt;"&amp;$L$3,'10A'!$B$2:$B$655,"&lt;"&amp;$M$3)</f>
        <v>0</v>
      </c>
      <c r="Z10" s="1">
        <f>COUNTIFS('10A'!$L$2:$L$655,Z$1,'10A'!$B$2:$B$655,"&gt;"&amp;$L$3,'10A'!$B$2:$B$655,"&lt;"&amp;$M$3)</f>
        <v>0</v>
      </c>
      <c r="AA10" s="1">
        <f>COUNTIFS('10A'!$L$2:$L$655,AA$1,'10A'!$B$2:$B$655,"&gt;"&amp;$L$3,'10A'!$B$2:$B$655,"&lt;"&amp;$M$3)</f>
        <v>0</v>
      </c>
      <c r="AB10" s="1">
        <f>COUNTIFS('10A'!$L$2:$L$655,AB$1,'10A'!$B$2:$B$655,"&gt;"&amp;$L$4,'10A'!$B$2:$B$655,"&lt;"&amp;$M$4)</f>
        <v>0</v>
      </c>
      <c r="AC10" s="1">
        <f>COUNTIFS('10A'!$L$2:$L$655,AC$1,'10A'!$B$2:$B$655,"&gt;"&amp;$L$4,'10A'!$B$2:$B$655,"&lt;"&amp;$M$4)</f>
        <v>0</v>
      </c>
      <c r="AD10" s="1">
        <f>COUNTIFS('10A'!$L$2:$L$655,AD$1,'10A'!$B$2:$B$655,"&gt;"&amp;$L$4,'10A'!$B$2:$B$655,"&lt;"&amp;$M$4)</f>
        <v>0</v>
      </c>
      <c r="AE10" s="1">
        <f>COUNTIFS('10A'!$L$2:$L$655,AE$1,'10A'!$B$2:$B$655,"&gt;"&amp;$L$4,'10A'!$B$2:$B$655,"&lt;"&amp;$M$4)</f>
        <v>0</v>
      </c>
      <c r="AF10" s="1">
        <f>COUNTIFS('10A'!$L$2:$L$655,AF$1,'10A'!$B$2:$B$655,"&gt;"&amp;$L$4,'10A'!$B$2:$B$655,"&lt;"&amp;$M$4)</f>
        <v>0</v>
      </c>
      <c r="AG10" s="1">
        <f>COUNTIFS('10A'!$L$2:$L$655,AG$1,'10A'!$B$2:$B$655,"&gt;"&amp;$L$4,'10A'!$B$2:$B$655,"&lt;"&amp;$M$4)</f>
        <v>0</v>
      </c>
      <c r="AH10" s="1">
        <f>COUNTIFS('10A'!$L$2:$L$655,AH$1,'10A'!$B$2:$B$655,"&gt;"&amp;$L$4,'10A'!$B$2:$B$655,"&lt;"&amp;$M$4)</f>
        <v>0</v>
      </c>
      <c r="AI10" s="7">
        <v>2</v>
      </c>
      <c r="AJ10" s="7">
        <v>5</v>
      </c>
      <c r="AK10" s="7">
        <v>8</v>
      </c>
      <c r="AL10" s="12"/>
      <c r="AM10" s="12"/>
      <c r="AN10" s="12"/>
      <c r="AO10" s="12"/>
      <c r="AP10" s="12"/>
      <c r="AQ10" s="12"/>
      <c r="AR10" s="13"/>
      <c r="AS10" s="13"/>
      <c r="AT10" s="13"/>
      <c r="AU10" s="13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4">
        <v>8</v>
      </c>
      <c r="BK10" s="14">
        <v>20</v>
      </c>
      <c r="BL10" s="12" t="e">
        <f t="shared" ref="BL10:BL26" si="12">AVERAGE.WEIGHTED($AV$1:$BB$1,AV10:BB10)</f>
        <v>#NAME?</v>
      </c>
      <c r="BM10" s="12" t="e">
        <f t="shared" ref="BM10:BM26" si="13">AVERAGE.WEIGHTED($BC$1:$BI$1,BC10:BI10)</f>
        <v>#NAME?</v>
      </c>
      <c r="BN10" s="12" t="e">
        <f t="shared" ref="BN10:BO26" si="14">(BL10-1)*100/6</f>
        <v>#NAME?</v>
      </c>
      <c r="BO10" s="12" t="e">
        <f t="shared" si="14"/>
        <v>#NAME?</v>
      </c>
      <c r="BP10" s="12" t="e">
        <f t="shared" si="6"/>
        <v>#NAME?</v>
      </c>
      <c r="BQ10" s="12" t="e">
        <f t="shared" si="7"/>
        <v>#NAME?</v>
      </c>
      <c r="BR10" s="13">
        <f t="shared" si="8"/>
        <v>1</v>
      </c>
    </row>
    <row r="11">
      <c r="A11" s="7">
        <v>10</v>
      </c>
      <c r="B11" s="1" t="s">
        <v>12</v>
      </c>
      <c r="C11" s="1">
        <f>COUNTIF('10A'!$M$2:$M$655,C$1)</f>
        <v>18</v>
      </c>
      <c r="D11" s="1">
        <f>COUNTIF('10A'!$M$2:$M$655,D$1)</f>
        <v>4</v>
      </c>
      <c r="E11" s="1">
        <f>COUNTIF('10A'!$M$2:$M$655,E$1)</f>
        <v>3</v>
      </c>
      <c r="F11" s="1">
        <f>COUNTIF('10A'!$M$2:$M$655,F$1)</f>
        <v>0</v>
      </c>
      <c r="G11" s="1">
        <f>COUNTIF('10A'!$M$2:$M$655,G$1)</f>
        <v>3</v>
      </c>
      <c r="H11" s="1">
        <f>COUNTIF('10A'!$M$2:$M$655,H$1)</f>
        <v>0</v>
      </c>
      <c r="I11" s="1">
        <f>COUNTIF('10A'!$M$2:$M$655,I$1)</f>
        <v>2</v>
      </c>
      <c r="J11" s="1">
        <f t="shared" si="10"/>
        <v>30</v>
      </c>
      <c r="K11" s="12">
        <f t="shared" si="1"/>
        <v>2.1333333333333333</v>
      </c>
      <c r="N11" s="1">
        <f>COUNTIFS('10A'!$M$2:$M$655,N$1,'10A'!$B$2:$B$655,"&gt;"&amp;$L$2,'10A'!$B$2:$B$655,"&lt;"&amp;$M$2)</f>
        <v>0</v>
      </c>
      <c r="O11" s="1">
        <f>COUNTIFS('10A'!$M$2:$M$655,O$1,'10A'!$B$2:$B$655,"&gt;"&amp;$L$2,'10A'!$B$2:$B$655,"&lt;"&amp;$M$2)</f>
        <v>0</v>
      </c>
      <c r="P11" s="1">
        <f>COUNTIFS('10A'!$M$2:$M$655,P$1,'10A'!$B$2:$B$655,"&gt;"&amp;$L$2,'10A'!$B$2:$B$655,"&lt;"&amp;$M$2)</f>
        <v>0</v>
      </c>
      <c r="Q11" s="1">
        <f>COUNTIFS('10A'!$M$2:$M$655,Q$1,'10A'!$B$2:$B$655,"&gt;"&amp;$L$2,'10A'!$B$2:$B$655,"&lt;"&amp;$M$2)</f>
        <v>0</v>
      </c>
      <c r="R11" s="1">
        <f>COUNTIFS('10A'!$M$2:$M$655,R$1,'10A'!$B$2:$B$655,"&gt;"&amp;$L$2,'10A'!$B$2:$B$655,"&lt;"&amp;$M$2)</f>
        <v>0</v>
      </c>
      <c r="S11" s="1">
        <f>COUNTIFS('10A'!$M$2:$M$655,S$1,'10A'!$B$2:$B$655,"&gt;"&amp;$L$2,'10A'!$B$2:$B$655,"&lt;"&amp;$M$2)</f>
        <v>0</v>
      </c>
      <c r="T11" s="1">
        <f>COUNTIFS('10A'!$M$2:$M$655,T$1,'10A'!$B$2:$B$655,"&gt;"&amp;$L$2,'10A'!$B$2:$B$655,"&lt;"&amp;$M$2)</f>
        <v>0</v>
      </c>
      <c r="U11" s="1">
        <f>COUNTIFS('10A'!$M$2:$M$655,U$1,'10A'!$B$2:$B$655,"&gt;"&amp;$L$3,'10A'!$B$2:$B$655,"&lt;"&amp;$M$3)</f>
        <v>0</v>
      </c>
      <c r="V11" s="1">
        <f>COUNTIFS('10A'!$M$2:$M$655,V$1,'10A'!$B$2:$B$655,"&gt;"&amp;$L$3,'10A'!$B$2:$B$655,"&lt;"&amp;$M$3)</f>
        <v>0</v>
      </c>
      <c r="W11" s="1">
        <f>COUNTIFS('10A'!$M$2:$M$655,W$1,'10A'!$B$2:$B$655,"&gt;"&amp;$L$3,'10A'!$B$2:$B$655,"&lt;"&amp;$M$3)</f>
        <v>0</v>
      </c>
      <c r="X11" s="1">
        <f>COUNTIFS('10A'!$M$2:$M$655,X$1,'10A'!$B$2:$B$655,"&gt;"&amp;$L$3,'10A'!$B$2:$B$655,"&lt;"&amp;$M$3)</f>
        <v>0</v>
      </c>
      <c r="Y11" s="1">
        <f>COUNTIFS('10A'!$M$2:$M$655,Y$1,'10A'!$B$2:$B$655,"&gt;"&amp;$L$3,'10A'!$B$2:$B$655,"&lt;"&amp;$M$3)</f>
        <v>0</v>
      </c>
      <c r="Z11" s="1">
        <f>COUNTIFS('10A'!$M$2:$M$655,Z$1,'10A'!$B$2:$B$655,"&gt;"&amp;$L$3,'10A'!$B$2:$B$655,"&lt;"&amp;$M$3)</f>
        <v>0</v>
      </c>
      <c r="AA11" s="1">
        <f>COUNTIFS('10A'!$M$2:$M$655,AA$1,'10A'!$B$2:$B$655,"&gt;"&amp;$L$3,'10A'!$B$2:$B$655,"&lt;"&amp;$M$3)</f>
        <v>0</v>
      </c>
      <c r="AB11" s="1">
        <f>COUNTIFS('10A'!$M$2:$M$655,AB$1,'10A'!$B$2:$B$655,"&gt;"&amp;$L$4,'10A'!$B$2:$B$655,"&lt;"&amp;$M$4)</f>
        <v>0</v>
      </c>
      <c r="AC11" s="1">
        <f>COUNTIFS('10A'!$M$2:$M$655,AC$1,'10A'!$B$2:$B$655,"&gt;"&amp;$L$4,'10A'!$B$2:$B$655,"&lt;"&amp;$M$4)</f>
        <v>0</v>
      </c>
      <c r="AD11" s="1">
        <f>COUNTIFS('10A'!$M$2:$M$655,AD$1,'10A'!$B$2:$B$655,"&gt;"&amp;$L$4,'10A'!$B$2:$B$655,"&lt;"&amp;$M$4)</f>
        <v>0</v>
      </c>
      <c r="AE11" s="1">
        <f>COUNTIFS('10A'!$M$2:$M$655,AE$1,'10A'!$B$2:$B$655,"&gt;"&amp;$L$4,'10A'!$B$2:$B$655,"&lt;"&amp;$M$4)</f>
        <v>0</v>
      </c>
      <c r="AF11" s="1">
        <f>COUNTIFS('10A'!$M$2:$M$655,AF$1,'10A'!$B$2:$B$655,"&gt;"&amp;$L$4,'10A'!$B$2:$B$655,"&lt;"&amp;$M$4)</f>
        <v>0</v>
      </c>
      <c r="AG11" s="1">
        <f>COUNTIFS('10A'!$M$2:$M$655,AG$1,'10A'!$B$2:$B$655,"&gt;"&amp;$L$4,'10A'!$B$2:$B$655,"&lt;"&amp;$M$4)</f>
        <v>0</v>
      </c>
      <c r="AH11" s="1">
        <f>COUNTIFS('10A'!$M$2:$M$655,AH$1,'10A'!$B$2:$B$655,"&gt;"&amp;$L$4,'10A'!$B$2:$B$655,"&lt;"&amp;$M$4)</f>
        <v>0</v>
      </c>
      <c r="AI11" s="7">
        <v>2</v>
      </c>
      <c r="AJ11" s="7">
        <v>5</v>
      </c>
      <c r="AK11" s="7">
        <v>8</v>
      </c>
      <c r="AL11" s="12"/>
      <c r="AM11" s="12"/>
      <c r="AN11" s="12"/>
      <c r="AO11" s="12"/>
      <c r="AP11" s="12"/>
      <c r="AQ11" s="12"/>
      <c r="AR11" s="13"/>
      <c r="AS11" s="13"/>
      <c r="AT11" s="13"/>
      <c r="AU11" s="13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4">
        <v>8</v>
      </c>
      <c r="BK11" s="14">
        <v>20</v>
      </c>
      <c r="BL11" s="12" t="e">
        <f t="shared" si="12"/>
        <v>#NAME?</v>
      </c>
      <c r="BM11" s="12" t="e">
        <f t="shared" si="13"/>
        <v>#NAME?</v>
      </c>
      <c r="BN11" s="12" t="e">
        <f t="shared" si="14"/>
        <v>#NAME?</v>
      </c>
      <c r="BO11" s="12" t="e">
        <f t="shared" si="14"/>
        <v>#NAME?</v>
      </c>
      <c r="BP11" s="12" t="e">
        <f t="shared" si="6"/>
        <v>#NAME?</v>
      </c>
      <c r="BQ11" s="12" t="e">
        <f t="shared" si="7"/>
        <v>#NAME?</v>
      </c>
      <c r="BR11" s="13">
        <f t="shared" si="8"/>
        <v>1</v>
      </c>
    </row>
    <row r="12">
      <c r="A12" s="7">
        <v>11</v>
      </c>
      <c r="B12" s="1" t="s">
        <v>13</v>
      </c>
      <c r="C12" s="1">
        <f>COUNTIF('10A'!$N$2:$N$655,C$1)</f>
        <v>5</v>
      </c>
      <c r="D12" s="1">
        <f>COUNTIF('10A'!$N$2:$N$655,D$1)</f>
        <v>4</v>
      </c>
      <c r="E12" s="1">
        <f>COUNTIF('10A'!$N$2:$N$655,E$1)</f>
        <v>1</v>
      </c>
      <c r="F12" s="1">
        <f>COUNTIF('10A'!$N$2:$N$655,F$1)</f>
        <v>1</v>
      </c>
      <c r="G12" s="1">
        <f>COUNTIF('10A'!$N$2:$N$655,G$1)</f>
        <v>2</v>
      </c>
      <c r="H12" s="1">
        <f>COUNTIF('10A'!$N$2:$N$655,H$1)</f>
        <v>4</v>
      </c>
      <c r="I12" s="1">
        <f>COUNTIF('10A'!$N$2:$N$655,I$1)</f>
        <v>13</v>
      </c>
      <c r="J12" s="1">
        <f t="shared" si="10"/>
        <v>30</v>
      </c>
      <c r="K12" s="12">
        <f t="shared" si="1"/>
        <v>4.833333333333333</v>
      </c>
      <c r="N12" s="1">
        <f>COUNTIFS('10A'!$N$2:$N$655,N$1,'10A'!$B$2:$B$655,"&gt;"&amp;$L$2,'10A'!$B$2:$B$655,"&lt;"&amp;$M$2)</f>
        <v>0</v>
      </c>
      <c r="O12" s="1">
        <f>COUNTIFS('10A'!$N$2:$N$655,O$1,'10A'!$B$2:$B$655,"&gt;"&amp;$L$2,'10A'!$B$2:$B$655,"&lt;"&amp;$M$2)</f>
        <v>0</v>
      </c>
      <c r="P12" s="1">
        <f>COUNTIFS('10A'!$N$2:$N$655,P$1,'10A'!$B$2:$B$655,"&gt;"&amp;$L$2,'10A'!$B$2:$B$655,"&lt;"&amp;$M$2)</f>
        <v>0</v>
      </c>
      <c r="Q12" s="1">
        <f>COUNTIFS('10A'!$N$2:$N$655,Q$1,'10A'!$B$2:$B$655,"&gt;"&amp;$L$2,'10A'!$B$2:$B$655,"&lt;"&amp;$M$2)</f>
        <v>0</v>
      </c>
      <c r="R12" s="1">
        <f>COUNTIFS('10A'!$N$2:$N$655,R$1,'10A'!$B$2:$B$655,"&gt;"&amp;$L$2,'10A'!$B$2:$B$655,"&lt;"&amp;$M$2)</f>
        <v>0</v>
      </c>
      <c r="S12" s="1">
        <f>COUNTIFS('10A'!$N$2:$N$655,S$1,'10A'!$B$2:$B$655,"&gt;"&amp;$L$2,'10A'!$B$2:$B$655,"&lt;"&amp;$M$2)</f>
        <v>0</v>
      </c>
      <c r="T12" s="1">
        <f>COUNTIFS('10A'!$N$2:$N$655,T$1,'10A'!$B$2:$B$655,"&gt;"&amp;$L$2,'10A'!$B$2:$B$655,"&lt;"&amp;$M$2)</f>
        <v>0</v>
      </c>
      <c r="U12" s="1">
        <f>COUNTIFS('10A'!$N$2:$N$655,U$1,'10A'!$B$2:$B$655,"&gt;"&amp;$L$3,'10A'!$B$2:$B$655,"&lt;"&amp;$M$3)</f>
        <v>0</v>
      </c>
      <c r="V12" s="1">
        <f>COUNTIFS('10A'!$N$2:$N$655,V$1,'10A'!$B$2:$B$655,"&gt;"&amp;$L$3,'10A'!$B$2:$B$655,"&lt;"&amp;$M$3)</f>
        <v>0</v>
      </c>
      <c r="W12" s="1">
        <f>COUNTIFS('10A'!$N$2:$N$655,W$1,'10A'!$B$2:$B$655,"&gt;"&amp;$L$3,'10A'!$B$2:$B$655,"&lt;"&amp;$M$3)</f>
        <v>0</v>
      </c>
      <c r="X12" s="1">
        <f>COUNTIFS('10A'!$N$2:$N$655,X$1,'10A'!$B$2:$B$655,"&gt;"&amp;$L$3,'10A'!$B$2:$B$655,"&lt;"&amp;$M$3)</f>
        <v>0</v>
      </c>
      <c r="Y12" s="1">
        <f>COUNTIFS('10A'!$N$2:$N$655,Y$1,'10A'!$B$2:$B$655,"&gt;"&amp;$L$3,'10A'!$B$2:$B$655,"&lt;"&amp;$M$3)</f>
        <v>0</v>
      </c>
      <c r="Z12" s="1">
        <f>COUNTIFS('10A'!$N$2:$N$655,Z$1,'10A'!$B$2:$B$655,"&gt;"&amp;$L$3,'10A'!$B$2:$B$655,"&lt;"&amp;$M$3)</f>
        <v>0</v>
      </c>
      <c r="AA12" s="1">
        <f>COUNTIFS('10A'!$N$2:$N$655,AA$1,'10A'!$B$2:$B$655,"&gt;"&amp;$L$3,'10A'!$B$2:$B$655,"&lt;"&amp;$M$3)</f>
        <v>0</v>
      </c>
      <c r="AB12" s="1">
        <f>COUNTIFS('10A'!$N$2:$N$655,AB$1,'10A'!$B$2:$B$655,"&gt;"&amp;$L$4,'10A'!$B$2:$B$655,"&lt;"&amp;$M$4)</f>
        <v>0</v>
      </c>
      <c r="AC12" s="1">
        <f>COUNTIFS('10A'!$N$2:$N$655,AC$1,'10A'!$B$2:$B$655,"&gt;"&amp;$L$4,'10A'!$B$2:$B$655,"&lt;"&amp;$M$4)</f>
        <v>0</v>
      </c>
      <c r="AD12" s="1">
        <f>COUNTIFS('10A'!$N$2:$N$655,AD$1,'10A'!$B$2:$B$655,"&gt;"&amp;$L$4,'10A'!$B$2:$B$655,"&lt;"&amp;$M$4)</f>
        <v>0</v>
      </c>
      <c r="AE12" s="1">
        <f>COUNTIFS('10A'!$N$2:$N$655,AE$1,'10A'!$B$2:$B$655,"&gt;"&amp;$L$4,'10A'!$B$2:$B$655,"&lt;"&amp;$M$4)</f>
        <v>0</v>
      </c>
      <c r="AF12" s="1">
        <f>COUNTIFS('10A'!$N$2:$N$655,AF$1,'10A'!$B$2:$B$655,"&gt;"&amp;$L$4,'10A'!$B$2:$B$655,"&lt;"&amp;$M$4)</f>
        <v>0</v>
      </c>
      <c r="AG12" s="1">
        <f>COUNTIFS('10A'!$N$2:$N$655,AG$1,'10A'!$B$2:$B$655,"&gt;"&amp;$L$4,'10A'!$B$2:$B$655,"&lt;"&amp;$M$4)</f>
        <v>0</v>
      </c>
      <c r="AH12" s="1">
        <f>COUNTIFS('10A'!$N$2:$N$655,AH$1,'10A'!$B$2:$B$655,"&gt;"&amp;$L$4,'10A'!$B$2:$B$655,"&lt;"&amp;$M$4)</f>
        <v>0</v>
      </c>
      <c r="AI12" s="7">
        <v>2</v>
      </c>
      <c r="AJ12" s="7">
        <v>5</v>
      </c>
      <c r="AK12" s="7">
        <v>8</v>
      </c>
      <c r="AL12" s="12"/>
      <c r="AM12" s="12"/>
      <c r="AN12" s="12"/>
      <c r="AO12" s="12"/>
      <c r="AP12" s="12"/>
      <c r="AQ12" s="12"/>
      <c r="AR12" s="13"/>
      <c r="AS12" s="13"/>
      <c r="AT12" s="13"/>
      <c r="AU12" s="13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4">
        <v>8</v>
      </c>
      <c r="BK12" s="14">
        <v>20</v>
      </c>
      <c r="BL12" s="12" t="e">
        <f t="shared" si="12"/>
        <v>#NAME?</v>
      </c>
      <c r="BM12" s="12" t="e">
        <f t="shared" si="13"/>
        <v>#NAME?</v>
      </c>
      <c r="BN12" s="12" t="e">
        <f t="shared" si="14"/>
        <v>#NAME?</v>
      </c>
      <c r="BO12" s="12" t="e">
        <f t="shared" si="14"/>
        <v>#NAME?</v>
      </c>
      <c r="BP12" s="12" t="e">
        <f t="shared" si="6"/>
        <v>#NAME?</v>
      </c>
      <c r="BQ12" s="12" t="e">
        <f t="shared" si="7"/>
        <v>#NAME?</v>
      </c>
      <c r="BR12" s="13">
        <f t="shared" si="8"/>
        <v>1</v>
      </c>
    </row>
    <row r="13">
      <c r="A13" s="7">
        <v>12</v>
      </c>
      <c r="B13" s="1" t="s">
        <v>14</v>
      </c>
      <c r="C13" s="1">
        <f>COUNTIF('10A'!$O$2:$O$655,C$1)</f>
        <v>16</v>
      </c>
      <c r="D13" s="1">
        <f>COUNTIF('10A'!$O$2:$O$655,D$1)</f>
        <v>4</v>
      </c>
      <c r="E13" s="1">
        <f>COUNTIF('10A'!$O$2:$O$655,E$1)</f>
        <v>0</v>
      </c>
      <c r="F13" s="1">
        <f>COUNTIF('10A'!$O$2:$O$655,F$1)</f>
        <v>0</v>
      </c>
      <c r="G13" s="1">
        <f>COUNTIF('10A'!$O$2:$O$655,G$1)</f>
        <v>1</v>
      </c>
      <c r="H13" s="1">
        <f>COUNTIF('10A'!$O$2:$O$655,H$1)</f>
        <v>2</v>
      </c>
      <c r="I13" s="1">
        <f>COUNTIF('10A'!$O$2:$O$655,I$1)</f>
        <v>7</v>
      </c>
      <c r="J13" s="1">
        <f t="shared" si="10"/>
        <v>30</v>
      </c>
      <c r="K13" s="12">
        <f t="shared" si="1"/>
        <v>3</v>
      </c>
      <c r="N13" s="1">
        <f>COUNTIFS('10A'!$O$2:$O$655,N$1,'10A'!$B$2:$B$655,"&gt;"&amp;$L$2,'10A'!$B$2:$B$655,"&lt;"&amp;$M$2)</f>
        <v>0</v>
      </c>
      <c r="O13" s="1">
        <f>COUNTIFS('10A'!$O$2:$O$655,O$1,'10A'!$B$2:$B$655,"&gt;"&amp;$L$2,'10A'!$B$2:$B$655,"&lt;"&amp;$M$2)</f>
        <v>0</v>
      </c>
      <c r="P13" s="1">
        <f>COUNTIFS('10A'!$O$2:$O$655,P$1,'10A'!$B$2:$B$655,"&gt;"&amp;$L$2,'10A'!$B$2:$B$655,"&lt;"&amp;$M$2)</f>
        <v>0</v>
      </c>
      <c r="Q13" s="1">
        <f>COUNTIFS('10A'!$O$2:$O$655,Q$1,'10A'!$B$2:$B$655,"&gt;"&amp;$L$2,'10A'!$B$2:$B$655,"&lt;"&amp;$M$2)</f>
        <v>0</v>
      </c>
      <c r="R13" s="1">
        <f>COUNTIFS('10A'!$O$2:$O$655,R$1,'10A'!$B$2:$B$655,"&gt;"&amp;$L$2,'10A'!$B$2:$B$655,"&lt;"&amp;$M$2)</f>
        <v>0</v>
      </c>
      <c r="S13" s="1">
        <f>COUNTIFS('10A'!$O$2:$O$655,S$1,'10A'!$B$2:$B$655,"&gt;"&amp;$L$2,'10A'!$B$2:$B$655,"&lt;"&amp;$M$2)</f>
        <v>0</v>
      </c>
      <c r="T13" s="1">
        <f>COUNTIFS('10A'!$O$2:$O$655,T$1,'10A'!$B$2:$B$655,"&gt;"&amp;$L$2,'10A'!$B$2:$B$655,"&lt;"&amp;$M$2)</f>
        <v>0</v>
      </c>
      <c r="U13" s="1">
        <f>COUNTIFS('10A'!$O$2:$O$655,U$1,'10A'!$B$2:$B$655,"&gt;"&amp;$L$3,'10A'!$B$2:$B$655,"&lt;"&amp;$M$3)</f>
        <v>0</v>
      </c>
      <c r="V13" s="1">
        <f>COUNTIFS('10A'!$O$2:$O$655,V$1,'10A'!$B$2:$B$655,"&gt;"&amp;$L$3,'10A'!$B$2:$B$655,"&lt;"&amp;$M$3)</f>
        <v>0</v>
      </c>
      <c r="W13" s="1">
        <f>COUNTIFS('10A'!$O$2:$O$655,W$1,'10A'!$B$2:$B$655,"&gt;"&amp;$L$3,'10A'!$B$2:$B$655,"&lt;"&amp;$M$3)</f>
        <v>0</v>
      </c>
      <c r="X13" s="1">
        <f>COUNTIFS('10A'!$O$2:$O$655,X$1,'10A'!$B$2:$B$655,"&gt;"&amp;$L$3,'10A'!$B$2:$B$655,"&lt;"&amp;$M$3)</f>
        <v>0</v>
      </c>
      <c r="Y13" s="1">
        <f>COUNTIFS('10A'!$O$2:$O$655,Y$1,'10A'!$B$2:$B$655,"&gt;"&amp;$L$3,'10A'!$B$2:$B$655,"&lt;"&amp;$M$3)</f>
        <v>0</v>
      </c>
      <c r="Z13" s="1">
        <f>COUNTIFS('10A'!$O$2:$O$655,Z$1,'10A'!$B$2:$B$655,"&gt;"&amp;$L$3,'10A'!$B$2:$B$655,"&lt;"&amp;$M$3)</f>
        <v>0</v>
      </c>
      <c r="AA13" s="1">
        <f>COUNTIFS('10A'!$O$2:$O$655,AA$1,'10A'!$B$2:$B$655,"&gt;"&amp;$L$3,'10A'!$B$2:$B$655,"&lt;"&amp;$M$3)</f>
        <v>0</v>
      </c>
      <c r="AB13" s="1">
        <f>COUNTIFS('10A'!$O$2:$O$655,AB$1,'10A'!$B$2:$B$655,"&gt;"&amp;$L$4,'10A'!$B$2:$B$655,"&lt;"&amp;$M$4)</f>
        <v>0</v>
      </c>
      <c r="AC13" s="1">
        <f>COUNTIFS('10A'!$O$2:$O$655,AC$1,'10A'!$B$2:$B$655,"&gt;"&amp;$L$4,'10A'!$B$2:$B$655,"&lt;"&amp;$M$4)</f>
        <v>0</v>
      </c>
      <c r="AD13" s="1">
        <f>COUNTIFS('10A'!$O$2:$O$655,AD$1,'10A'!$B$2:$B$655,"&gt;"&amp;$L$4,'10A'!$B$2:$B$655,"&lt;"&amp;$M$4)</f>
        <v>0</v>
      </c>
      <c r="AE13" s="1">
        <f>COUNTIFS('10A'!$O$2:$O$655,AE$1,'10A'!$B$2:$B$655,"&gt;"&amp;$L$4,'10A'!$B$2:$B$655,"&lt;"&amp;$M$4)</f>
        <v>0</v>
      </c>
      <c r="AF13" s="1">
        <f>COUNTIFS('10A'!$O$2:$O$655,AF$1,'10A'!$B$2:$B$655,"&gt;"&amp;$L$4,'10A'!$B$2:$B$655,"&lt;"&amp;$M$4)</f>
        <v>0</v>
      </c>
      <c r="AG13" s="1">
        <f>COUNTIFS('10A'!$O$2:$O$655,AG$1,'10A'!$B$2:$B$655,"&gt;"&amp;$L$4,'10A'!$B$2:$B$655,"&lt;"&amp;$M$4)</f>
        <v>0</v>
      </c>
      <c r="AH13" s="1">
        <f>COUNTIFS('10A'!$O$2:$O$655,AH$1,'10A'!$B$2:$B$655,"&gt;"&amp;$L$4,'10A'!$B$2:$B$655,"&lt;"&amp;$M$4)</f>
        <v>0</v>
      </c>
      <c r="AI13" s="7">
        <v>2</v>
      </c>
      <c r="AJ13" s="7">
        <v>5</v>
      </c>
      <c r="AK13" s="7">
        <v>8</v>
      </c>
      <c r="AL13" s="12"/>
      <c r="AM13" s="12"/>
      <c r="AN13" s="12"/>
      <c r="AO13" s="12"/>
      <c r="AP13" s="12"/>
      <c r="AQ13" s="12"/>
      <c r="AR13" s="13"/>
      <c r="AS13" s="13"/>
      <c r="AT13" s="13"/>
      <c r="AU13" s="13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4">
        <v>8</v>
      </c>
      <c r="BK13" s="14">
        <v>20</v>
      </c>
      <c r="BL13" s="12" t="e">
        <f t="shared" si="12"/>
        <v>#NAME?</v>
      </c>
      <c r="BM13" s="12" t="e">
        <f t="shared" si="13"/>
        <v>#NAME?</v>
      </c>
      <c r="BN13" s="12" t="e">
        <f t="shared" si="14"/>
        <v>#NAME?</v>
      </c>
      <c r="BO13" s="12" t="e">
        <f t="shared" si="14"/>
        <v>#NAME?</v>
      </c>
      <c r="BP13" s="12" t="e">
        <f t="shared" si="6"/>
        <v>#NAME?</v>
      </c>
      <c r="BQ13" s="12" t="e">
        <f t="shared" si="7"/>
        <v>#NAME?</v>
      </c>
      <c r="BR13" s="13">
        <f t="shared" si="8"/>
        <v>1</v>
      </c>
    </row>
    <row r="14">
      <c r="A14" s="7">
        <v>13</v>
      </c>
      <c r="B14" s="1" t="s">
        <v>15</v>
      </c>
      <c r="C14" s="1">
        <f>COUNTIF('10A'!$P$2:$P$655,C$1)</f>
        <v>15</v>
      </c>
      <c r="D14" s="1">
        <f>COUNTIF('10A'!$P$2:$P$655,D$1)</f>
        <v>5</v>
      </c>
      <c r="E14" s="1">
        <f>COUNTIF('10A'!$P$2:$P$655,E$1)</f>
        <v>0</v>
      </c>
      <c r="F14" s="1">
        <f>COUNTIF('10A'!$P$2:$P$655,F$1)</f>
        <v>0</v>
      </c>
      <c r="G14" s="1">
        <f>COUNTIF('10A'!$P$2:$P$655,G$1)</f>
        <v>0</v>
      </c>
      <c r="H14" s="1">
        <f>COUNTIF('10A'!$P$2:$P$655,H$1)</f>
        <v>3</v>
      </c>
      <c r="I14" s="1">
        <f>COUNTIF('10A'!$P$2:$P$655,I$1)</f>
        <v>7</v>
      </c>
      <c r="J14" s="1">
        <f t="shared" si="10"/>
        <v>30</v>
      </c>
      <c r="K14" s="12">
        <f t="shared" si="1"/>
        <v>3.0666666666666669</v>
      </c>
      <c r="N14" s="1">
        <f>COUNTIFS('10A'!$P$2:$P$655,N$1,'10A'!$B$2:$B$655,"&gt;"&amp;$L$2,'10A'!$B$2:$B$655,"&lt;"&amp;$M$2)</f>
        <v>0</v>
      </c>
      <c r="O14" s="1">
        <f>COUNTIFS('10A'!$P$2:$P$655,O$1,'10A'!$B$2:$B$655,"&gt;"&amp;$L$2,'10A'!$B$2:$B$655,"&lt;"&amp;$M$2)</f>
        <v>0</v>
      </c>
      <c r="P14" s="1">
        <f>COUNTIFS('10A'!$P$2:$P$655,P$1,'10A'!$B$2:$B$655,"&gt;"&amp;$L$2,'10A'!$B$2:$B$655,"&lt;"&amp;$M$2)</f>
        <v>0</v>
      </c>
      <c r="Q14" s="1">
        <f>COUNTIFS('10A'!$P$2:$P$655,Q$1,'10A'!$B$2:$B$655,"&gt;"&amp;$L$2,'10A'!$B$2:$B$655,"&lt;"&amp;$M$2)</f>
        <v>0</v>
      </c>
      <c r="R14" s="1">
        <f>COUNTIFS('10A'!$P$2:$P$655,R$1,'10A'!$B$2:$B$655,"&gt;"&amp;$L$2,'10A'!$B$2:$B$655,"&lt;"&amp;$M$2)</f>
        <v>0</v>
      </c>
      <c r="S14" s="1">
        <f>COUNTIFS('10A'!$P$2:$P$655,S$1,'10A'!$B$2:$B$655,"&gt;"&amp;$L$2,'10A'!$B$2:$B$655,"&lt;"&amp;$M$2)</f>
        <v>0</v>
      </c>
      <c r="T14" s="1">
        <f>COUNTIFS('10A'!$P$2:$P$655,T$1,'10A'!$B$2:$B$655,"&gt;"&amp;$L$2,'10A'!$B$2:$B$655,"&lt;"&amp;$M$2)</f>
        <v>0</v>
      </c>
      <c r="U14" s="1">
        <f>COUNTIFS('10A'!$P$2:$P$655,U$1,'10A'!$B$2:$B$655,"&gt;"&amp;$L$3,'10A'!$B$2:$B$655,"&lt;"&amp;$M$3)</f>
        <v>0</v>
      </c>
      <c r="V14" s="1">
        <f>COUNTIFS('10A'!$P$2:$P$655,V$1,'10A'!$B$2:$B$655,"&gt;"&amp;$L$3,'10A'!$B$2:$B$655,"&lt;"&amp;$M$3)</f>
        <v>0</v>
      </c>
      <c r="W14" s="1">
        <f>COUNTIFS('10A'!$P$2:$P$655,W$1,'10A'!$B$2:$B$655,"&gt;"&amp;$L$3,'10A'!$B$2:$B$655,"&lt;"&amp;$M$3)</f>
        <v>0</v>
      </c>
      <c r="X14" s="1">
        <f>COUNTIFS('10A'!$P$2:$P$655,X$1,'10A'!$B$2:$B$655,"&gt;"&amp;$L$3,'10A'!$B$2:$B$655,"&lt;"&amp;$M$3)</f>
        <v>0</v>
      </c>
      <c r="Y14" s="1">
        <f>COUNTIFS('10A'!$P$2:$P$655,Y$1,'10A'!$B$2:$B$655,"&gt;"&amp;$L$3,'10A'!$B$2:$B$655,"&lt;"&amp;$M$3)</f>
        <v>0</v>
      </c>
      <c r="Z14" s="1">
        <f>COUNTIFS('10A'!$P$2:$P$655,Z$1,'10A'!$B$2:$B$655,"&gt;"&amp;$L$3,'10A'!$B$2:$B$655,"&lt;"&amp;$M$3)</f>
        <v>0</v>
      </c>
      <c r="AA14" s="1">
        <f>COUNTIFS('10A'!$P$2:$P$655,AA$1,'10A'!$B$2:$B$655,"&gt;"&amp;$L$3,'10A'!$B$2:$B$655,"&lt;"&amp;$M$3)</f>
        <v>0</v>
      </c>
      <c r="AB14" s="1">
        <f>COUNTIFS('10A'!$P$2:$P$655,AB$1,'10A'!$B$2:$B$655,"&gt;"&amp;$L$4,'10A'!$B$2:$B$655,"&lt;"&amp;$M$4)</f>
        <v>0</v>
      </c>
      <c r="AC14" s="1">
        <f>COUNTIFS('10A'!$P$2:$P$655,AC$1,'10A'!$B$2:$B$655,"&gt;"&amp;$L$4,'10A'!$B$2:$B$655,"&lt;"&amp;$M$4)</f>
        <v>0</v>
      </c>
      <c r="AD14" s="1">
        <f>COUNTIFS('10A'!$P$2:$P$655,AD$1,'10A'!$B$2:$B$655,"&gt;"&amp;$L$4,'10A'!$B$2:$B$655,"&lt;"&amp;$M$4)</f>
        <v>0</v>
      </c>
      <c r="AE14" s="1">
        <f>COUNTIFS('10A'!$P$2:$P$655,AE$1,'10A'!$B$2:$B$655,"&gt;"&amp;$L$4,'10A'!$B$2:$B$655,"&lt;"&amp;$M$4)</f>
        <v>0</v>
      </c>
      <c r="AF14" s="1">
        <f>COUNTIFS('10A'!$P$2:$P$655,AF$1,'10A'!$B$2:$B$655,"&gt;"&amp;$L$4,'10A'!$B$2:$B$655,"&lt;"&amp;$M$4)</f>
        <v>0</v>
      </c>
      <c r="AG14" s="1">
        <f>COUNTIFS('10A'!$P$2:$P$655,AG$1,'10A'!$B$2:$B$655,"&gt;"&amp;$L$4,'10A'!$B$2:$B$655,"&lt;"&amp;$M$4)</f>
        <v>0</v>
      </c>
      <c r="AH14" s="1">
        <f>COUNTIFS('10A'!$P$2:$P$655,AH$1,'10A'!$B$2:$B$655,"&gt;"&amp;$L$4,'10A'!$B$2:$B$655,"&lt;"&amp;$M$4)</f>
        <v>0</v>
      </c>
      <c r="AI14" s="7">
        <v>2</v>
      </c>
      <c r="AJ14" s="7">
        <v>5</v>
      </c>
      <c r="AK14" s="7">
        <v>8</v>
      </c>
      <c r="AL14" s="12"/>
      <c r="AM14" s="12"/>
      <c r="AN14" s="12"/>
      <c r="AO14" s="12"/>
      <c r="AP14" s="12"/>
      <c r="AQ14" s="12"/>
      <c r="AR14" s="13"/>
      <c r="AS14" s="13"/>
      <c r="AT14" s="13"/>
      <c r="AU14" s="13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4">
        <v>8</v>
      </c>
      <c r="BK14" s="14">
        <v>20</v>
      </c>
      <c r="BL14" s="12" t="e">
        <f t="shared" si="12"/>
        <v>#NAME?</v>
      </c>
      <c r="BM14" s="12" t="e">
        <f t="shared" si="13"/>
        <v>#NAME?</v>
      </c>
      <c r="BN14" s="12" t="e">
        <f t="shared" si="14"/>
        <v>#NAME?</v>
      </c>
      <c r="BO14" s="12" t="e">
        <f t="shared" si="14"/>
        <v>#NAME?</v>
      </c>
      <c r="BP14" s="12" t="e">
        <f t="shared" si="6"/>
        <v>#NAME?</v>
      </c>
      <c r="BQ14" s="12" t="e">
        <f t="shared" si="7"/>
        <v>#NAME?</v>
      </c>
      <c r="BR14" s="13">
        <f t="shared" si="8"/>
        <v>1</v>
      </c>
    </row>
    <row r="15">
      <c r="A15" s="7">
        <v>14</v>
      </c>
      <c r="B15" s="1" t="s">
        <v>100</v>
      </c>
      <c r="C15" s="1">
        <f>COUNTIF('10A'!$Q$2:$Q$655,C$1)</f>
        <v>4</v>
      </c>
      <c r="D15" s="1">
        <f>COUNTIF('10A'!$Q$2:$Q$655,D$1)</f>
        <v>4</v>
      </c>
      <c r="E15" s="1">
        <f>COUNTIF('10A'!$Q$2:$Q$655,E$1)</f>
        <v>3</v>
      </c>
      <c r="F15" s="1">
        <f>COUNTIF('10A'!$Q$2:$Q$655,F$1)</f>
        <v>0</v>
      </c>
      <c r="G15" s="1">
        <f>COUNTIF('10A'!$Q$2:$Q$655,G$1)</f>
        <v>3</v>
      </c>
      <c r="H15" s="1">
        <f>COUNTIF('10A'!$Q$2:$Q$655,H$1)</f>
        <v>5</v>
      </c>
      <c r="I15" s="1">
        <f>COUNTIF('10A'!$Q$2:$Q$655,I$1)</f>
        <v>11</v>
      </c>
      <c r="J15" s="1">
        <f t="shared" si="10"/>
        <v>30</v>
      </c>
      <c r="K15" s="12">
        <f t="shared" si="1"/>
        <v>4.7666666666666666</v>
      </c>
      <c r="N15" s="1">
        <f>COUNTIFS('10A'!$Q$2:$Q$655,N$1,'10A'!$B$2:$B$655,"&gt;"&amp;$L$2,'10A'!$B$2:$B$655,"&lt;"&amp;$M$2)</f>
        <v>0</v>
      </c>
      <c r="O15" s="1">
        <f>COUNTIFS('10A'!$Q$2:$Q$655,O$1,'10A'!$B$2:$B$655,"&gt;"&amp;$L$2,'10A'!$B$2:$B$655,"&lt;"&amp;$M$2)</f>
        <v>0</v>
      </c>
      <c r="P15" s="1">
        <f>COUNTIFS('10A'!$Q$2:$Q$655,P$1,'10A'!$B$2:$B$655,"&gt;"&amp;$L$2,'10A'!$B$2:$B$655,"&lt;"&amp;$M$2)</f>
        <v>0</v>
      </c>
      <c r="Q15" s="1">
        <f>COUNTIFS('10A'!$Q$2:$Q$655,Q$1,'10A'!$B$2:$B$655,"&gt;"&amp;$L$2,'10A'!$B$2:$B$655,"&lt;"&amp;$M$2)</f>
        <v>0</v>
      </c>
      <c r="R15" s="1">
        <f>COUNTIFS('10A'!$Q$2:$Q$655,R$1,'10A'!$B$2:$B$655,"&gt;"&amp;$L$2,'10A'!$B$2:$B$655,"&lt;"&amp;$M$2)</f>
        <v>0</v>
      </c>
      <c r="S15" s="1">
        <f>COUNTIFS('10A'!$Q$2:$Q$655,S$1,'10A'!$B$2:$B$655,"&gt;"&amp;$L$2,'10A'!$B$2:$B$655,"&lt;"&amp;$M$2)</f>
        <v>0</v>
      </c>
      <c r="T15" s="1">
        <f>COUNTIFS('10A'!$Q$2:$Q$655,T$1,'10A'!$B$2:$B$655,"&gt;"&amp;$L$2,'10A'!$B$2:$B$655,"&lt;"&amp;$M$2)</f>
        <v>0</v>
      </c>
      <c r="U15" s="1">
        <f>COUNTIFS('10A'!$Q$2:$Q$655,U$1,'10A'!$B$2:$B$655,"&gt;"&amp;$L$3,'10A'!$B$2:$B$655,"&lt;"&amp;$M$3)</f>
        <v>0</v>
      </c>
      <c r="V15" s="1">
        <f>COUNTIFS('10A'!$Q$2:$Q$655,V$1,'10A'!$B$2:$B$655,"&gt;"&amp;$L$3,'10A'!$B$2:$B$655,"&lt;"&amp;$M$3)</f>
        <v>0</v>
      </c>
      <c r="W15" s="1">
        <f>COUNTIFS('10A'!$Q$2:$Q$655,W$1,'10A'!$B$2:$B$655,"&gt;"&amp;$L$3,'10A'!$B$2:$B$655,"&lt;"&amp;$M$3)</f>
        <v>0</v>
      </c>
      <c r="X15" s="1">
        <f>COUNTIFS('10A'!$Q$2:$Q$655,X$1,'10A'!$B$2:$B$655,"&gt;"&amp;$L$3,'10A'!$B$2:$B$655,"&lt;"&amp;$M$3)</f>
        <v>0</v>
      </c>
      <c r="Y15" s="1">
        <f>COUNTIFS('10A'!$Q$2:$Q$655,Y$1,'10A'!$B$2:$B$655,"&gt;"&amp;$L$3,'10A'!$B$2:$B$655,"&lt;"&amp;$M$3)</f>
        <v>0</v>
      </c>
      <c r="Z15" s="1">
        <f>COUNTIFS('10A'!$Q$2:$Q$655,Z$1,'10A'!$B$2:$B$655,"&gt;"&amp;$L$3,'10A'!$B$2:$B$655,"&lt;"&amp;$M$3)</f>
        <v>0</v>
      </c>
      <c r="AA15" s="1">
        <f>COUNTIFS('10A'!$Q$2:$Q$655,AA$1,'10A'!$B$2:$B$655,"&gt;"&amp;$L$3,'10A'!$B$2:$B$655,"&lt;"&amp;$M$3)</f>
        <v>0</v>
      </c>
      <c r="AB15" s="1">
        <f>COUNTIFS('10A'!$Q$2:$Q$655,AB$1,'10A'!$B$2:$B$655,"&gt;"&amp;$L$4,'10A'!$B$2:$B$655,"&lt;"&amp;$M$4)</f>
        <v>0</v>
      </c>
      <c r="AC15" s="1">
        <f>COUNTIFS('10A'!$Q$2:$Q$655,AC$1,'10A'!$B$2:$B$655,"&gt;"&amp;$L$4,'10A'!$B$2:$B$655,"&lt;"&amp;$M$4)</f>
        <v>0</v>
      </c>
      <c r="AD15" s="1">
        <f>COUNTIFS('10A'!$Q$2:$Q$655,AD$1,'10A'!$B$2:$B$655,"&gt;"&amp;$L$4,'10A'!$B$2:$B$655,"&lt;"&amp;$M$4)</f>
        <v>0</v>
      </c>
      <c r="AE15" s="1">
        <f>COUNTIFS('10A'!$Q$2:$Q$655,AE$1,'10A'!$B$2:$B$655,"&gt;"&amp;$L$4,'10A'!$B$2:$B$655,"&lt;"&amp;$M$4)</f>
        <v>0</v>
      </c>
      <c r="AF15" s="1">
        <f>COUNTIFS('10A'!$Q$2:$Q$655,AF$1,'10A'!$B$2:$B$655,"&gt;"&amp;$L$4,'10A'!$B$2:$B$655,"&lt;"&amp;$M$4)</f>
        <v>0</v>
      </c>
      <c r="AG15" s="1">
        <f>COUNTIFS('10A'!$Q$2:$Q$655,AG$1,'10A'!$B$2:$B$655,"&gt;"&amp;$L$4,'10A'!$B$2:$B$655,"&lt;"&amp;$M$4)</f>
        <v>0</v>
      </c>
      <c r="AH15" s="1">
        <f>COUNTIFS('10A'!$Q$2:$Q$655,AH$1,'10A'!$B$2:$B$655,"&gt;"&amp;$L$4,'10A'!$B$2:$B$655,"&lt;"&amp;$M$4)</f>
        <v>0</v>
      </c>
      <c r="AI15" s="7">
        <v>2</v>
      </c>
      <c r="AJ15" s="7">
        <v>5</v>
      </c>
      <c r="AK15" s="7">
        <v>8</v>
      </c>
      <c r="AL15" s="12"/>
      <c r="AM15" s="12"/>
      <c r="AN15" s="12"/>
      <c r="AO15" s="12"/>
      <c r="AP15" s="12"/>
      <c r="AQ15" s="12"/>
      <c r="AR15" s="13"/>
      <c r="AS15" s="13"/>
      <c r="AT15" s="13"/>
      <c r="AU15" s="13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4">
        <v>8</v>
      </c>
      <c r="BK15" s="14">
        <v>20</v>
      </c>
      <c r="BL15" s="12" t="e">
        <f t="shared" si="12"/>
        <v>#NAME?</v>
      </c>
      <c r="BM15" s="12" t="e">
        <f t="shared" si="13"/>
        <v>#NAME?</v>
      </c>
      <c r="BN15" s="12" t="e">
        <f t="shared" si="14"/>
        <v>#NAME?</v>
      </c>
      <c r="BO15" s="12" t="e">
        <f t="shared" si="14"/>
        <v>#NAME?</v>
      </c>
      <c r="BP15" s="12" t="e">
        <f t="shared" si="6"/>
        <v>#NAME?</v>
      </c>
      <c r="BQ15" s="12" t="e">
        <f t="shared" si="7"/>
        <v>#NAME?</v>
      </c>
      <c r="BR15" s="13">
        <f t="shared" si="8"/>
        <v>1</v>
      </c>
    </row>
    <row r="16">
      <c r="A16" s="7">
        <v>15</v>
      </c>
      <c r="B16" s="1" t="s">
        <v>17</v>
      </c>
      <c r="C16" s="1">
        <f>COUNTIF('10A'!$R$2:$R$655,C$1)</f>
        <v>11</v>
      </c>
      <c r="D16" s="1">
        <f>COUNTIF('10A'!$R$2:$R$655,D$1)</f>
        <v>5</v>
      </c>
      <c r="E16" s="1">
        <f>COUNTIF('10A'!$R$2:$R$655,E$1)</f>
        <v>2</v>
      </c>
      <c r="F16" s="1">
        <f>COUNTIF('10A'!$R$2:$R$655,F$1)</f>
        <v>0</v>
      </c>
      <c r="G16" s="1">
        <f>COUNTIF('10A'!$R$2:$R$655,G$1)</f>
        <v>3</v>
      </c>
      <c r="H16" s="1">
        <f>COUNTIF('10A'!$R$2:$R$655,H$1)</f>
        <v>1</v>
      </c>
      <c r="I16" s="1">
        <f>COUNTIF('10A'!$R$2:$R$655,I$1)</f>
        <v>8</v>
      </c>
      <c r="J16" s="1">
        <f t="shared" si="10"/>
        <v>30</v>
      </c>
      <c r="K16" s="12">
        <f t="shared" si="1"/>
        <v>3.4666666666666668</v>
      </c>
      <c r="N16" s="1">
        <f>COUNTIFS('10A'!$R$2:$R$655,N$1,'10A'!$B$2:$B$655,"&gt;"&amp;$L$2,'10A'!$B$2:$B$655,"&lt;"&amp;$M$2)</f>
        <v>0</v>
      </c>
      <c r="O16" s="1">
        <f>COUNTIFS('10A'!$R$2:$R$655,O$1,'10A'!$B$2:$B$655,"&gt;"&amp;$L$2,'10A'!$B$2:$B$655,"&lt;"&amp;$M$2)</f>
        <v>0</v>
      </c>
      <c r="P16" s="1">
        <f>COUNTIFS('10A'!$R$2:$R$655,P$1,'10A'!$B$2:$B$655,"&gt;"&amp;$L$2,'10A'!$B$2:$B$655,"&lt;"&amp;$M$2)</f>
        <v>0</v>
      </c>
      <c r="Q16" s="1">
        <f>COUNTIFS('10A'!$R$2:$R$655,Q$1,'10A'!$B$2:$B$655,"&gt;"&amp;$L$2,'10A'!$B$2:$B$655,"&lt;"&amp;$M$2)</f>
        <v>0</v>
      </c>
      <c r="R16" s="1">
        <f>COUNTIFS('10A'!$R$2:$R$655,R$1,'10A'!$B$2:$B$655,"&gt;"&amp;$L$2,'10A'!$B$2:$B$655,"&lt;"&amp;$M$2)</f>
        <v>0</v>
      </c>
      <c r="S16" s="1">
        <f>COUNTIFS('10A'!$R$2:$R$655,S$1,'10A'!$B$2:$B$655,"&gt;"&amp;$L$2,'10A'!$B$2:$B$655,"&lt;"&amp;$M$2)</f>
        <v>0</v>
      </c>
      <c r="T16" s="1">
        <f>COUNTIFS('10A'!$R$2:$R$655,T$1,'10A'!$B$2:$B$655,"&gt;"&amp;$L$2,'10A'!$B$2:$B$655,"&lt;"&amp;$M$2)</f>
        <v>0</v>
      </c>
      <c r="U16" s="1">
        <f>COUNTIFS('10A'!$R$2:$R$655,U$1,'10A'!$B$2:$B$655,"&gt;"&amp;$L$3,'10A'!$B$2:$B$655,"&lt;"&amp;$M$3)</f>
        <v>0</v>
      </c>
      <c r="V16" s="1">
        <f>COUNTIFS('10A'!$R$2:$R$655,V$1,'10A'!$B$2:$B$655,"&gt;"&amp;$L$3,'10A'!$B$2:$B$655,"&lt;"&amp;$M$3)</f>
        <v>0</v>
      </c>
      <c r="W16" s="1">
        <f>COUNTIFS('10A'!$R$2:$R$655,W$1,'10A'!$B$2:$B$655,"&gt;"&amp;$L$3,'10A'!$B$2:$B$655,"&lt;"&amp;$M$3)</f>
        <v>0</v>
      </c>
      <c r="X16" s="1">
        <f>COUNTIFS('10A'!$R$2:$R$655,X$1,'10A'!$B$2:$B$655,"&gt;"&amp;$L$3,'10A'!$B$2:$B$655,"&lt;"&amp;$M$3)</f>
        <v>0</v>
      </c>
      <c r="Y16" s="1">
        <f>COUNTIFS('10A'!$R$2:$R$655,Y$1,'10A'!$B$2:$B$655,"&gt;"&amp;$L$3,'10A'!$B$2:$B$655,"&lt;"&amp;$M$3)</f>
        <v>0</v>
      </c>
      <c r="Z16" s="1">
        <f>COUNTIFS('10A'!$R$2:$R$655,Z$1,'10A'!$B$2:$B$655,"&gt;"&amp;$L$3,'10A'!$B$2:$B$655,"&lt;"&amp;$M$3)</f>
        <v>0</v>
      </c>
      <c r="AA16" s="1">
        <f>COUNTIFS('10A'!$R$2:$R$655,AA$1,'10A'!$B$2:$B$655,"&gt;"&amp;$L$3,'10A'!$B$2:$B$655,"&lt;"&amp;$M$3)</f>
        <v>0</v>
      </c>
      <c r="AB16" s="1">
        <f>COUNTIFS('10A'!$R$2:$R$655,AB$1,'10A'!$B$2:$B$655,"&gt;"&amp;$L$4,'10A'!$B$2:$B$655,"&lt;"&amp;$M$4)</f>
        <v>0</v>
      </c>
      <c r="AC16" s="1">
        <f>COUNTIFS('10A'!$R$2:$R$655,AC$1,'10A'!$B$2:$B$655,"&gt;"&amp;$L$4,'10A'!$B$2:$B$655,"&lt;"&amp;$M$4)</f>
        <v>0</v>
      </c>
      <c r="AD16" s="1">
        <f>COUNTIFS('10A'!$R$2:$R$655,AD$1,'10A'!$B$2:$B$655,"&gt;"&amp;$L$4,'10A'!$B$2:$B$655,"&lt;"&amp;$M$4)</f>
        <v>0</v>
      </c>
      <c r="AE16" s="1">
        <f>COUNTIFS('10A'!$R$2:$R$655,AE$1,'10A'!$B$2:$B$655,"&gt;"&amp;$L$4,'10A'!$B$2:$B$655,"&lt;"&amp;$M$4)</f>
        <v>0</v>
      </c>
      <c r="AF16" s="1">
        <f>COUNTIFS('10A'!$R$2:$R$655,AF$1,'10A'!$B$2:$B$655,"&gt;"&amp;$L$4,'10A'!$B$2:$B$655,"&lt;"&amp;$M$4)</f>
        <v>0</v>
      </c>
      <c r="AG16" s="1">
        <f>COUNTIFS('10A'!$R$2:$R$655,AG$1,'10A'!$B$2:$B$655,"&gt;"&amp;$L$4,'10A'!$B$2:$B$655,"&lt;"&amp;$M$4)</f>
        <v>0</v>
      </c>
      <c r="AH16" s="1">
        <f>COUNTIFS('10A'!$R$2:$R$655,AH$1,'10A'!$B$2:$B$655,"&gt;"&amp;$L$4,'10A'!$B$2:$B$655,"&lt;"&amp;$M$4)</f>
        <v>0</v>
      </c>
      <c r="AI16" s="7">
        <v>2</v>
      </c>
      <c r="AJ16" s="7">
        <v>5</v>
      </c>
      <c r="AK16" s="7">
        <v>8</v>
      </c>
      <c r="AL16" s="12"/>
      <c r="AM16" s="12"/>
      <c r="AN16" s="12"/>
      <c r="AO16" s="12"/>
      <c r="AP16" s="12"/>
      <c r="AQ16" s="12"/>
      <c r="AR16" s="13"/>
      <c r="AS16" s="13"/>
      <c r="AT16" s="13"/>
      <c r="AU16" s="13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4">
        <v>8</v>
      </c>
      <c r="BK16" s="14">
        <v>20</v>
      </c>
      <c r="BL16" s="12" t="e">
        <f t="shared" si="12"/>
        <v>#NAME?</v>
      </c>
      <c r="BM16" s="12" t="e">
        <f t="shared" si="13"/>
        <v>#NAME?</v>
      </c>
      <c r="BN16" s="12" t="e">
        <f t="shared" si="14"/>
        <v>#NAME?</v>
      </c>
      <c r="BO16" s="12" t="e">
        <f t="shared" si="14"/>
        <v>#NAME?</v>
      </c>
      <c r="BP16" s="12" t="e">
        <f t="shared" si="6"/>
        <v>#NAME?</v>
      </c>
      <c r="BQ16" s="12" t="e">
        <f t="shared" si="7"/>
        <v>#NAME?</v>
      </c>
      <c r="BR16" s="13">
        <f t="shared" si="8"/>
        <v>1</v>
      </c>
    </row>
    <row r="17">
      <c r="A17" s="7">
        <v>16</v>
      </c>
      <c r="B17" s="1" t="s">
        <v>18</v>
      </c>
      <c r="C17" s="1">
        <f>COUNTIF('10A'!$S$2:$S$655,C$1)</f>
        <v>3</v>
      </c>
      <c r="D17" s="1">
        <f>COUNTIF('10A'!$S$2:$S$655,D$1)</f>
        <v>0</v>
      </c>
      <c r="E17" s="1">
        <f>COUNTIF('10A'!$S$2:$S$655,E$1)</f>
        <v>2</v>
      </c>
      <c r="F17" s="1">
        <f>COUNTIF('10A'!$S$2:$S$655,F$1)</f>
        <v>0</v>
      </c>
      <c r="G17" s="1">
        <f>COUNTIF('10A'!$S$2:$S$655,G$1)</f>
        <v>0</v>
      </c>
      <c r="H17" s="1">
        <f>COUNTIF('10A'!$S$2:$S$655,H$1)</f>
        <v>5</v>
      </c>
      <c r="I17" s="1">
        <f>COUNTIF('10A'!$S$2:$S$655,I$1)</f>
        <v>20</v>
      </c>
      <c r="J17" s="1">
        <f t="shared" ref="J17:J26" si="15">SUM(C17:I17)</f>
        <v>30</v>
      </c>
      <c r="K17" s="12">
        <f t="shared" si="1"/>
        <v>5.9666666666666668</v>
      </c>
      <c r="N17" s="1">
        <f>COUNTIFS('10A'!$S$2:$S$655,N$1,'10A'!$B$2:$B$655,"&gt;"&amp;$L$2,'10A'!$B$2:$B$655,"&lt;"&amp;$M$2)</f>
        <v>0</v>
      </c>
      <c r="O17" s="1">
        <f>COUNTIFS('10A'!$S$2:$S$655,O$1,'10A'!$B$2:$B$655,"&gt;"&amp;$L$2,'10A'!$B$2:$B$655,"&lt;"&amp;$M$2)</f>
        <v>0</v>
      </c>
      <c r="P17" s="1">
        <f>COUNTIFS('10A'!$S$2:$S$655,P$1,'10A'!$B$2:$B$655,"&gt;"&amp;$L$2,'10A'!$B$2:$B$655,"&lt;"&amp;$M$2)</f>
        <v>0</v>
      </c>
      <c r="Q17" s="1">
        <f>COUNTIFS('10A'!$S$2:$S$655,Q$1,'10A'!$B$2:$B$655,"&gt;"&amp;$L$2,'10A'!$B$2:$B$655,"&lt;"&amp;$M$2)</f>
        <v>0</v>
      </c>
      <c r="R17" s="1">
        <f>COUNTIFS('10A'!$S$2:$S$655,R$1,'10A'!$B$2:$B$655,"&gt;"&amp;$L$2,'10A'!$B$2:$B$655,"&lt;"&amp;$M$2)</f>
        <v>0</v>
      </c>
      <c r="S17" s="1">
        <f>COUNTIFS('10A'!$S$2:$S$655,S$1,'10A'!$B$2:$B$655,"&gt;"&amp;$L$2,'10A'!$B$2:$B$655,"&lt;"&amp;$M$2)</f>
        <v>0</v>
      </c>
      <c r="T17" s="1">
        <f>COUNTIFS('10A'!$S$2:$S$655,T$1,'10A'!$B$2:$B$655,"&gt;"&amp;$L$2,'10A'!$B$2:$B$655,"&lt;"&amp;$M$2)</f>
        <v>0</v>
      </c>
      <c r="U17" s="1">
        <f>COUNTIFS('10A'!$S$2:$S$655,U$1,'10A'!$B$2:$B$655,"&gt;"&amp;$L$3,'10A'!$B$2:$B$655,"&lt;"&amp;$M$3)</f>
        <v>0</v>
      </c>
      <c r="V17" s="1">
        <f>COUNTIFS('10A'!$S$2:$S$655,V$1,'10A'!$B$2:$B$655,"&gt;"&amp;$L$3,'10A'!$B$2:$B$655,"&lt;"&amp;$M$3)</f>
        <v>0</v>
      </c>
      <c r="W17" s="1">
        <f>COUNTIFS('10A'!$S$2:$S$655,W$1,'10A'!$B$2:$B$655,"&gt;"&amp;$L$3,'10A'!$B$2:$B$655,"&lt;"&amp;$M$3)</f>
        <v>0</v>
      </c>
      <c r="X17" s="1">
        <f>COUNTIFS('10A'!$S$2:$S$655,X$1,'10A'!$B$2:$B$655,"&gt;"&amp;$L$3,'10A'!$B$2:$B$655,"&lt;"&amp;$M$3)</f>
        <v>0</v>
      </c>
      <c r="Y17" s="1">
        <f>COUNTIFS('10A'!$S$2:$S$655,Y$1,'10A'!$B$2:$B$655,"&gt;"&amp;$L$3,'10A'!$B$2:$B$655,"&lt;"&amp;$M$3)</f>
        <v>0</v>
      </c>
      <c r="Z17" s="1">
        <f>COUNTIFS('10A'!$S$2:$S$655,Z$1,'10A'!$B$2:$B$655,"&gt;"&amp;$L$3,'10A'!$B$2:$B$655,"&lt;"&amp;$M$3)</f>
        <v>0</v>
      </c>
      <c r="AA17" s="1">
        <f>COUNTIFS('10A'!$S$2:$S$655,AA$1,'10A'!$B$2:$B$655,"&gt;"&amp;$L$3,'10A'!$B$2:$B$655,"&lt;"&amp;$M$3)</f>
        <v>0</v>
      </c>
      <c r="AB17" s="1">
        <f>COUNTIFS('10A'!$S$2:$S$655,AB$1,'10A'!$B$2:$B$655,"&gt;"&amp;$L$4,'10A'!$B$2:$B$655,"&lt;"&amp;$M$4)</f>
        <v>0</v>
      </c>
      <c r="AC17" s="1">
        <f>COUNTIFS('10A'!$S$2:$S$655,AC$1,'10A'!$B$2:$B$655,"&gt;"&amp;$L$4,'10A'!$B$2:$B$655,"&lt;"&amp;$M$4)</f>
        <v>0</v>
      </c>
      <c r="AD17" s="1">
        <f>COUNTIFS('10A'!$S$2:$S$655,AD$1,'10A'!$B$2:$B$655,"&gt;"&amp;$L$4,'10A'!$B$2:$B$655,"&lt;"&amp;$M$4)</f>
        <v>0</v>
      </c>
      <c r="AE17" s="1">
        <f>COUNTIFS('10A'!$S$2:$S$655,AE$1,'10A'!$B$2:$B$655,"&gt;"&amp;$L$4,'10A'!$B$2:$B$655,"&lt;"&amp;$M$4)</f>
        <v>0</v>
      </c>
      <c r="AF17" s="1">
        <f>COUNTIFS('10A'!$S$2:$S$655,AF$1,'10A'!$B$2:$B$655,"&gt;"&amp;$L$4,'10A'!$B$2:$B$655,"&lt;"&amp;$M$4)</f>
        <v>0</v>
      </c>
      <c r="AG17" s="1">
        <f>COUNTIFS('10A'!$S$2:$S$655,AG$1,'10A'!$B$2:$B$655,"&gt;"&amp;$L$4,'10A'!$B$2:$B$655,"&lt;"&amp;$M$4)</f>
        <v>0</v>
      </c>
      <c r="AH17" s="1">
        <f>COUNTIFS('10A'!$S$2:$S$655,AH$1,'10A'!$B$2:$B$655,"&gt;"&amp;$L$4,'10A'!$B$2:$B$655,"&lt;"&amp;$M$4)</f>
        <v>0</v>
      </c>
      <c r="AI17" s="7">
        <v>2</v>
      </c>
      <c r="AJ17" s="7">
        <v>5</v>
      </c>
      <c r="AK17" s="7">
        <v>8</v>
      </c>
      <c r="AL17" s="12"/>
      <c r="AM17" s="12"/>
      <c r="AN17" s="12"/>
      <c r="AO17" s="12"/>
      <c r="AP17" s="12"/>
      <c r="AQ17" s="12"/>
      <c r="AR17" s="13"/>
      <c r="AS17" s="13"/>
      <c r="AT17" s="13"/>
      <c r="AU17" s="13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4">
        <v>8</v>
      </c>
      <c r="BK17" s="14">
        <v>20</v>
      </c>
      <c r="BL17" s="12" t="e">
        <f t="shared" si="12"/>
        <v>#NAME?</v>
      </c>
      <c r="BM17" s="12" t="e">
        <f t="shared" si="13"/>
        <v>#NAME?</v>
      </c>
      <c r="BN17" s="12" t="e">
        <f t="shared" si="14"/>
        <v>#NAME?</v>
      </c>
      <c r="BO17" s="12" t="e">
        <f t="shared" si="14"/>
        <v>#NAME?</v>
      </c>
      <c r="BP17" s="12" t="e">
        <f t="shared" si="6"/>
        <v>#NAME?</v>
      </c>
      <c r="BQ17" s="12" t="e">
        <f t="shared" si="7"/>
        <v>#NAME?</v>
      </c>
      <c r="BR17" s="13">
        <f t="shared" si="8"/>
        <v>1</v>
      </c>
    </row>
    <row r="18">
      <c r="A18" s="7">
        <v>17</v>
      </c>
      <c r="B18" s="1" t="s">
        <v>101</v>
      </c>
      <c r="C18" s="1">
        <f>COUNTIF('10A'!$T$2:$T$655,C$1)</f>
        <v>6</v>
      </c>
      <c r="D18" s="1">
        <f>COUNTIF('10A'!$T$2:$T$655,D$1)</f>
        <v>6</v>
      </c>
      <c r="E18" s="1">
        <f>COUNTIF('10A'!$T$2:$T$655,E$1)</f>
        <v>5</v>
      </c>
      <c r="F18" s="1">
        <f>COUNTIF('10A'!$T$2:$T$655,F$1)</f>
        <v>0</v>
      </c>
      <c r="G18" s="1">
        <f>COUNTIF('10A'!$T$2:$T$655,G$1)</f>
        <v>5</v>
      </c>
      <c r="H18" s="1">
        <f>COUNTIF('10A'!$T$2:$T$655,H$1)</f>
        <v>5</v>
      </c>
      <c r="I18" s="1">
        <f>COUNTIF('10A'!$T$2:$T$655,I$1)</f>
        <v>3</v>
      </c>
      <c r="J18" s="1">
        <f t="shared" si="15"/>
        <v>30</v>
      </c>
      <c r="K18" s="12">
        <f t="shared" si="1"/>
        <v>3.6333333333333333</v>
      </c>
      <c r="N18" s="1">
        <f>COUNTIFS('10A'!$T$2:$T$655,N$1,'10A'!$B$2:$B$655,"&gt;"&amp;$L$2,'10A'!$B$2:$B$655,"&lt;"&amp;$M$2)</f>
        <v>0</v>
      </c>
      <c r="O18" s="1">
        <f>COUNTIFS('10A'!$T$2:$T$655,O$1,'10A'!$B$2:$B$655,"&gt;"&amp;$L$2,'10A'!$B$2:$B$655,"&lt;"&amp;$M$2)</f>
        <v>0</v>
      </c>
      <c r="P18" s="1">
        <f>COUNTIFS('10A'!$T$2:$T$655,P$1,'10A'!$B$2:$B$655,"&gt;"&amp;$L$2,'10A'!$B$2:$B$655,"&lt;"&amp;$M$2)</f>
        <v>0</v>
      </c>
      <c r="Q18" s="1">
        <f>COUNTIFS('10A'!$T$2:$T$655,Q$1,'10A'!$B$2:$B$655,"&gt;"&amp;$L$2,'10A'!$B$2:$B$655,"&lt;"&amp;$M$2)</f>
        <v>0</v>
      </c>
      <c r="R18" s="1">
        <f>COUNTIFS('10A'!$T$2:$T$655,R$1,'10A'!$B$2:$B$655,"&gt;"&amp;$L$2,'10A'!$B$2:$B$655,"&lt;"&amp;$M$2)</f>
        <v>0</v>
      </c>
      <c r="S18" s="1">
        <f>COUNTIFS('10A'!$T$2:$T$655,S$1,'10A'!$B$2:$B$655,"&gt;"&amp;$L$2,'10A'!$B$2:$B$655,"&lt;"&amp;$M$2)</f>
        <v>0</v>
      </c>
      <c r="T18" s="1">
        <f>COUNTIFS('10A'!$T$2:$T$655,T$1,'10A'!$B$2:$B$655,"&gt;"&amp;$L$2,'10A'!$B$2:$B$655,"&lt;"&amp;$M$2)</f>
        <v>0</v>
      </c>
      <c r="U18" s="1">
        <f>COUNTIFS('10A'!$T$2:$T$655,U$1,'10A'!$B$2:$B$655,"&gt;"&amp;$L$3,'10A'!$B$2:$B$655,"&lt;"&amp;$M$3)</f>
        <v>0</v>
      </c>
      <c r="V18" s="1">
        <f>COUNTIFS('10A'!$T$2:$T$655,V$1,'10A'!$B$2:$B$655,"&gt;"&amp;$L$3,'10A'!$B$2:$B$655,"&lt;"&amp;$M$3)</f>
        <v>0</v>
      </c>
      <c r="W18" s="1">
        <f>COUNTIFS('10A'!$T$2:$T$655,W$1,'10A'!$B$2:$B$655,"&gt;"&amp;$L$3,'10A'!$B$2:$B$655,"&lt;"&amp;$M$3)</f>
        <v>0</v>
      </c>
      <c r="X18" s="1">
        <f>COUNTIFS('10A'!$T$2:$T$655,X$1,'10A'!$B$2:$B$655,"&gt;"&amp;$L$3,'10A'!$B$2:$B$655,"&lt;"&amp;$M$3)</f>
        <v>0</v>
      </c>
      <c r="Y18" s="1">
        <f>COUNTIFS('10A'!$T$2:$T$655,Y$1,'10A'!$B$2:$B$655,"&gt;"&amp;$L$3,'10A'!$B$2:$B$655,"&lt;"&amp;$M$3)</f>
        <v>0</v>
      </c>
      <c r="Z18" s="1">
        <f>COUNTIFS('10A'!$T$2:$T$655,Z$1,'10A'!$B$2:$B$655,"&gt;"&amp;$L$3,'10A'!$B$2:$B$655,"&lt;"&amp;$M$3)</f>
        <v>0</v>
      </c>
      <c r="AA18" s="1">
        <f>COUNTIFS('10A'!$T$2:$T$655,AA$1,'10A'!$B$2:$B$655,"&gt;"&amp;$L$3,'10A'!$B$2:$B$655,"&lt;"&amp;$M$3)</f>
        <v>0</v>
      </c>
      <c r="AB18" s="1">
        <f>COUNTIFS('10A'!$T$2:$T$655,AB$1,'10A'!$B$2:$B$655,"&gt;"&amp;$L$4,'10A'!$B$2:$B$655,"&lt;"&amp;$M$4)</f>
        <v>0</v>
      </c>
      <c r="AC18" s="1">
        <f>COUNTIFS('10A'!$T$2:$T$655,AC$1,'10A'!$B$2:$B$655,"&gt;"&amp;$L$4,'10A'!$B$2:$B$655,"&lt;"&amp;$M$4)</f>
        <v>0</v>
      </c>
      <c r="AD18" s="1">
        <f>COUNTIFS('10A'!$T$2:$T$655,AD$1,'10A'!$B$2:$B$655,"&gt;"&amp;$L$4,'10A'!$B$2:$B$655,"&lt;"&amp;$M$4)</f>
        <v>0</v>
      </c>
      <c r="AE18" s="1">
        <f>COUNTIFS('10A'!$T$2:$T$655,AE$1,'10A'!$B$2:$B$655,"&gt;"&amp;$L$4,'10A'!$B$2:$B$655,"&lt;"&amp;$M$4)</f>
        <v>0</v>
      </c>
      <c r="AF18" s="1">
        <f>COUNTIFS('10A'!$T$2:$T$655,AF$1,'10A'!$B$2:$B$655,"&gt;"&amp;$L$4,'10A'!$B$2:$B$655,"&lt;"&amp;$M$4)</f>
        <v>0</v>
      </c>
      <c r="AG18" s="1">
        <f>COUNTIFS('10A'!$T$2:$T$655,AG$1,'10A'!$B$2:$B$655,"&gt;"&amp;$L$4,'10A'!$B$2:$B$655,"&lt;"&amp;$M$4)</f>
        <v>0</v>
      </c>
      <c r="AH18" s="1">
        <f>COUNTIFS('10A'!$T$2:$T$655,AH$1,'10A'!$B$2:$B$655,"&gt;"&amp;$L$4,'10A'!$B$2:$B$655,"&lt;"&amp;$M$4)</f>
        <v>0</v>
      </c>
      <c r="AI18" s="7">
        <v>2</v>
      </c>
      <c r="AJ18" s="7">
        <v>5</v>
      </c>
      <c r="AK18" s="7">
        <v>8</v>
      </c>
      <c r="AL18" s="12"/>
      <c r="AM18" s="12"/>
      <c r="AN18" s="12"/>
      <c r="AO18" s="12"/>
      <c r="AP18" s="12"/>
      <c r="AQ18" s="12"/>
      <c r="AR18" s="13"/>
      <c r="AS18" s="13"/>
      <c r="AT18" s="13"/>
      <c r="AU18" s="13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4">
        <v>8</v>
      </c>
      <c r="BK18" s="14">
        <v>20</v>
      </c>
      <c r="BL18" s="12" t="e">
        <f t="shared" si="12"/>
        <v>#NAME?</v>
      </c>
      <c r="BM18" s="12" t="e">
        <f t="shared" si="13"/>
        <v>#NAME?</v>
      </c>
      <c r="BN18" s="12" t="e">
        <f t="shared" si="14"/>
        <v>#NAME?</v>
      </c>
      <c r="BO18" s="12" t="e">
        <f t="shared" si="14"/>
        <v>#NAME?</v>
      </c>
      <c r="BP18" s="12" t="e">
        <f t="shared" si="6"/>
        <v>#NAME?</v>
      </c>
      <c r="BQ18" s="12" t="e">
        <f t="shared" si="7"/>
        <v>#NAME?</v>
      </c>
      <c r="BR18" s="13">
        <f t="shared" si="8"/>
        <v>1</v>
      </c>
    </row>
    <row r="19">
      <c r="A19" s="7">
        <v>18</v>
      </c>
      <c r="B19" s="1" t="s">
        <v>20</v>
      </c>
      <c r="C19" s="1">
        <f>COUNTIF('10A'!$U$2:$U$655,C$1)</f>
        <v>25</v>
      </c>
      <c r="D19" s="1">
        <f>COUNTIF('10A'!$U$2:$U$655,D$1)</f>
        <v>4</v>
      </c>
      <c r="E19" s="1">
        <f>COUNTIF('10A'!$U$2:$U$655,E$1)</f>
        <v>0</v>
      </c>
      <c r="F19" s="1">
        <f>COUNTIF('10A'!$U$2:$U$655,F$1)</f>
        <v>0</v>
      </c>
      <c r="G19" s="1">
        <f>COUNTIF('10A'!$U$2:$U$655,G$1)</f>
        <v>0</v>
      </c>
      <c r="H19" s="1">
        <f>COUNTIF('10A'!$U$2:$U$655,H$1)</f>
        <v>0</v>
      </c>
      <c r="I19" s="1">
        <f>COUNTIF('10A'!$U$2:$U$655,I$1)</f>
        <v>1</v>
      </c>
      <c r="J19" s="1">
        <f t="shared" si="15"/>
        <v>30</v>
      </c>
      <c r="K19" s="12">
        <f t="shared" si="1"/>
        <v>1.3333333333333333</v>
      </c>
      <c r="N19" s="1">
        <f>COUNTIFS('10A'!$U$2:$U$655,N$1,'10A'!$B$2:$B$655,"&gt;"&amp;$L$2,'10A'!$B$2:$B$655,"&lt;"&amp;$M$2)</f>
        <v>0</v>
      </c>
      <c r="O19" s="1">
        <f>COUNTIFS('10A'!$U$2:$U$655,O$1,'10A'!$B$2:$B$655,"&gt;"&amp;$L$2,'10A'!$B$2:$B$655,"&lt;"&amp;$M$2)</f>
        <v>0</v>
      </c>
      <c r="P19" s="1">
        <f>COUNTIFS('10A'!$U$2:$U$655,P$1,'10A'!$B$2:$B$655,"&gt;"&amp;$L$2,'10A'!$B$2:$B$655,"&lt;"&amp;$M$2)</f>
        <v>0</v>
      </c>
      <c r="Q19" s="1">
        <f>COUNTIFS('10A'!$U$2:$U$655,Q$1,'10A'!$B$2:$B$655,"&gt;"&amp;$L$2,'10A'!$B$2:$B$655,"&lt;"&amp;$M$2)</f>
        <v>0</v>
      </c>
      <c r="R19" s="1">
        <f>COUNTIFS('10A'!$U$2:$U$655,R$1,'10A'!$B$2:$B$655,"&gt;"&amp;$L$2,'10A'!$B$2:$B$655,"&lt;"&amp;$M$2)</f>
        <v>0</v>
      </c>
      <c r="S19" s="1">
        <f>COUNTIFS('10A'!$U$2:$U$655,S$1,'10A'!$B$2:$B$655,"&gt;"&amp;$L$2,'10A'!$B$2:$B$655,"&lt;"&amp;$M$2)</f>
        <v>0</v>
      </c>
      <c r="T19" s="1">
        <f>COUNTIFS('10A'!$U$2:$U$655,T$1,'10A'!$B$2:$B$655,"&gt;"&amp;$L$2,'10A'!$B$2:$B$655,"&lt;"&amp;$M$2)</f>
        <v>0</v>
      </c>
      <c r="U19" s="1">
        <f>COUNTIFS('10A'!$U$2:$U$655,U$1,'10A'!$B$2:$B$655,"&gt;"&amp;$L$3,'10A'!$B$2:$B$655,"&lt;"&amp;$M$3)</f>
        <v>0</v>
      </c>
      <c r="V19" s="1">
        <f>COUNTIFS('10A'!$U$2:$U$655,V$1,'10A'!$B$2:$B$655,"&gt;"&amp;$L$3,'10A'!$B$2:$B$655,"&lt;"&amp;$M$3)</f>
        <v>0</v>
      </c>
      <c r="W19" s="1">
        <f>COUNTIFS('10A'!$U$2:$U$655,W$1,'10A'!$B$2:$B$655,"&gt;"&amp;$L$3,'10A'!$B$2:$B$655,"&lt;"&amp;$M$3)</f>
        <v>0</v>
      </c>
      <c r="X19" s="1">
        <f>COUNTIFS('10A'!$U$2:$U$655,X$1,'10A'!$B$2:$B$655,"&gt;"&amp;$L$3,'10A'!$B$2:$B$655,"&lt;"&amp;$M$3)</f>
        <v>0</v>
      </c>
      <c r="Y19" s="1">
        <f>COUNTIFS('10A'!$U$2:$U$655,Y$1,'10A'!$B$2:$B$655,"&gt;"&amp;$L$3,'10A'!$B$2:$B$655,"&lt;"&amp;$M$3)</f>
        <v>0</v>
      </c>
      <c r="Z19" s="1">
        <f>COUNTIFS('10A'!$U$2:$U$655,Z$1,'10A'!$B$2:$B$655,"&gt;"&amp;$L$3,'10A'!$B$2:$B$655,"&lt;"&amp;$M$3)</f>
        <v>0</v>
      </c>
      <c r="AA19" s="1">
        <f>COUNTIFS('10A'!$U$2:$U$655,AA$1,'10A'!$B$2:$B$655,"&gt;"&amp;$L$3,'10A'!$B$2:$B$655,"&lt;"&amp;$M$3)</f>
        <v>0</v>
      </c>
      <c r="AB19" s="1">
        <f>COUNTIFS('10A'!$U$2:$U$655,AB$1,'10A'!$B$2:$B$655,"&gt;"&amp;$L$4,'10A'!$B$2:$B$655,"&lt;"&amp;$M$4)</f>
        <v>0</v>
      </c>
      <c r="AC19" s="1">
        <f>COUNTIFS('10A'!$U$2:$U$655,AC$1,'10A'!$B$2:$B$655,"&gt;"&amp;$L$4,'10A'!$B$2:$B$655,"&lt;"&amp;$M$4)</f>
        <v>0</v>
      </c>
      <c r="AD19" s="1">
        <f>COUNTIFS('10A'!$U$2:$U$655,AD$1,'10A'!$B$2:$B$655,"&gt;"&amp;$L$4,'10A'!$B$2:$B$655,"&lt;"&amp;$M$4)</f>
        <v>0</v>
      </c>
      <c r="AE19" s="1">
        <f>COUNTIFS('10A'!$U$2:$U$655,AE$1,'10A'!$B$2:$B$655,"&gt;"&amp;$L$4,'10A'!$B$2:$B$655,"&lt;"&amp;$M$4)</f>
        <v>0</v>
      </c>
      <c r="AF19" s="1">
        <f>COUNTIFS('10A'!$U$2:$U$655,AF$1,'10A'!$B$2:$B$655,"&gt;"&amp;$L$4,'10A'!$B$2:$B$655,"&lt;"&amp;$M$4)</f>
        <v>0</v>
      </c>
      <c r="AG19" s="1">
        <f>COUNTIFS('10A'!$U$2:$U$655,AG$1,'10A'!$B$2:$B$655,"&gt;"&amp;$L$4,'10A'!$B$2:$B$655,"&lt;"&amp;$M$4)</f>
        <v>0</v>
      </c>
      <c r="AH19" s="1">
        <f>COUNTIFS('10A'!$U$2:$U$655,AH$1,'10A'!$B$2:$B$655,"&gt;"&amp;$L$4,'10A'!$B$2:$B$655,"&lt;"&amp;$M$4)</f>
        <v>0</v>
      </c>
      <c r="AI19" s="7">
        <v>2</v>
      </c>
      <c r="AJ19" s="7">
        <v>5</v>
      </c>
      <c r="AK19" s="7">
        <v>8</v>
      </c>
      <c r="AL19" s="12"/>
      <c r="AM19" s="12"/>
      <c r="AN19" s="12"/>
      <c r="AO19" s="12"/>
      <c r="AP19" s="12"/>
      <c r="AQ19" s="12"/>
      <c r="AR19" s="13"/>
      <c r="AS19" s="13"/>
      <c r="AT19" s="13"/>
      <c r="AU19" s="13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4">
        <v>8</v>
      </c>
      <c r="BK19" s="14">
        <v>20</v>
      </c>
      <c r="BL19" s="12" t="e">
        <f t="shared" si="12"/>
        <v>#NAME?</v>
      </c>
      <c r="BM19" s="12" t="e">
        <f t="shared" si="13"/>
        <v>#NAME?</v>
      </c>
      <c r="BN19" s="12" t="e">
        <f t="shared" si="14"/>
        <v>#NAME?</v>
      </c>
      <c r="BO19" s="12" t="e">
        <f t="shared" si="14"/>
        <v>#NAME?</v>
      </c>
      <c r="BP19" s="12" t="e">
        <f t="shared" si="6"/>
        <v>#NAME?</v>
      </c>
      <c r="BQ19" s="12" t="e">
        <f t="shared" si="7"/>
        <v>#NAME?</v>
      </c>
      <c r="BR19" s="13">
        <f t="shared" si="8"/>
        <v>1</v>
      </c>
    </row>
    <row r="20">
      <c r="A20" s="7">
        <v>19</v>
      </c>
      <c r="B20" s="1" t="s">
        <v>21</v>
      </c>
      <c r="C20" s="1">
        <f>COUNTIF('10A'!$V$2:$V$655,C$1)</f>
        <v>14</v>
      </c>
      <c r="D20" s="1">
        <f>COUNTIF('10A'!$V$2:$V$655,D$1)</f>
        <v>2</v>
      </c>
      <c r="E20" s="1">
        <f>COUNTIF('10A'!$V$2:$V$655,E$1)</f>
        <v>2</v>
      </c>
      <c r="F20" s="1">
        <f>COUNTIF('10A'!$V$2:$V$655,F$1)</f>
        <v>1</v>
      </c>
      <c r="G20" s="1">
        <f>COUNTIF('10A'!$V$2:$V$655,G$1)</f>
        <v>3</v>
      </c>
      <c r="H20" s="1">
        <f>COUNTIF('10A'!$V$2:$V$655,H$1)</f>
        <v>4</v>
      </c>
      <c r="I20" s="1">
        <f>COUNTIF('10A'!$V$2:$V$655,I$1)</f>
        <v>4</v>
      </c>
      <c r="J20" s="1">
        <f t="shared" si="15"/>
        <v>30</v>
      </c>
      <c r="K20" s="12">
        <f t="shared" si="1"/>
        <v>3.1666666666666665</v>
      </c>
      <c r="N20" s="1">
        <f>COUNTIFS('10A'!$V$2:$V$655,N$1,'10A'!$B$2:$B$655,"&gt;"&amp;$L$2,'10A'!$B$2:$B$655,"&lt;"&amp;$M$2)</f>
        <v>0</v>
      </c>
      <c r="O20" s="1">
        <f>COUNTIFS('10A'!$V$2:$V$655,O$1,'10A'!$B$2:$B$655,"&gt;"&amp;$L$2,'10A'!$B$2:$B$655,"&lt;"&amp;$M$2)</f>
        <v>0</v>
      </c>
      <c r="P20" s="1">
        <f>COUNTIFS('10A'!$V$2:$V$655,P$1,'10A'!$B$2:$B$655,"&gt;"&amp;$L$2,'10A'!$B$2:$B$655,"&lt;"&amp;$M$2)</f>
        <v>0</v>
      </c>
      <c r="Q20" s="1">
        <f>COUNTIFS('10A'!$V$2:$V$655,Q$1,'10A'!$B$2:$B$655,"&gt;"&amp;$L$2,'10A'!$B$2:$B$655,"&lt;"&amp;$M$2)</f>
        <v>0</v>
      </c>
      <c r="R20" s="1">
        <f>COUNTIFS('10A'!$V$2:$V$655,R$1,'10A'!$B$2:$B$655,"&gt;"&amp;$L$2,'10A'!$B$2:$B$655,"&lt;"&amp;$M$2)</f>
        <v>0</v>
      </c>
      <c r="S20" s="1">
        <f>COUNTIFS('10A'!$V$2:$V$655,S$1,'10A'!$B$2:$B$655,"&gt;"&amp;$L$2,'10A'!$B$2:$B$655,"&lt;"&amp;$M$2)</f>
        <v>0</v>
      </c>
      <c r="T20" s="1">
        <f>COUNTIFS('10A'!$V$2:$V$655,T$1,'10A'!$B$2:$B$655,"&gt;"&amp;$L$2,'10A'!$B$2:$B$655,"&lt;"&amp;$M$2)</f>
        <v>0</v>
      </c>
      <c r="U20" s="1">
        <f>COUNTIFS('10A'!$V$2:$V$655,U$1,'10A'!$B$2:$B$655,"&gt;"&amp;$L$3,'10A'!$B$2:$B$655,"&lt;"&amp;$M$3)</f>
        <v>0</v>
      </c>
      <c r="V20" s="1">
        <f>COUNTIFS('10A'!$V$2:$V$655,V$1,'10A'!$B$2:$B$655,"&gt;"&amp;$L$3,'10A'!$B$2:$B$655,"&lt;"&amp;$M$3)</f>
        <v>0</v>
      </c>
      <c r="W20" s="1">
        <f>COUNTIFS('10A'!$V$2:$V$655,W$1,'10A'!$B$2:$B$655,"&gt;"&amp;$L$3,'10A'!$B$2:$B$655,"&lt;"&amp;$M$3)</f>
        <v>0</v>
      </c>
      <c r="X20" s="1">
        <f>COUNTIFS('10A'!$V$2:$V$655,X$1,'10A'!$B$2:$B$655,"&gt;"&amp;$L$3,'10A'!$B$2:$B$655,"&lt;"&amp;$M$3)</f>
        <v>0</v>
      </c>
      <c r="Y20" s="1">
        <f>COUNTIFS('10A'!$V$2:$V$655,Y$1,'10A'!$B$2:$B$655,"&gt;"&amp;$L$3,'10A'!$B$2:$B$655,"&lt;"&amp;$M$3)</f>
        <v>0</v>
      </c>
      <c r="Z20" s="1">
        <f>COUNTIFS('10A'!$V$2:$V$655,Z$1,'10A'!$B$2:$B$655,"&gt;"&amp;$L$3,'10A'!$B$2:$B$655,"&lt;"&amp;$M$3)</f>
        <v>0</v>
      </c>
      <c r="AA20" s="1">
        <f>COUNTIFS('10A'!$V$2:$V$655,AA$1,'10A'!$B$2:$B$655,"&gt;"&amp;$L$3,'10A'!$B$2:$B$655,"&lt;"&amp;$M$3)</f>
        <v>0</v>
      </c>
      <c r="AB20" s="1">
        <f>COUNTIFS('10A'!$V$2:$V$655,AB$1,'10A'!$B$2:$B$655,"&gt;"&amp;$L$4,'10A'!$B$2:$B$655,"&lt;"&amp;$M$4)</f>
        <v>0</v>
      </c>
      <c r="AC20" s="1">
        <f>COUNTIFS('10A'!$V$2:$V$655,AC$1,'10A'!$B$2:$B$655,"&gt;"&amp;$L$4,'10A'!$B$2:$B$655,"&lt;"&amp;$M$4)</f>
        <v>0</v>
      </c>
      <c r="AD20" s="1">
        <f>COUNTIFS('10A'!$V$2:$V$655,AD$1,'10A'!$B$2:$B$655,"&gt;"&amp;$L$4,'10A'!$B$2:$B$655,"&lt;"&amp;$M$4)</f>
        <v>0</v>
      </c>
      <c r="AE20" s="1">
        <f>COUNTIFS('10A'!$V$2:$V$655,AE$1,'10A'!$B$2:$B$655,"&gt;"&amp;$L$4,'10A'!$B$2:$B$655,"&lt;"&amp;$M$4)</f>
        <v>0</v>
      </c>
      <c r="AF20" s="1">
        <f>COUNTIFS('10A'!$V$2:$V$655,AF$1,'10A'!$B$2:$B$655,"&gt;"&amp;$L$4,'10A'!$B$2:$B$655,"&lt;"&amp;$M$4)</f>
        <v>0</v>
      </c>
      <c r="AG20" s="1">
        <f>COUNTIFS('10A'!$V$2:$V$655,AG$1,'10A'!$B$2:$B$655,"&gt;"&amp;$L$4,'10A'!$B$2:$B$655,"&lt;"&amp;$M$4)</f>
        <v>0</v>
      </c>
      <c r="AH20" s="1">
        <f>COUNTIFS('10A'!$V$2:$V$655,AH$1,'10A'!$B$2:$B$655,"&gt;"&amp;$L$4,'10A'!$B$2:$B$655,"&lt;"&amp;$M$4)</f>
        <v>0</v>
      </c>
      <c r="AI20" s="7">
        <v>2</v>
      </c>
      <c r="AJ20" s="7">
        <v>5</v>
      </c>
      <c r="AK20" s="7">
        <v>8</v>
      </c>
      <c r="AL20" s="12"/>
      <c r="AM20" s="12"/>
      <c r="AN20" s="12"/>
      <c r="AO20" s="12"/>
      <c r="AP20" s="12"/>
      <c r="AQ20" s="12"/>
      <c r="AR20" s="13"/>
      <c r="AS20" s="13"/>
      <c r="AT20" s="13"/>
      <c r="AU20" s="13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4">
        <v>8</v>
      </c>
      <c r="BK20" s="14">
        <v>20</v>
      </c>
      <c r="BL20" s="12" t="e">
        <f t="shared" si="12"/>
        <v>#NAME?</v>
      </c>
      <c r="BM20" s="12" t="e">
        <f t="shared" si="13"/>
        <v>#NAME?</v>
      </c>
      <c r="BN20" s="12" t="e">
        <f t="shared" si="14"/>
        <v>#NAME?</v>
      </c>
      <c r="BO20" s="12" t="e">
        <f t="shared" si="14"/>
        <v>#NAME?</v>
      </c>
      <c r="BP20" s="12" t="e">
        <f t="shared" si="6"/>
        <v>#NAME?</v>
      </c>
      <c r="BQ20" s="12" t="e">
        <f t="shared" si="7"/>
        <v>#NAME?</v>
      </c>
      <c r="BR20" s="13">
        <f t="shared" si="8"/>
        <v>1</v>
      </c>
    </row>
    <row r="21">
      <c r="A21" s="7">
        <v>20</v>
      </c>
      <c r="B21" s="1" t="s">
        <v>22</v>
      </c>
      <c r="C21" s="1">
        <f>COUNTIF('10A'!$W$2:$W$655,C$1)</f>
        <v>0</v>
      </c>
      <c r="D21" s="1">
        <f>COUNTIF('10A'!$W$2:$W$655,D$1)</f>
        <v>1</v>
      </c>
      <c r="E21" s="1">
        <f>COUNTIF('10A'!$W$2:$W$655,E$1)</f>
        <v>1</v>
      </c>
      <c r="F21" s="1">
        <f>COUNTIF('10A'!$W$2:$W$655,F$1)</f>
        <v>0</v>
      </c>
      <c r="G21" s="1">
        <f>COUNTIF('10A'!$W$2:$W$655,G$1)</f>
        <v>2</v>
      </c>
      <c r="H21" s="1">
        <f>COUNTIF('10A'!$W$2:$W$655,H$1)</f>
        <v>8</v>
      </c>
      <c r="I21" s="1">
        <f>COUNTIF('10A'!$W$2:$W$655,I$1)</f>
        <v>18</v>
      </c>
      <c r="J21" s="1">
        <f t="shared" si="15"/>
        <v>30</v>
      </c>
      <c r="K21" s="12">
        <f t="shared" si="1"/>
        <v>6.2999999999999998</v>
      </c>
      <c r="N21" s="1">
        <f>COUNTIFS('10A'!$W$2:$W$655,N$1,'10A'!$B$2:$B$655,"&gt;"&amp;$L$2,'10A'!$B$2:$B$655,"&lt;"&amp;$M$2)</f>
        <v>0</v>
      </c>
      <c r="O21" s="1">
        <f>COUNTIFS('10A'!$W$2:$W$655,O$1,'10A'!$B$2:$B$655,"&gt;"&amp;$L$2,'10A'!$B$2:$B$655,"&lt;"&amp;$M$2)</f>
        <v>0</v>
      </c>
      <c r="P21" s="1">
        <f>COUNTIFS('10A'!$W$2:$W$655,P$1,'10A'!$B$2:$B$655,"&gt;"&amp;$L$2,'10A'!$B$2:$B$655,"&lt;"&amp;$M$2)</f>
        <v>0</v>
      </c>
      <c r="Q21" s="1">
        <f>COUNTIFS('10A'!$W$2:$W$655,Q$1,'10A'!$B$2:$B$655,"&gt;"&amp;$L$2,'10A'!$B$2:$B$655,"&lt;"&amp;$M$2)</f>
        <v>0</v>
      </c>
      <c r="R21" s="1">
        <f>COUNTIFS('10A'!$W$2:$W$655,R$1,'10A'!$B$2:$B$655,"&gt;"&amp;$L$2,'10A'!$B$2:$B$655,"&lt;"&amp;$M$2)</f>
        <v>0</v>
      </c>
      <c r="S21" s="1">
        <f>COUNTIFS('10A'!$W$2:$W$655,S$1,'10A'!$B$2:$B$655,"&gt;"&amp;$L$2,'10A'!$B$2:$B$655,"&lt;"&amp;$M$2)</f>
        <v>0</v>
      </c>
      <c r="T21" s="1">
        <f>COUNTIFS('10A'!$W$2:$W$655,T$1,'10A'!$B$2:$B$655,"&gt;"&amp;$L$2,'10A'!$B$2:$B$655,"&lt;"&amp;$M$2)</f>
        <v>0</v>
      </c>
      <c r="U21" s="1">
        <f>COUNTIFS('10A'!$W$2:$W$655,U$1,'10A'!$B$2:$B$655,"&gt;"&amp;$L$3,'10A'!$B$2:$B$655,"&lt;"&amp;$M$3)</f>
        <v>0</v>
      </c>
      <c r="V21" s="1">
        <f>COUNTIFS('10A'!$W$2:$W$655,V$1,'10A'!$B$2:$B$655,"&gt;"&amp;$L$3,'10A'!$B$2:$B$655,"&lt;"&amp;$M$3)</f>
        <v>0</v>
      </c>
      <c r="W21" s="1">
        <f>COUNTIFS('10A'!$W$2:$W$655,W$1,'10A'!$B$2:$B$655,"&gt;"&amp;$L$3,'10A'!$B$2:$B$655,"&lt;"&amp;$M$3)</f>
        <v>0</v>
      </c>
      <c r="X21" s="1">
        <f>COUNTIFS('10A'!$W$2:$W$655,X$1,'10A'!$B$2:$B$655,"&gt;"&amp;$L$3,'10A'!$B$2:$B$655,"&lt;"&amp;$M$3)</f>
        <v>0</v>
      </c>
      <c r="Y21" s="1">
        <f>COUNTIFS('10A'!$W$2:$W$655,Y$1,'10A'!$B$2:$B$655,"&gt;"&amp;$L$3,'10A'!$B$2:$B$655,"&lt;"&amp;$M$3)</f>
        <v>0</v>
      </c>
      <c r="Z21" s="1">
        <f>COUNTIFS('10A'!$W$2:$W$655,Z$1,'10A'!$B$2:$B$655,"&gt;"&amp;$L$3,'10A'!$B$2:$B$655,"&lt;"&amp;$M$3)</f>
        <v>0</v>
      </c>
      <c r="AA21" s="1">
        <f>COUNTIFS('10A'!$W$2:$W$655,AA$1,'10A'!$B$2:$B$655,"&gt;"&amp;$L$3,'10A'!$B$2:$B$655,"&lt;"&amp;$M$3)</f>
        <v>0</v>
      </c>
      <c r="AB21" s="1">
        <f>COUNTIFS('10A'!$W$2:$W$655,AB$1,'10A'!$B$2:$B$655,"&gt;"&amp;$L$4,'10A'!$B$2:$B$655,"&lt;"&amp;$M$4)</f>
        <v>0</v>
      </c>
      <c r="AC21" s="1">
        <f>COUNTIFS('10A'!$W$2:$W$655,AC$1,'10A'!$B$2:$B$655,"&gt;"&amp;$L$4,'10A'!$B$2:$B$655,"&lt;"&amp;$M$4)</f>
        <v>0</v>
      </c>
      <c r="AD21" s="1">
        <f>COUNTIFS('10A'!$W$2:$W$655,AD$1,'10A'!$B$2:$B$655,"&gt;"&amp;$L$4,'10A'!$B$2:$B$655,"&lt;"&amp;$M$4)</f>
        <v>0</v>
      </c>
      <c r="AE21" s="1">
        <f>COUNTIFS('10A'!$W$2:$W$655,AE$1,'10A'!$B$2:$B$655,"&gt;"&amp;$L$4,'10A'!$B$2:$B$655,"&lt;"&amp;$M$4)</f>
        <v>0</v>
      </c>
      <c r="AF21" s="1">
        <f>COUNTIFS('10A'!$W$2:$W$655,AF$1,'10A'!$B$2:$B$655,"&gt;"&amp;$L$4,'10A'!$B$2:$B$655,"&lt;"&amp;$M$4)</f>
        <v>0</v>
      </c>
      <c r="AG21" s="1">
        <f>COUNTIFS('10A'!$W$2:$W$655,AG$1,'10A'!$B$2:$B$655,"&gt;"&amp;$L$4,'10A'!$B$2:$B$655,"&lt;"&amp;$M$4)</f>
        <v>0</v>
      </c>
      <c r="AH21" s="1">
        <f>COUNTIFS('10A'!$W$2:$W$655,AH$1,'10A'!$B$2:$B$655,"&gt;"&amp;$L$4,'10A'!$B$2:$B$655,"&lt;"&amp;$M$4)</f>
        <v>0</v>
      </c>
      <c r="AI21" s="7">
        <v>2</v>
      </c>
      <c r="AJ21" s="7">
        <v>5</v>
      </c>
      <c r="AK21" s="7">
        <v>8</v>
      </c>
      <c r="AL21" s="12"/>
      <c r="AM21" s="12"/>
      <c r="AN21" s="12"/>
      <c r="AO21" s="12"/>
      <c r="AP21" s="12"/>
      <c r="AQ21" s="12"/>
      <c r="AR21" s="13"/>
      <c r="AS21" s="13"/>
      <c r="AT21" s="13"/>
      <c r="AU21" s="13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4">
        <v>8</v>
      </c>
      <c r="BK21" s="14">
        <v>20</v>
      </c>
      <c r="BL21" s="12" t="e">
        <f t="shared" si="12"/>
        <v>#NAME?</v>
      </c>
      <c r="BM21" s="12" t="e">
        <f t="shared" si="13"/>
        <v>#NAME?</v>
      </c>
      <c r="BN21" s="12" t="e">
        <f t="shared" si="14"/>
        <v>#NAME?</v>
      </c>
      <c r="BO21" s="12" t="e">
        <f t="shared" si="14"/>
        <v>#NAME?</v>
      </c>
      <c r="BP21" s="12" t="e">
        <f t="shared" si="6"/>
        <v>#NAME?</v>
      </c>
      <c r="BQ21" s="12" t="e">
        <f t="shared" si="7"/>
        <v>#NAME?</v>
      </c>
      <c r="BR21" s="13">
        <f t="shared" si="8"/>
        <v>1</v>
      </c>
    </row>
    <row r="22">
      <c r="A22" s="7">
        <v>21</v>
      </c>
      <c r="B22" t="s">
        <v>23</v>
      </c>
      <c r="C22" s="1">
        <f>COUNTIF('10A'!$X$2:$X$655,C$1)</f>
        <v>20</v>
      </c>
      <c r="D22" s="1">
        <f>COUNTIF('10A'!$X$2:$X$655,D$1)</f>
        <v>6</v>
      </c>
      <c r="E22" s="1">
        <f>COUNTIF('10A'!$X$2:$X$655,E$1)</f>
        <v>0</v>
      </c>
      <c r="F22" s="1">
        <f>COUNTIF('10A'!$X$2:$X$655,F$1)</f>
        <v>0</v>
      </c>
      <c r="G22" s="1">
        <f>COUNTIF('10A'!$X$2:$X$655,G$1)</f>
        <v>1</v>
      </c>
      <c r="H22" s="1">
        <f>COUNTIF('10A'!$X$2:$X$655,H$1)</f>
        <v>3</v>
      </c>
      <c r="I22" s="1">
        <f>COUNTIF('10A'!$X$2:$X$655,I$1)</f>
        <v>0</v>
      </c>
      <c r="J22" s="1">
        <f t="shared" si="15"/>
        <v>30</v>
      </c>
      <c r="K22" s="12">
        <f t="shared" si="1"/>
        <v>1.8333333333333333</v>
      </c>
      <c r="N22" s="1">
        <f>COUNTIFS('10A'!$X$2:$X$655,N$1,'10A'!$B$2:$B$655,"&gt;"&amp;$L$2,'10A'!$B$2:$B$655,"&lt;"&amp;$M$2)</f>
        <v>0</v>
      </c>
      <c r="O22" s="1">
        <f>COUNTIFS('10A'!$X$2:$X$655,O$1,'10A'!$B$2:$B$655,"&gt;"&amp;$L$2,'10A'!$B$2:$B$655,"&lt;"&amp;$M$2)</f>
        <v>0</v>
      </c>
      <c r="P22" s="1">
        <f>COUNTIFS('10A'!$X$2:$X$655,P$1,'10A'!$B$2:$B$655,"&gt;"&amp;$L$2,'10A'!$B$2:$B$655,"&lt;"&amp;$M$2)</f>
        <v>0</v>
      </c>
      <c r="Q22" s="1">
        <f>COUNTIFS('10A'!$X$2:$X$655,Q$1,'10A'!$B$2:$B$655,"&gt;"&amp;$L$2,'10A'!$B$2:$B$655,"&lt;"&amp;$M$2)</f>
        <v>0</v>
      </c>
      <c r="R22" s="1">
        <f>COUNTIFS('10A'!$X$2:$X$655,R$1,'10A'!$B$2:$B$655,"&gt;"&amp;$L$2,'10A'!$B$2:$B$655,"&lt;"&amp;$M$2)</f>
        <v>0</v>
      </c>
      <c r="S22" s="1">
        <f>COUNTIFS('10A'!$X$2:$X$655,S$1,'10A'!$B$2:$B$655,"&gt;"&amp;$L$2,'10A'!$B$2:$B$655,"&lt;"&amp;$M$2)</f>
        <v>0</v>
      </c>
      <c r="T22" s="1">
        <f>COUNTIFS('10A'!$X$2:$X$655,T$1,'10A'!$B$2:$B$655,"&gt;"&amp;$L$2,'10A'!$B$2:$B$655,"&lt;"&amp;$M$2)</f>
        <v>0</v>
      </c>
      <c r="U22" s="1">
        <f>COUNTIFS('10A'!$X$2:$X$655,U$1,'10A'!$B$2:$B$655,"&gt;"&amp;$L$3,'10A'!$B$2:$B$655,"&lt;"&amp;$M$3)</f>
        <v>0</v>
      </c>
      <c r="V22" s="1">
        <f>COUNTIFS('10A'!$X$2:$X$655,V$1,'10A'!$B$2:$B$655,"&gt;"&amp;$L$3,'10A'!$B$2:$B$655,"&lt;"&amp;$M$3)</f>
        <v>0</v>
      </c>
      <c r="W22" s="1">
        <f>COUNTIFS('10A'!$X$2:$X$655,W$1,'10A'!$B$2:$B$655,"&gt;"&amp;$L$3,'10A'!$B$2:$B$655,"&lt;"&amp;$M$3)</f>
        <v>0</v>
      </c>
      <c r="X22" s="1">
        <f>COUNTIFS('10A'!$X$2:$X$655,X$1,'10A'!$B$2:$B$655,"&gt;"&amp;$L$3,'10A'!$B$2:$B$655,"&lt;"&amp;$M$3)</f>
        <v>0</v>
      </c>
      <c r="Y22" s="1">
        <f>COUNTIFS('10A'!$X$2:$X$655,Y$1,'10A'!$B$2:$B$655,"&gt;"&amp;$L$3,'10A'!$B$2:$B$655,"&lt;"&amp;$M$3)</f>
        <v>0</v>
      </c>
      <c r="Z22" s="1">
        <f>COUNTIFS('10A'!$X$2:$X$655,Z$1,'10A'!$B$2:$B$655,"&gt;"&amp;$L$3,'10A'!$B$2:$B$655,"&lt;"&amp;$M$3)</f>
        <v>0</v>
      </c>
      <c r="AA22" s="1">
        <f>COUNTIFS('10A'!$X$2:$X$655,AA$1,'10A'!$B$2:$B$655,"&gt;"&amp;$L$3,'10A'!$B$2:$B$655,"&lt;"&amp;$M$3)</f>
        <v>0</v>
      </c>
      <c r="AB22" s="1">
        <f>COUNTIFS('10A'!$X$2:$X$655,AB$1,'10A'!$B$2:$B$655,"&gt;"&amp;$L$4,'10A'!$B$2:$B$655,"&lt;"&amp;$M$4)</f>
        <v>0</v>
      </c>
      <c r="AC22" s="1">
        <f>COUNTIFS('10A'!$X$2:$X$655,AC$1,'10A'!$B$2:$B$655,"&gt;"&amp;$L$4,'10A'!$B$2:$B$655,"&lt;"&amp;$M$4)</f>
        <v>0</v>
      </c>
      <c r="AD22" s="1">
        <f>COUNTIFS('10A'!$X$2:$X$655,AD$1,'10A'!$B$2:$B$655,"&gt;"&amp;$L$4,'10A'!$B$2:$B$655,"&lt;"&amp;$M$4)</f>
        <v>0</v>
      </c>
      <c r="AE22" s="1">
        <f>COUNTIFS('10A'!$X$2:$X$655,AE$1,'10A'!$B$2:$B$655,"&gt;"&amp;$L$4,'10A'!$B$2:$B$655,"&lt;"&amp;$M$4)</f>
        <v>0</v>
      </c>
      <c r="AF22" s="1">
        <f>COUNTIFS('10A'!$X$2:$X$655,AF$1,'10A'!$B$2:$B$655,"&gt;"&amp;$L$4,'10A'!$B$2:$B$655,"&lt;"&amp;$M$4)</f>
        <v>0</v>
      </c>
      <c r="AG22" s="1">
        <f>COUNTIFS('10A'!$X$2:$X$655,AG$1,'10A'!$B$2:$B$655,"&gt;"&amp;$L$4,'10A'!$B$2:$B$655,"&lt;"&amp;$M$4)</f>
        <v>0</v>
      </c>
      <c r="AH22" s="1">
        <f>COUNTIFS('10A'!$X$2:$X$655,AH$1,'10A'!$B$2:$B$655,"&gt;"&amp;$L$4,'10A'!$B$2:$B$655,"&lt;"&amp;$M$4)</f>
        <v>0</v>
      </c>
      <c r="AI22" s="7">
        <v>2</v>
      </c>
      <c r="AJ22" s="7">
        <v>5</v>
      </c>
      <c r="AK22" s="7">
        <v>8</v>
      </c>
      <c r="AL22" s="12"/>
      <c r="AM22" s="12"/>
      <c r="AN22" s="12"/>
      <c r="AO22" s="12"/>
      <c r="AP22" s="12"/>
      <c r="AQ22" s="12"/>
      <c r="AR22" s="13"/>
      <c r="AS22" s="13"/>
      <c r="AT22" s="13"/>
      <c r="AU22" s="13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4">
        <v>8</v>
      </c>
      <c r="BK22" s="14">
        <v>20</v>
      </c>
      <c r="BL22" s="12" t="e">
        <f t="shared" si="12"/>
        <v>#NAME?</v>
      </c>
      <c r="BM22" s="12" t="e">
        <f t="shared" si="13"/>
        <v>#NAME?</v>
      </c>
      <c r="BN22" s="12" t="e">
        <f t="shared" si="14"/>
        <v>#NAME?</v>
      </c>
      <c r="BO22" s="12" t="e">
        <f t="shared" si="14"/>
        <v>#NAME?</v>
      </c>
      <c r="BP22" s="12" t="e">
        <f t="shared" si="6"/>
        <v>#NAME?</v>
      </c>
      <c r="BQ22" s="12" t="e">
        <f t="shared" si="7"/>
        <v>#NAME?</v>
      </c>
      <c r="BR22" s="13">
        <f t="shared" si="8"/>
        <v>1</v>
      </c>
    </row>
    <row r="23">
      <c r="A23" s="7">
        <v>22</v>
      </c>
      <c r="B23" t="s">
        <v>24</v>
      </c>
      <c r="C23" s="1">
        <f>COUNTIF('10A'!$Y$2:$Y$655,C$1)</f>
        <v>28</v>
      </c>
      <c r="D23" s="1">
        <f>COUNTIF('10A'!$Y$2:$Y$655,D$1)</f>
        <v>1</v>
      </c>
      <c r="E23" s="1">
        <f>COUNTIF('10A'!$Y$2:$Y$655,E$1)</f>
        <v>0</v>
      </c>
      <c r="F23" s="1">
        <f>COUNTIF('10A'!$Y$2:$Y$655,F$1)</f>
        <v>0</v>
      </c>
      <c r="G23" s="1">
        <f>COUNTIF('10A'!$Y$2:$Y$655,G$1)</f>
        <v>1</v>
      </c>
      <c r="H23" s="1">
        <f>COUNTIF('10A'!$Y$2:$Y$655,H$1)</f>
        <v>0</v>
      </c>
      <c r="I23" s="1">
        <f>COUNTIF('10A'!$Y$2:$Y$655,I$1)</f>
        <v>0</v>
      </c>
      <c r="J23" s="1">
        <f t="shared" si="15"/>
        <v>30</v>
      </c>
      <c r="K23" s="12">
        <f t="shared" si="1"/>
        <v>1.1666666666666667</v>
      </c>
      <c r="N23" s="1">
        <f>COUNTIFS('10A'!$Y$2:$Y$655,N$1,'10A'!$B$2:$B$655,"&gt;"&amp;$L$2,'10A'!$B$2:$B$655,"&lt;"&amp;$M$2)</f>
        <v>0</v>
      </c>
      <c r="O23" s="1">
        <f>COUNTIFS('10A'!$Y$2:$Y$655,O$1,'10A'!$B$2:$B$655,"&gt;"&amp;$L$2,'10A'!$B$2:$B$655,"&lt;"&amp;$M$2)</f>
        <v>0</v>
      </c>
      <c r="P23" s="1">
        <f>COUNTIFS('10A'!$Y$2:$Y$655,P$1,'10A'!$B$2:$B$655,"&gt;"&amp;$L$2,'10A'!$B$2:$B$655,"&lt;"&amp;$M$2)</f>
        <v>0</v>
      </c>
      <c r="Q23" s="1">
        <f>COUNTIFS('10A'!$Y$2:$Y$655,Q$1,'10A'!$B$2:$B$655,"&gt;"&amp;$L$2,'10A'!$B$2:$B$655,"&lt;"&amp;$M$2)</f>
        <v>0</v>
      </c>
      <c r="R23" s="1">
        <f>COUNTIFS('10A'!$Y$2:$Y$655,R$1,'10A'!$B$2:$B$655,"&gt;"&amp;$L$2,'10A'!$B$2:$B$655,"&lt;"&amp;$M$2)</f>
        <v>0</v>
      </c>
      <c r="S23" s="1">
        <f>COUNTIFS('10A'!$Y$2:$Y$655,S$1,'10A'!$B$2:$B$655,"&gt;"&amp;$L$2,'10A'!$B$2:$B$655,"&lt;"&amp;$M$2)</f>
        <v>0</v>
      </c>
      <c r="T23" s="1">
        <f>COUNTIFS('10A'!$Y$2:$Y$655,T$1,'10A'!$B$2:$B$655,"&gt;"&amp;$L$2,'10A'!$B$2:$B$655,"&lt;"&amp;$M$2)</f>
        <v>0</v>
      </c>
      <c r="U23" s="1">
        <f>COUNTIFS('10A'!$Y$2:$Y$655,U$1,'10A'!$B$2:$B$655,"&gt;"&amp;$L$3,'10A'!$B$2:$B$655,"&lt;"&amp;$M$3)</f>
        <v>0</v>
      </c>
      <c r="V23" s="1">
        <f>COUNTIFS('10A'!$Y$2:$Y$655,V$1,'10A'!$B$2:$B$655,"&gt;"&amp;$L$3,'10A'!$B$2:$B$655,"&lt;"&amp;$M$3)</f>
        <v>0</v>
      </c>
      <c r="W23" s="1">
        <f>COUNTIFS('10A'!$Y$2:$Y$655,W$1,'10A'!$B$2:$B$655,"&gt;"&amp;$L$3,'10A'!$B$2:$B$655,"&lt;"&amp;$M$3)</f>
        <v>0</v>
      </c>
      <c r="X23" s="1">
        <f>COUNTIFS('10A'!$Y$2:$Y$655,X$1,'10A'!$B$2:$B$655,"&gt;"&amp;$L$3,'10A'!$B$2:$B$655,"&lt;"&amp;$M$3)</f>
        <v>0</v>
      </c>
      <c r="Y23" s="1">
        <f>COUNTIFS('10A'!$Y$2:$Y$655,Y$1,'10A'!$B$2:$B$655,"&gt;"&amp;$L$3,'10A'!$B$2:$B$655,"&lt;"&amp;$M$3)</f>
        <v>0</v>
      </c>
      <c r="Z23" s="1">
        <f>COUNTIFS('10A'!$Y$2:$Y$655,Z$1,'10A'!$B$2:$B$655,"&gt;"&amp;$L$3,'10A'!$B$2:$B$655,"&lt;"&amp;$M$3)</f>
        <v>0</v>
      </c>
      <c r="AA23" s="1">
        <f>COUNTIFS('10A'!$Y$2:$Y$655,AA$1,'10A'!$B$2:$B$655,"&gt;"&amp;$L$3,'10A'!$B$2:$B$655,"&lt;"&amp;$M$3)</f>
        <v>0</v>
      </c>
      <c r="AB23" s="1">
        <f>COUNTIFS('10A'!$Y$2:$Y$655,AB$1,'10A'!$B$2:$B$655,"&gt;"&amp;$L$4,'10A'!$B$2:$B$655,"&lt;"&amp;$M$4)</f>
        <v>0</v>
      </c>
      <c r="AC23" s="1">
        <f>COUNTIFS('10A'!$Y$2:$Y$655,AC$1,'10A'!$B$2:$B$655,"&gt;"&amp;$L$4,'10A'!$B$2:$B$655,"&lt;"&amp;$M$4)</f>
        <v>0</v>
      </c>
      <c r="AD23" s="1">
        <f>COUNTIFS('10A'!$Y$2:$Y$655,AD$1,'10A'!$B$2:$B$655,"&gt;"&amp;$L$4,'10A'!$B$2:$B$655,"&lt;"&amp;$M$4)</f>
        <v>0</v>
      </c>
      <c r="AE23" s="1">
        <f>COUNTIFS('10A'!$Y$2:$Y$655,AE$1,'10A'!$B$2:$B$655,"&gt;"&amp;$L$4,'10A'!$B$2:$B$655,"&lt;"&amp;$M$4)</f>
        <v>0</v>
      </c>
      <c r="AF23" s="1">
        <f>COUNTIFS('10A'!$Y$2:$Y$655,AF$1,'10A'!$B$2:$B$655,"&gt;"&amp;$L$4,'10A'!$B$2:$B$655,"&lt;"&amp;$M$4)</f>
        <v>0</v>
      </c>
      <c r="AG23" s="1">
        <f>COUNTIFS('10A'!$Y$2:$Y$655,AG$1,'10A'!$B$2:$B$655,"&gt;"&amp;$L$4,'10A'!$B$2:$B$655,"&lt;"&amp;$M$4)</f>
        <v>0</v>
      </c>
      <c r="AH23" s="1">
        <f>COUNTIFS('10A'!$Y$2:$Y$655,AH$1,'10A'!$B$2:$B$655,"&gt;"&amp;$L$4,'10A'!$B$2:$B$655,"&lt;"&amp;$M$4)</f>
        <v>0</v>
      </c>
      <c r="AI23" s="7">
        <v>2</v>
      </c>
      <c r="AJ23" s="7">
        <v>5</v>
      </c>
      <c r="AK23" s="7">
        <v>8</v>
      </c>
      <c r="AL23" s="12"/>
      <c r="AM23" s="12"/>
      <c r="AN23" s="12"/>
      <c r="AO23" s="12"/>
      <c r="AP23" s="12"/>
      <c r="AQ23" s="12"/>
      <c r="AR23" s="13"/>
      <c r="AS23" s="13"/>
      <c r="AT23" s="13"/>
      <c r="AU23" s="13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4">
        <v>8</v>
      </c>
      <c r="BK23" s="14">
        <v>20</v>
      </c>
      <c r="BL23" s="12" t="e">
        <f t="shared" si="12"/>
        <v>#NAME?</v>
      </c>
      <c r="BM23" s="12" t="e">
        <f t="shared" si="13"/>
        <v>#NAME?</v>
      </c>
      <c r="BN23" s="12" t="e">
        <f t="shared" si="14"/>
        <v>#NAME?</v>
      </c>
      <c r="BO23" s="12" t="e">
        <f t="shared" si="14"/>
        <v>#NAME?</v>
      </c>
      <c r="BP23" s="12" t="e">
        <f t="shared" si="6"/>
        <v>#NAME?</v>
      </c>
      <c r="BQ23" s="12" t="e">
        <f t="shared" si="7"/>
        <v>#NAME?</v>
      </c>
      <c r="BR23" s="13">
        <f t="shared" si="8"/>
        <v>1</v>
      </c>
    </row>
    <row r="24">
      <c r="A24" s="7">
        <v>23</v>
      </c>
      <c r="B24" t="s">
        <v>25</v>
      </c>
      <c r="C24" s="1">
        <f>COUNTIF('10A'!$Z$2:$Z$655,C$1)</f>
        <v>0</v>
      </c>
      <c r="D24" s="1">
        <f>COUNTIF('10A'!$Z$2:$Z$655,D$1)</f>
        <v>1</v>
      </c>
      <c r="E24" s="1">
        <f>COUNTIF('10A'!$Z$2:$Z$655,E$1)</f>
        <v>0</v>
      </c>
      <c r="F24" s="1">
        <f>COUNTIF('10A'!$Z$2:$Z$655,F$1)</f>
        <v>2</v>
      </c>
      <c r="G24" s="1">
        <f>COUNTIF('10A'!$Z$2:$Z$655,G$1)</f>
        <v>2</v>
      </c>
      <c r="H24" s="1">
        <f>COUNTIF('10A'!$Z$2:$Z$655,H$1)</f>
        <v>6</v>
      </c>
      <c r="I24" s="1">
        <f>COUNTIF('10A'!$Z$2:$Z$655,I$1)</f>
        <v>19</v>
      </c>
      <c r="J24" s="1">
        <f t="shared" si="15"/>
        <v>30</v>
      </c>
      <c r="K24" s="12">
        <f t="shared" si="1"/>
        <v>6.2999999999999998</v>
      </c>
      <c r="N24" s="1">
        <f>COUNTIFS('10A'!$Z$2:$Z$655,N$1,'10A'!$B$2:$B$655,"&gt;"&amp;$L$2,'10A'!$B$2:$B$655,"&lt;"&amp;$M$2)</f>
        <v>0</v>
      </c>
      <c r="O24" s="1">
        <f>COUNTIFS('10A'!$Z$2:$Z$655,O$1,'10A'!$B$2:$B$655,"&gt;"&amp;$L$2,'10A'!$B$2:$B$655,"&lt;"&amp;$M$2)</f>
        <v>0</v>
      </c>
      <c r="P24" s="1">
        <f>COUNTIFS('10A'!$Z$2:$Z$655,P$1,'10A'!$B$2:$B$655,"&gt;"&amp;$L$2,'10A'!$B$2:$B$655,"&lt;"&amp;$M$2)</f>
        <v>0</v>
      </c>
      <c r="Q24" s="1">
        <f>COUNTIFS('10A'!$Z$2:$Z$655,Q$1,'10A'!$B$2:$B$655,"&gt;"&amp;$L$2,'10A'!$B$2:$B$655,"&lt;"&amp;$M$2)</f>
        <v>0</v>
      </c>
      <c r="R24" s="1">
        <f>COUNTIFS('10A'!$Z$2:$Z$655,R$1,'10A'!$B$2:$B$655,"&gt;"&amp;$L$2,'10A'!$B$2:$B$655,"&lt;"&amp;$M$2)</f>
        <v>0</v>
      </c>
      <c r="S24" s="1">
        <f>COUNTIFS('10A'!$Z$2:$Z$655,S$1,'10A'!$B$2:$B$655,"&gt;"&amp;$L$2,'10A'!$B$2:$B$655,"&lt;"&amp;$M$2)</f>
        <v>0</v>
      </c>
      <c r="T24" s="1">
        <f>COUNTIFS('10A'!$Z$2:$Z$655,T$1,'10A'!$B$2:$B$655,"&gt;"&amp;$L$2,'10A'!$B$2:$B$655,"&lt;"&amp;$M$2)</f>
        <v>0</v>
      </c>
      <c r="U24" s="1">
        <f>COUNTIFS('10A'!$Z$2:$Z$655,U$1,'10A'!$B$2:$B$655,"&gt;"&amp;$L$3,'10A'!$B$2:$B$655,"&lt;"&amp;$M$3)</f>
        <v>0</v>
      </c>
      <c r="V24" s="1">
        <f>COUNTIFS('10A'!$Z$2:$Z$655,V$1,'10A'!$B$2:$B$655,"&gt;"&amp;$L$3,'10A'!$B$2:$B$655,"&lt;"&amp;$M$3)</f>
        <v>0</v>
      </c>
      <c r="W24" s="1">
        <f>COUNTIFS('10A'!$Z$2:$Z$655,W$1,'10A'!$B$2:$B$655,"&gt;"&amp;$L$3,'10A'!$B$2:$B$655,"&lt;"&amp;$M$3)</f>
        <v>0</v>
      </c>
      <c r="X24" s="1">
        <f>COUNTIFS('10A'!$Z$2:$Z$655,X$1,'10A'!$B$2:$B$655,"&gt;"&amp;$L$3,'10A'!$B$2:$B$655,"&lt;"&amp;$M$3)</f>
        <v>0</v>
      </c>
      <c r="Y24" s="1">
        <f>COUNTIFS('10A'!$Z$2:$Z$655,Y$1,'10A'!$B$2:$B$655,"&gt;"&amp;$L$3,'10A'!$B$2:$B$655,"&lt;"&amp;$M$3)</f>
        <v>0</v>
      </c>
      <c r="Z24" s="1">
        <f>COUNTIFS('10A'!$Z$2:$Z$655,Z$1,'10A'!$B$2:$B$655,"&gt;"&amp;$L$3,'10A'!$B$2:$B$655,"&lt;"&amp;$M$3)</f>
        <v>0</v>
      </c>
      <c r="AA24" s="1">
        <f>COUNTIFS('10A'!$Z$2:$Z$655,AA$1,'10A'!$B$2:$B$655,"&gt;"&amp;$L$3,'10A'!$B$2:$B$655,"&lt;"&amp;$M$3)</f>
        <v>0</v>
      </c>
      <c r="AB24" s="1">
        <f>COUNTIFS('10A'!$Z$2:$Z$655,AB$1,'10A'!$B$2:$B$655,"&gt;"&amp;$L$4,'10A'!$B$2:$B$655,"&lt;"&amp;$M$4)</f>
        <v>0</v>
      </c>
      <c r="AC24" s="1">
        <f>COUNTIFS('10A'!$Z$2:$Z$655,AC$1,'10A'!$B$2:$B$655,"&gt;"&amp;$L$4,'10A'!$B$2:$B$655,"&lt;"&amp;$M$4)</f>
        <v>0</v>
      </c>
      <c r="AD24" s="1">
        <f>COUNTIFS('10A'!$Z$2:$Z$655,AD$1,'10A'!$B$2:$B$655,"&gt;"&amp;$L$4,'10A'!$B$2:$B$655,"&lt;"&amp;$M$4)</f>
        <v>0</v>
      </c>
      <c r="AE24" s="1">
        <f>COUNTIFS('10A'!$Z$2:$Z$655,AE$1,'10A'!$B$2:$B$655,"&gt;"&amp;$L$4,'10A'!$B$2:$B$655,"&lt;"&amp;$M$4)</f>
        <v>0</v>
      </c>
      <c r="AF24" s="1">
        <f>COUNTIFS('10A'!$Z$2:$Z$655,AF$1,'10A'!$B$2:$B$655,"&gt;"&amp;$L$4,'10A'!$B$2:$B$655,"&lt;"&amp;$M$4)</f>
        <v>0</v>
      </c>
      <c r="AG24" s="1">
        <f>COUNTIFS('10A'!$Z$2:$Z$655,AG$1,'10A'!$B$2:$B$655,"&gt;"&amp;$L$4,'10A'!$B$2:$B$655,"&lt;"&amp;$M$4)</f>
        <v>0</v>
      </c>
      <c r="AH24" s="1">
        <f>COUNTIFS('10A'!$Z$2:$Z$655,AH$1,'10A'!$B$2:$B$655,"&gt;"&amp;$L$4,'10A'!$B$2:$B$655,"&lt;"&amp;$M$4)</f>
        <v>0</v>
      </c>
      <c r="AI24" s="7">
        <v>2</v>
      </c>
      <c r="AJ24" s="7">
        <v>5</v>
      </c>
      <c r="AK24" s="7">
        <v>8</v>
      </c>
      <c r="AL24" s="12"/>
      <c r="AM24" s="12"/>
      <c r="AN24" s="12"/>
      <c r="AO24" s="12"/>
      <c r="AP24" s="12"/>
      <c r="AQ24" s="12"/>
      <c r="AR24" s="13"/>
      <c r="AS24" s="13"/>
      <c r="AT24" s="13"/>
      <c r="AU24" s="13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4">
        <v>8</v>
      </c>
      <c r="BK24" s="14">
        <v>20</v>
      </c>
      <c r="BL24" s="12" t="e">
        <f t="shared" si="12"/>
        <v>#NAME?</v>
      </c>
      <c r="BM24" s="12" t="e">
        <f t="shared" si="13"/>
        <v>#NAME?</v>
      </c>
      <c r="BN24" s="12" t="e">
        <f t="shared" si="14"/>
        <v>#NAME?</v>
      </c>
      <c r="BO24" s="12" t="e">
        <f t="shared" si="14"/>
        <v>#NAME?</v>
      </c>
      <c r="BP24" s="12" t="e">
        <f t="shared" si="6"/>
        <v>#NAME?</v>
      </c>
      <c r="BQ24" s="12" t="e">
        <f t="shared" si="7"/>
        <v>#NAME?</v>
      </c>
      <c r="BR24" s="13">
        <f t="shared" si="8"/>
        <v>1</v>
      </c>
    </row>
    <row r="25">
      <c r="A25" s="7">
        <v>24</v>
      </c>
      <c r="B25" t="s">
        <v>26</v>
      </c>
      <c r="C25" s="1">
        <f>COUNTIF('10A'!$AA$2:$AA$655,C$1)</f>
        <v>27</v>
      </c>
      <c r="D25" s="1">
        <f>COUNTIF('10A'!$AA$2:$AA$655,D$1)</f>
        <v>10</v>
      </c>
      <c r="E25" s="1">
        <f>COUNTIF('10A'!$AA$2:$AA$655,E$1)</f>
        <v>4</v>
      </c>
      <c r="F25" s="1">
        <f>COUNTIF('10A'!$AA$2:$AA$655,F$1)</f>
        <v>3</v>
      </c>
      <c r="G25" s="1">
        <f>COUNTIF('10A'!$AA$2:$AA$655,G$1)</f>
        <v>7</v>
      </c>
      <c r="H25" s="1">
        <f>COUNTIF('10A'!$AA$2:$AA$655,H$1)</f>
        <v>7</v>
      </c>
      <c r="I25" s="1">
        <f>COUNTIF('10A'!$AA$2:$AA$655,I$1)</f>
        <v>7</v>
      </c>
      <c r="J25" s="1">
        <f t="shared" si="15"/>
        <v>65</v>
      </c>
      <c r="K25" s="12">
        <f t="shared" si="1"/>
        <v>3.0307692307692307</v>
      </c>
      <c r="N25" s="1">
        <f>COUNTIFS('10A'!$AA$2:$AA$655,N$1,'10A'!$B$2:$B$655,"&gt;"&amp;$L$2,'10A'!$B$2:$B$655,"&lt;"&amp;$M$2)</f>
        <v>0</v>
      </c>
      <c r="O25" s="1">
        <f>COUNTIFS('10A'!$AA$2:$AA$655,O$1,'10A'!$B$2:$B$655,"&gt;"&amp;$L$2,'10A'!$B$2:$B$655,"&lt;"&amp;$M$2)</f>
        <v>0</v>
      </c>
      <c r="P25" s="1">
        <f>COUNTIFS('10A'!$AA$2:$AA$655,P$1,'10A'!$B$2:$B$655,"&gt;"&amp;$L$2,'10A'!$B$2:$B$655,"&lt;"&amp;$M$2)</f>
        <v>0</v>
      </c>
      <c r="Q25" s="1">
        <f>COUNTIFS('10A'!$AA$2:$AA$655,Q$1,'10A'!$B$2:$B$655,"&gt;"&amp;$L$2,'10A'!$B$2:$B$655,"&lt;"&amp;$M$2)</f>
        <v>0</v>
      </c>
      <c r="R25" s="1">
        <f>COUNTIFS('10A'!$AA$2:$AA$655,R$1,'10A'!$B$2:$B$655,"&gt;"&amp;$L$2,'10A'!$B$2:$B$655,"&lt;"&amp;$M$2)</f>
        <v>0</v>
      </c>
      <c r="S25" s="1">
        <f>COUNTIFS('10A'!$AA$2:$AA$655,S$1,'10A'!$B$2:$B$655,"&gt;"&amp;$L$2,'10A'!$B$2:$B$655,"&lt;"&amp;$M$2)</f>
        <v>0</v>
      </c>
      <c r="T25" s="1">
        <f>COUNTIFS('10A'!$AA$2:$AA$655,T$1,'10A'!$B$2:$B$655,"&gt;"&amp;$L$2,'10A'!$B$2:$B$655,"&lt;"&amp;$M$2)</f>
        <v>0</v>
      </c>
      <c r="U25" s="1">
        <f>COUNTIFS('10A'!$AA$2:$AA$655,U$1,'10A'!$B$2:$B$655,"&gt;"&amp;$L$3,'10A'!$B$2:$B$655,"&lt;"&amp;$M$3)</f>
        <v>0</v>
      </c>
      <c r="V25" s="1">
        <f>COUNTIFS('10A'!$AA$2:$AA$655,V$1,'10A'!$B$2:$B$655,"&gt;"&amp;$L$3,'10A'!$B$2:$B$655,"&lt;"&amp;$M$3)</f>
        <v>0</v>
      </c>
      <c r="W25" s="1">
        <f>COUNTIFS('10A'!$AA$2:$AA$655,W$1,'10A'!$B$2:$B$655,"&gt;"&amp;$L$3,'10A'!$B$2:$B$655,"&lt;"&amp;$M$3)</f>
        <v>0</v>
      </c>
      <c r="X25" s="1">
        <f>COUNTIFS('10A'!$AA$2:$AA$655,X$1,'10A'!$B$2:$B$655,"&gt;"&amp;$L$3,'10A'!$B$2:$B$655,"&lt;"&amp;$M$3)</f>
        <v>0</v>
      </c>
      <c r="Y25" s="1">
        <f>COUNTIFS('10A'!$AA$2:$AA$655,Y$1,'10A'!$B$2:$B$655,"&gt;"&amp;$L$3,'10A'!$B$2:$B$655,"&lt;"&amp;$M$3)</f>
        <v>0</v>
      </c>
      <c r="Z25" s="1">
        <f>COUNTIFS('10A'!$AA$2:$AA$655,Z$1,'10A'!$B$2:$B$655,"&gt;"&amp;$L$3,'10A'!$B$2:$B$655,"&lt;"&amp;$M$3)</f>
        <v>0</v>
      </c>
      <c r="AA25" s="1">
        <f>COUNTIFS('10A'!$AA$2:$AA$655,AA$1,'10A'!$B$2:$B$655,"&gt;"&amp;$L$3,'10A'!$B$2:$B$655,"&lt;"&amp;$M$3)</f>
        <v>0</v>
      </c>
      <c r="AB25" s="1">
        <f>COUNTIFS('10A'!$AA$2:$AA$655,AB$1,'10A'!$B$2:$B$655,"&gt;"&amp;$L$4,'10A'!$B$2:$B$655,"&lt;"&amp;$M$4)</f>
        <v>0</v>
      </c>
      <c r="AC25" s="1">
        <f>COUNTIFS('10A'!$AA$2:$AA$655,AC$1,'10A'!$B$2:$B$655,"&gt;"&amp;$L$4,'10A'!$B$2:$B$655,"&lt;"&amp;$M$4)</f>
        <v>0</v>
      </c>
      <c r="AD25" s="1">
        <f>COUNTIFS('10A'!$AA$2:$AA$655,AD$1,'10A'!$B$2:$B$655,"&gt;"&amp;$L$4,'10A'!$B$2:$B$655,"&lt;"&amp;$M$4)</f>
        <v>0</v>
      </c>
      <c r="AE25" s="1">
        <f>COUNTIFS('10A'!$AA$2:$AA$655,AE$1,'10A'!$B$2:$B$655,"&gt;"&amp;$L$4,'10A'!$B$2:$B$655,"&lt;"&amp;$M$4)</f>
        <v>0</v>
      </c>
      <c r="AF25" s="1">
        <f>COUNTIFS('10A'!$AA$2:$AA$655,AF$1,'10A'!$B$2:$B$655,"&gt;"&amp;$L$4,'10A'!$B$2:$B$655,"&lt;"&amp;$M$4)</f>
        <v>0</v>
      </c>
      <c r="AG25" s="1">
        <f>COUNTIFS('10A'!$AA$2:$AA$655,AG$1,'10A'!$B$2:$B$655,"&gt;"&amp;$L$4,'10A'!$B$2:$B$655,"&lt;"&amp;$M$4)</f>
        <v>0</v>
      </c>
      <c r="AH25" s="1">
        <f>COUNTIFS('10A'!$AA$2:$AA$655,AH$1,'10A'!$B$2:$B$655,"&gt;"&amp;$L$4,'10A'!$B$2:$B$655,"&lt;"&amp;$M$4)</f>
        <v>0</v>
      </c>
      <c r="AI25" s="7">
        <v>2</v>
      </c>
      <c r="AJ25" s="7">
        <v>5</v>
      </c>
      <c r="AK25" s="7">
        <v>8</v>
      </c>
      <c r="AL25" s="12"/>
      <c r="AM25" s="12"/>
      <c r="AN25" s="12"/>
      <c r="AO25" s="12"/>
      <c r="AP25" s="12"/>
      <c r="AQ25" s="12"/>
      <c r="AR25" s="13"/>
      <c r="AS25" s="13"/>
      <c r="AT25" s="13"/>
      <c r="AU25" s="13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4">
        <v>8</v>
      </c>
      <c r="BK25" s="14">
        <v>20</v>
      </c>
      <c r="BL25" s="12" t="e">
        <f t="shared" si="12"/>
        <v>#NAME?</v>
      </c>
      <c r="BM25" s="12" t="e">
        <f t="shared" si="13"/>
        <v>#NAME?</v>
      </c>
      <c r="BN25" s="12" t="e">
        <f t="shared" si="14"/>
        <v>#NAME?</v>
      </c>
      <c r="BO25" s="12" t="e">
        <f t="shared" si="14"/>
        <v>#NAME?</v>
      </c>
      <c r="BP25" s="12" t="e">
        <f t="shared" si="6"/>
        <v>#NAME?</v>
      </c>
      <c r="BQ25" s="12" t="e">
        <f t="shared" si="7"/>
        <v>#NAME?</v>
      </c>
      <c r="BR25" s="13">
        <f t="shared" si="8"/>
        <v>1</v>
      </c>
    </row>
    <row r="26">
      <c r="A26" s="7">
        <v>25</v>
      </c>
      <c r="B26" t="s">
        <v>27</v>
      </c>
      <c r="C26" s="1">
        <f>COUNTIF('10A'!$AB$2:$AB$655,C$1)</f>
        <v>6</v>
      </c>
      <c r="D26" s="1">
        <f>COUNTIF('10A'!$AB$2:$AB$655,D$1)</f>
        <v>7</v>
      </c>
      <c r="E26" s="1">
        <f>COUNTIF('10A'!$AB$2:$AB$655,E$1)</f>
        <v>5</v>
      </c>
      <c r="F26" s="1">
        <f>COUNTIF('10A'!$AB$2:$AB$655,F$1)</f>
        <v>0</v>
      </c>
      <c r="G26" s="1">
        <f>COUNTIF('10A'!$AB$2:$AB$655,G$1)</f>
        <v>5</v>
      </c>
      <c r="H26" s="1">
        <f>COUNTIF('10A'!$AB$2:$AB$655,H$1)</f>
        <v>14</v>
      </c>
      <c r="I26" s="1">
        <f>COUNTIF('10A'!$AB$2:$AB$655,I$1)</f>
        <v>28</v>
      </c>
      <c r="J26" s="1">
        <f t="shared" si="15"/>
        <v>65</v>
      </c>
      <c r="K26" s="12">
        <f t="shared" si="1"/>
        <v>5.2307692307692308</v>
      </c>
      <c r="N26" s="1">
        <f>COUNTIFS('10A'!$AB$2:$AB$655,N$1,'10A'!$B$2:$B$655,"&gt;"&amp;$L$2,'10A'!$B$2:$B$655,"&lt;"&amp;$M$2)</f>
        <v>0</v>
      </c>
      <c r="O26" s="1">
        <f>COUNTIFS('10A'!$AB$2:$AB$655,O$1,'10A'!$B$2:$B$655,"&gt;"&amp;$L$2,'10A'!$B$2:$B$655,"&lt;"&amp;$M$2)</f>
        <v>0</v>
      </c>
      <c r="P26" s="1">
        <f>COUNTIFS('10A'!$AB$2:$AB$655,P$1,'10A'!$B$2:$B$655,"&gt;"&amp;$L$2,'10A'!$B$2:$B$655,"&lt;"&amp;$M$2)</f>
        <v>0</v>
      </c>
      <c r="Q26" s="1">
        <f>COUNTIFS('10A'!$AB$2:$AB$655,Q$1,'10A'!$B$2:$B$655,"&gt;"&amp;$L$2,'10A'!$B$2:$B$655,"&lt;"&amp;$M$2)</f>
        <v>0</v>
      </c>
      <c r="R26" s="1">
        <f>COUNTIFS('10A'!$AB$2:$AB$655,R$1,'10A'!$B$2:$B$655,"&gt;"&amp;$L$2,'10A'!$B$2:$B$655,"&lt;"&amp;$M$2)</f>
        <v>0</v>
      </c>
      <c r="S26" s="1">
        <f>COUNTIFS('10A'!$AB$2:$AB$655,S$1,'10A'!$B$2:$B$655,"&gt;"&amp;$L$2,'10A'!$B$2:$B$655,"&lt;"&amp;$M$2)</f>
        <v>0</v>
      </c>
      <c r="T26" s="1">
        <f>COUNTIFS('10A'!$AB$2:$AB$655,T$1,'10A'!$B$2:$B$655,"&gt;"&amp;$L$2,'10A'!$B$2:$B$655,"&lt;"&amp;$M$2)</f>
        <v>0</v>
      </c>
      <c r="U26" s="1">
        <f>COUNTIFS('10A'!$AB$2:$AB$655,U$1,'10A'!$B$2:$B$655,"&gt;"&amp;$L$3,'10A'!$B$2:$B$655,"&lt;"&amp;$M$3)</f>
        <v>0</v>
      </c>
      <c r="V26" s="1">
        <f>COUNTIFS('10A'!$AB$2:$AB$655,V$1,'10A'!$B$2:$B$655,"&gt;"&amp;$L$3,'10A'!$B$2:$B$655,"&lt;"&amp;$M$3)</f>
        <v>0</v>
      </c>
      <c r="W26" s="1">
        <f>COUNTIFS('10A'!$AB$2:$AB$655,W$1,'10A'!$B$2:$B$655,"&gt;"&amp;$L$3,'10A'!$B$2:$B$655,"&lt;"&amp;$M$3)</f>
        <v>0</v>
      </c>
      <c r="X26" s="1">
        <f>COUNTIFS('10A'!$AB$2:$AB$655,X$1,'10A'!$B$2:$B$655,"&gt;"&amp;$L$3,'10A'!$B$2:$B$655,"&lt;"&amp;$M$3)</f>
        <v>0</v>
      </c>
      <c r="Y26" s="1">
        <f>COUNTIFS('10A'!$AB$2:$AB$655,Y$1,'10A'!$B$2:$B$655,"&gt;"&amp;$L$3,'10A'!$B$2:$B$655,"&lt;"&amp;$M$3)</f>
        <v>0</v>
      </c>
      <c r="Z26" s="1">
        <f>COUNTIFS('10A'!$AB$2:$AB$655,Z$1,'10A'!$B$2:$B$655,"&gt;"&amp;$L$3,'10A'!$B$2:$B$655,"&lt;"&amp;$M$3)</f>
        <v>0</v>
      </c>
      <c r="AA26" s="1">
        <f>COUNTIFS('10A'!$AB$2:$AB$655,AA$1,'10A'!$B$2:$B$655,"&gt;"&amp;$L$3,'10A'!$B$2:$B$655,"&lt;"&amp;$M$3)</f>
        <v>0</v>
      </c>
      <c r="AB26" s="1">
        <f>COUNTIFS('10A'!$AB$2:$AB$655,AB$1,'10A'!$B$2:$B$655,"&gt;"&amp;$L$4,'10A'!$B$2:$B$655,"&lt;"&amp;$M$4)</f>
        <v>0</v>
      </c>
      <c r="AC26" s="1">
        <f>COUNTIFS('10A'!$AB$2:$AB$655,AC$1,'10A'!$B$2:$B$655,"&gt;"&amp;$L$4,'10A'!$B$2:$B$655,"&lt;"&amp;$M$4)</f>
        <v>0</v>
      </c>
      <c r="AD26" s="1">
        <f>COUNTIFS('10A'!$AB$2:$AB$655,AD$1,'10A'!$B$2:$B$655,"&gt;"&amp;$L$4,'10A'!$B$2:$B$655,"&lt;"&amp;$M$4)</f>
        <v>0</v>
      </c>
      <c r="AE26" s="1">
        <f>COUNTIFS('10A'!$AB$2:$AB$655,AE$1,'10A'!$B$2:$B$655,"&gt;"&amp;$L$4,'10A'!$B$2:$B$655,"&lt;"&amp;$M$4)</f>
        <v>0</v>
      </c>
      <c r="AF26" s="1">
        <f>COUNTIFS('10A'!$AB$2:$AB$655,AF$1,'10A'!$B$2:$B$655,"&gt;"&amp;$L$4,'10A'!$B$2:$B$655,"&lt;"&amp;$M$4)</f>
        <v>0</v>
      </c>
      <c r="AG26" s="1">
        <f>COUNTIFS('10A'!$AB$2:$AB$655,AG$1,'10A'!$B$2:$B$655,"&gt;"&amp;$L$4,'10A'!$B$2:$B$655,"&lt;"&amp;$M$4)</f>
        <v>0</v>
      </c>
      <c r="AH26" s="1">
        <f>COUNTIFS('10A'!$AB$2:$AB$655,AH$1,'10A'!$B$2:$B$655,"&gt;"&amp;$L$4,'10A'!$B$2:$B$655,"&lt;"&amp;$M$4)</f>
        <v>0</v>
      </c>
      <c r="AI26" s="7">
        <v>2</v>
      </c>
      <c r="AJ26" s="7">
        <v>5</v>
      </c>
      <c r="AK26" s="7">
        <v>8</v>
      </c>
      <c r="AL26" s="12"/>
      <c r="AM26" s="12"/>
      <c r="AN26" s="12"/>
      <c r="AO26" s="12"/>
      <c r="AP26" s="12"/>
      <c r="AQ26" s="12"/>
      <c r="AR26" s="13"/>
      <c r="AS26" s="13"/>
      <c r="AT26" s="13"/>
      <c r="AU26" s="13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4">
        <v>8</v>
      </c>
      <c r="BK26" s="14">
        <v>20</v>
      </c>
      <c r="BL26" s="12" t="e">
        <f t="shared" si="12"/>
        <v>#NAME?</v>
      </c>
      <c r="BM26" s="12" t="e">
        <f t="shared" si="13"/>
        <v>#NAME?</v>
      </c>
      <c r="BN26" s="12" t="e">
        <f t="shared" si="14"/>
        <v>#NAME?</v>
      </c>
      <c r="BO26" s="12" t="e">
        <f t="shared" si="14"/>
        <v>#NAME?</v>
      </c>
      <c r="BP26" s="12" t="e">
        <f t="shared" si="6"/>
        <v>#NAME?</v>
      </c>
      <c r="BQ26" s="12" t="e">
        <f t="shared" si="7"/>
        <v>#NAME?</v>
      </c>
      <c r="BR26" s="13">
        <f t="shared" si="8"/>
        <v>1</v>
      </c>
    </row>
    <row r="27">
      <c r="A27" s="7"/>
      <c r="K27" s="12"/>
      <c r="AL27" s="12"/>
      <c r="AM27" s="12"/>
      <c r="AN27" s="12"/>
      <c r="AO27" s="13"/>
      <c r="AP27" s="13"/>
      <c r="AQ27" s="13"/>
      <c r="AR27" s="13"/>
      <c r="AS27" s="13"/>
      <c r="AT27" s="13"/>
      <c r="AU27" s="13"/>
    </row>
    <row r="28">
      <c r="K28" s="12"/>
      <c r="AL28" s="12"/>
      <c r="AM28" s="12"/>
      <c r="AN28" s="12"/>
      <c r="AO28" s="13"/>
      <c r="AP28" s="13"/>
      <c r="AQ28" s="13"/>
      <c r="AR28" s="13"/>
      <c r="AS28" s="13"/>
      <c r="AT28" s="13"/>
      <c r="AU28" s="13"/>
    </row>
    <row r="29">
      <c r="K29" s="12"/>
      <c r="AL29" s="12"/>
      <c r="AM29" s="12"/>
      <c r="AN29" s="12"/>
      <c r="AO29" s="13"/>
      <c r="AP29" s="13"/>
      <c r="AQ29" s="13"/>
      <c r="AR29" s="13"/>
      <c r="AS29" s="13"/>
      <c r="AT29" s="13"/>
      <c r="AU29" s="13"/>
    </row>
    <row r="30">
      <c r="A30" s="7"/>
      <c r="K30" s="12"/>
      <c r="AL30" s="12"/>
      <c r="AM30" s="12"/>
      <c r="AN30" s="12"/>
      <c r="AO30" s="13"/>
      <c r="AP30" s="13"/>
      <c r="AQ30" s="13"/>
      <c r="AR30" s="13"/>
      <c r="AS30" s="13"/>
      <c r="AT30" s="13"/>
      <c r="AU30" s="13"/>
    </row>
    <row r="31">
      <c r="K31" s="12"/>
      <c r="AL31" s="12"/>
      <c r="AM31" s="12"/>
      <c r="AN31" s="12"/>
      <c r="AO31" s="13"/>
      <c r="AP31" s="13"/>
      <c r="AQ31" s="13"/>
      <c r="AR31" s="13"/>
      <c r="AS31" s="13"/>
      <c r="AT31" s="13"/>
      <c r="AU31" s="13"/>
    </row>
    <row r="32">
      <c r="K32" s="12"/>
      <c r="AL32" s="12"/>
      <c r="AM32" s="12"/>
      <c r="AN32" s="12"/>
      <c r="AO32" s="13"/>
      <c r="AP32" s="13"/>
      <c r="AQ32" s="13"/>
      <c r="AR32" s="13"/>
      <c r="AS32" s="13"/>
      <c r="AT32" s="13"/>
      <c r="AU32" s="13"/>
    </row>
    <row r="33">
      <c r="A33" s="7"/>
      <c r="K33" s="12"/>
      <c r="AL33" s="12"/>
      <c r="AM33" s="12"/>
      <c r="AN33" s="12"/>
      <c r="AO33" s="13"/>
      <c r="AP33" s="13"/>
      <c r="AQ33" s="13"/>
      <c r="AR33" s="13"/>
      <c r="AS33" s="13"/>
      <c r="AT33" s="13"/>
      <c r="AU33" s="13"/>
    </row>
    <row r="34">
      <c r="K34" s="12"/>
      <c r="AL34" s="12"/>
      <c r="AM34" s="12"/>
      <c r="AN34" s="12"/>
      <c r="AO34" s="13"/>
      <c r="AP34" s="13"/>
      <c r="AQ34" s="13"/>
      <c r="AR34" s="13"/>
      <c r="AS34" s="13"/>
      <c r="AT34" s="13"/>
      <c r="AU34" s="13"/>
    </row>
    <row r="35">
      <c r="K35" s="12"/>
      <c r="AL35" s="12"/>
      <c r="AM35" s="12"/>
      <c r="AN35" s="12"/>
      <c r="AO35" s="13"/>
      <c r="AP35" s="13"/>
      <c r="AQ35" s="13"/>
      <c r="AR35" s="13"/>
      <c r="AS35" s="13"/>
      <c r="AT35" s="13"/>
      <c r="AU35" s="13"/>
    </row>
    <row r="36">
      <c r="A36" s="7"/>
      <c r="K36" s="12"/>
      <c r="AL36" s="12"/>
      <c r="AM36" s="12"/>
      <c r="AN36" s="12"/>
      <c r="AO36" s="13"/>
      <c r="AP36" s="13"/>
      <c r="AQ36" s="13"/>
      <c r="AR36" s="13"/>
      <c r="AS36" s="13"/>
      <c r="AT36" s="13"/>
      <c r="AU36" s="13"/>
    </row>
    <row r="37">
      <c r="K37" s="12"/>
      <c r="AL37" s="12"/>
      <c r="AM37" s="12"/>
      <c r="AN37" s="12"/>
      <c r="AO37" s="13"/>
      <c r="AP37" s="13"/>
      <c r="AQ37" s="13"/>
      <c r="AR37" s="13"/>
      <c r="AS37" s="13"/>
      <c r="AT37" s="13"/>
      <c r="AU37" s="13"/>
    </row>
    <row r="38">
      <c r="K38" s="12"/>
      <c r="AL38" s="12"/>
      <c r="AM38" s="12"/>
      <c r="AN38" s="12"/>
      <c r="AO38" s="13"/>
      <c r="AP38" s="13"/>
      <c r="AQ38" s="13"/>
      <c r="AR38" s="13"/>
      <c r="AS38" s="13"/>
      <c r="AT38" s="13"/>
      <c r="AU38" s="13"/>
    </row>
    <row r="39">
      <c r="A39" s="7"/>
      <c r="K39" s="12"/>
      <c r="AL39" s="12"/>
      <c r="AM39" s="12"/>
      <c r="AN39" s="12"/>
      <c r="AO39" s="13"/>
      <c r="AP39" s="13"/>
      <c r="AQ39" s="13"/>
      <c r="AR39" s="13"/>
      <c r="AS39" s="13"/>
      <c r="AT39" s="13"/>
      <c r="AU39" s="13"/>
    </row>
    <row r="40">
      <c r="K40" s="12"/>
      <c r="AL40" s="12"/>
      <c r="AM40" s="12"/>
      <c r="AN40" s="12"/>
      <c r="AO40" s="13"/>
      <c r="AP40" s="13"/>
      <c r="AQ40" s="13"/>
      <c r="AR40" s="13"/>
      <c r="AS40" s="13"/>
      <c r="AT40" s="13"/>
      <c r="AU40" s="13"/>
    </row>
    <row r="41">
      <c r="K41" s="12"/>
      <c r="AL41" s="12"/>
      <c r="AM41" s="12"/>
      <c r="AN41" s="12"/>
      <c r="AO41" s="13"/>
      <c r="AP41" s="13"/>
      <c r="AQ41" s="13"/>
      <c r="AR41" s="13"/>
      <c r="AS41" s="13"/>
      <c r="AT41" s="13"/>
      <c r="AU41" s="13"/>
    </row>
    <row r="42">
      <c r="A42" s="7"/>
      <c r="K42" s="12"/>
      <c r="AL42" s="12"/>
      <c r="AM42" s="12"/>
      <c r="AN42" s="12"/>
      <c r="AO42" s="13"/>
      <c r="AP42" s="13"/>
      <c r="AQ42" s="13"/>
      <c r="AR42" s="13"/>
      <c r="AS42" s="13"/>
      <c r="AT42" s="13"/>
      <c r="AU42" s="13"/>
    </row>
    <row r="43">
      <c r="K43" s="12"/>
      <c r="AL43" s="12"/>
      <c r="AM43" s="12"/>
      <c r="AN43" s="12"/>
      <c r="AO43" s="13"/>
      <c r="AP43" s="13"/>
      <c r="AQ43" s="13"/>
      <c r="AR43" s="13"/>
      <c r="AS43" s="13"/>
      <c r="AT43" s="13"/>
      <c r="AU43" s="13"/>
    </row>
    <row r="44">
      <c r="K44" s="12"/>
      <c r="AL44" s="12"/>
      <c r="AM44" s="12"/>
      <c r="AN44" s="12"/>
      <c r="AO44" s="13"/>
      <c r="AP44" s="13"/>
      <c r="AQ44" s="13"/>
      <c r="AR44" s="13"/>
      <c r="AS44" s="13"/>
      <c r="AT44" s="13"/>
      <c r="AU44" s="13"/>
    </row>
    <row r="45">
      <c r="A45" s="7"/>
      <c r="K45" s="12"/>
      <c r="AL45" s="12"/>
      <c r="AM45" s="12"/>
      <c r="AN45" s="12"/>
      <c r="AO45" s="13"/>
      <c r="AP45" s="13"/>
      <c r="AQ45" s="13"/>
      <c r="AR45" s="13"/>
      <c r="AS45" s="13"/>
      <c r="AT45" s="13"/>
      <c r="AU45" s="13"/>
    </row>
    <row r="46">
      <c r="K46" s="12"/>
      <c r="AL46" s="12"/>
      <c r="AM46" s="12"/>
      <c r="AN46" s="12"/>
      <c r="AO46" s="13"/>
      <c r="AP46" s="13"/>
      <c r="AQ46" s="13"/>
      <c r="AR46" s="13"/>
      <c r="AS46" s="13"/>
      <c r="AT46" s="13"/>
      <c r="AU46" s="13"/>
    </row>
    <row r="47">
      <c r="K47" s="12"/>
      <c r="AL47" s="12"/>
      <c r="AM47" s="12"/>
      <c r="AN47" s="12"/>
      <c r="AO47" s="13"/>
      <c r="AP47" s="13"/>
      <c r="AQ47" s="13"/>
      <c r="AR47" s="13"/>
      <c r="AS47" s="13"/>
      <c r="AT47" s="13"/>
      <c r="AU47" s="13"/>
    </row>
    <row r="48">
      <c r="A48" s="7"/>
      <c r="K48" s="12"/>
      <c r="AL48" s="12"/>
      <c r="AM48" s="12"/>
      <c r="AN48" s="12"/>
      <c r="AO48" s="13"/>
      <c r="AP48" s="13"/>
      <c r="AQ48" s="13"/>
      <c r="AR48" s="13"/>
      <c r="AS48" s="13"/>
      <c r="AT48" s="13"/>
      <c r="AU48" s="13"/>
    </row>
    <row r="49">
      <c r="K49" s="12"/>
      <c r="AL49" s="12"/>
      <c r="AM49" s="12"/>
      <c r="AN49" s="12"/>
      <c r="AO49" s="13"/>
      <c r="AP49" s="13"/>
      <c r="AQ49" s="13"/>
      <c r="AR49" s="13"/>
      <c r="AS49" s="13"/>
      <c r="AT49" s="13"/>
      <c r="AU49" s="13"/>
    </row>
    <row r="50">
      <c r="K50" s="12"/>
      <c r="AL50" s="12"/>
      <c r="AM50" s="12"/>
      <c r="AN50" s="12"/>
      <c r="AO50" s="13"/>
      <c r="AP50" s="13"/>
      <c r="AQ50" s="13"/>
      <c r="AR50" s="13"/>
      <c r="AS50" s="13"/>
      <c r="AT50" s="13"/>
      <c r="AU50" s="13"/>
    </row>
    <row r="51">
      <c r="A51" s="7"/>
      <c r="K51" s="12"/>
      <c r="AL51" s="12"/>
      <c r="AM51" s="12"/>
      <c r="AN51" s="12"/>
      <c r="AO51" s="13"/>
      <c r="AP51" s="13"/>
      <c r="AQ51" s="13"/>
      <c r="AR51" s="13"/>
      <c r="AS51" s="13"/>
      <c r="AT51" s="13"/>
      <c r="AU51" s="1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lessThan" id="{009A00BB-001E-47F6-A231-00C3008A00BF}">
            <xm:f>0.05</xm:f>
            <x14:dxf>
              <font/>
              <fill>
                <patternFill patternType="solid">
                  <fgColor rgb="FFB7E1CD"/>
                  <bgColor rgb="FFB7E1CD"/>
                </patternFill>
              </fill>
              <border>
                <left/>
                <right/>
                <top/>
                <bottom/>
                <diagonal/>
              </border>
            </x14:dxf>
          </x14:cfRule>
          <xm:sqref>BR2:BR26</xm:sqref>
        </x14:conditionalFormatting>
        <x14:conditionalFormatting xmlns:xm="http://schemas.microsoft.com/office/excel/2006/main">
          <x14:cfRule type="cellIs" priority="1" operator="lessThan" id="{00DE00E4-00B6-454C-9087-007E00E100B2}">
            <xm:f>0.05</xm:f>
            <x14:dxf>
              <font/>
              <fill>
                <patternFill patternType="solid">
                  <fgColor rgb="FFB6D7A8"/>
                  <bgColor rgb="FFB6D7A8"/>
                </patternFill>
              </fill>
              <border>
                <left/>
                <right/>
                <top/>
                <bottom/>
                <diagonal/>
              </border>
            </x14:dxf>
          </x14:cfRule>
          <xm:sqref>AO2:AU51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2.8799999999999999"/>
    <col customWidth="1" min="2" max="2" width="59.380000000000003"/>
    <col customWidth="1" min="3" max="3" width="3.6299999999999999"/>
    <col customWidth="1" min="4" max="9" width="3.25"/>
    <col customWidth="1" min="10" max="10" width="4.5"/>
    <col customWidth="1" min="11" max="11" width="15.25"/>
    <col customWidth="1" hidden="1" min="12" max="13" width="5"/>
    <col customWidth="1" hidden="1" min="14" max="14" width="2.8799999999999999"/>
    <col customWidth="1" hidden="1" min="15" max="19" width="1.8799999999999999"/>
    <col customWidth="1" hidden="1" min="20" max="21" width="2.8799999999999999"/>
    <col customWidth="1" hidden="1" min="22" max="34" width="1.8799999999999999"/>
    <col customWidth="1" min="35" max="37" width="9.25"/>
    <col customWidth="1" hidden="1" min="38" max="40" width="11.380000000000001"/>
    <col customWidth="1" hidden="1" min="41" max="46" width="6.6299999999999999"/>
    <col customWidth="1" hidden="1" min="47" max="47" width="6.8799999999999999"/>
    <col customWidth="1" hidden="1" min="48" max="48" width="2.8799999999999999"/>
    <col customWidth="1" hidden="1" min="49" max="53" width="1.8799999999999999"/>
    <col customWidth="1" hidden="1" min="54" max="61" width="2.8799999999999999"/>
    <col customWidth="1" min="62" max="62" width="9.5"/>
    <col customWidth="1" min="63" max="63" width="11.75"/>
    <col customWidth="1" hidden="1" min="64" max="64" width="11.380000000000001"/>
    <col customWidth="1" hidden="1" min="65" max="65" width="13.75"/>
    <col customWidth="1" hidden="1" min="66" max="70" width="6.8799999999999999"/>
  </cols>
  <sheetData>
    <row r="1">
      <c r="A1" s="10" t="s">
        <v>80</v>
      </c>
      <c r="B1" s="10" t="s">
        <v>81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 t="s">
        <v>82</v>
      </c>
      <c r="K1" s="10" t="s">
        <v>83</v>
      </c>
      <c r="L1" s="10" t="s">
        <v>84</v>
      </c>
      <c r="M1" s="11"/>
      <c r="N1" s="10">
        <v>1</v>
      </c>
      <c r="O1" s="10">
        <v>2</v>
      </c>
      <c r="P1" s="10">
        <v>3</v>
      </c>
      <c r="Q1" s="10">
        <v>4</v>
      </c>
      <c r="R1" s="10">
        <v>5</v>
      </c>
      <c r="S1" s="10">
        <v>6</v>
      </c>
      <c r="T1" s="10">
        <v>7</v>
      </c>
      <c r="U1" s="10">
        <v>1</v>
      </c>
      <c r="V1" s="10">
        <v>2</v>
      </c>
      <c r="W1" s="10">
        <v>3</v>
      </c>
      <c r="X1" s="10">
        <v>4</v>
      </c>
      <c r="Y1" s="10">
        <v>5</v>
      </c>
      <c r="Z1" s="10">
        <v>6</v>
      </c>
      <c r="AA1" s="10">
        <v>7</v>
      </c>
      <c r="AB1" s="10">
        <v>1</v>
      </c>
      <c r="AC1" s="10">
        <v>2</v>
      </c>
      <c r="AD1" s="10">
        <v>3</v>
      </c>
      <c r="AE1" s="10">
        <v>4</v>
      </c>
      <c r="AF1" s="10">
        <v>5</v>
      </c>
      <c r="AG1" s="10">
        <v>6</v>
      </c>
      <c r="AH1" s="10">
        <v>7</v>
      </c>
      <c r="AI1" s="10" t="s">
        <v>85</v>
      </c>
      <c r="AJ1" s="10" t="s">
        <v>86</v>
      </c>
      <c r="AK1" s="10" t="s">
        <v>87</v>
      </c>
      <c r="AL1" s="10" t="s">
        <v>88</v>
      </c>
      <c r="AM1" s="10" t="s">
        <v>89</v>
      </c>
      <c r="AN1" s="10" t="s">
        <v>90</v>
      </c>
      <c r="AO1" s="10"/>
      <c r="AP1" s="10"/>
      <c r="AQ1" s="10"/>
      <c r="AR1" s="10" t="s">
        <v>102</v>
      </c>
      <c r="AS1" s="10"/>
      <c r="AT1" s="10"/>
      <c r="AU1" s="15" t="s">
        <v>92</v>
      </c>
      <c r="AV1" s="16">
        <v>1</v>
      </c>
      <c r="AW1" s="16">
        <v>2</v>
      </c>
      <c r="AX1" s="16">
        <v>3</v>
      </c>
      <c r="AY1" s="16">
        <v>4</v>
      </c>
      <c r="AZ1" s="16">
        <v>5</v>
      </c>
      <c r="BA1" s="16">
        <v>6</v>
      </c>
      <c r="BB1" s="16">
        <v>7</v>
      </c>
      <c r="BC1" s="16">
        <v>1</v>
      </c>
      <c r="BD1" s="16">
        <v>2</v>
      </c>
      <c r="BE1" s="16">
        <v>3</v>
      </c>
      <c r="BF1" s="16">
        <v>4</v>
      </c>
      <c r="BG1" s="16">
        <v>5</v>
      </c>
      <c r="BH1" s="16">
        <v>6</v>
      </c>
      <c r="BI1" s="16">
        <v>7</v>
      </c>
      <c r="BJ1" s="17" t="s">
        <v>103</v>
      </c>
      <c r="BK1" s="17" t="s">
        <v>104</v>
      </c>
      <c r="BL1" s="17" t="s">
        <v>105</v>
      </c>
      <c r="BM1" s="17" t="s">
        <v>106</v>
      </c>
      <c r="BN1" s="16"/>
      <c r="BO1" s="15"/>
      <c r="BP1" s="15"/>
      <c r="BQ1" s="15"/>
      <c r="BR1" s="15" t="s">
        <v>92</v>
      </c>
    </row>
    <row r="2">
      <c r="A2" s="7">
        <v>1</v>
      </c>
      <c r="B2" s="18" t="s">
        <v>27</v>
      </c>
      <c r="C2" s="1">
        <f>COUNTIF('10B'!$D$2:$D$664,C$1)</f>
        <v>1</v>
      </c>
      <c r="D2" s="1">
        <f>COUNTIF('10B'!$D$2:$D$664,D$1)</f>
        <v>4</v>
      </c>
      <c r="E2" s="1">
        <f>COUNTIF('10B'!$D$2:$D$664,E$1)</f>
        <v>2</v>
      </c>
      <c r="F2" s="1">
        <f>COUNTIF('10B'!$D$2:$D$664,F$1)</f>
        <v>2</v>
      </c>
      <c r="G2" s="1">
        <f>COUNTIF('10B'!$D$2:$D$664,G$1)</f>
        <v>8</v>
      </c>
      <c r="H2" s="1">
        <f>COUNTIF('10B'!$D$2:$D$664,H$1)</f>
        <v>7</v>
      </c>
      <c r="I2" s="1">
        <f>COUNTIF('10B'!$D$2:$D$664,I$1)</f>
        <v>10</v>
      </c>
      <c r="J2" s="1">
        <f t="shared" ref="J2:J26" si="16">SUM(C2:I2)</f>
        <v>34</v>
      </c>
      <c r="K2" s="12">
        <f t="shared" ref="K2:K26" si="17">((C2*1)+(D2*2)+(E2*3)+(F2*4)+(G2*5)+(H2*6)+(I2*7))/J2</f>
        <v>5.1470588235294121</v>
      </c>
      <c r="L2" s="10" t="str">
        <f>'General average A'!L2</f>
        <v>#REF!</v>
      </c>
      <c r="M2" s="10" t="str">
        <f>'General average A'!M2</f>
        <v>#REF!</v>
      </c>
      <c r="N2" s="1">
        <f>COUNTIFS('10B'!$D$2:$D$664,N$1,'10B'!$B$2:$B$664,"&gt;"&amp;$L$2,'10B'!$B$2:$B$664,"&lt;"&amp;$M$2)</f>
        <v>0</v>
      </c>
      <c r="O2" s="1">
        <f>COUNTIFS('10B'!$D$2:$D$664,O$1,'10B'!$B$2:$B$664,"&gt;"&amp;$L$2,'10B'!$B$2:$B$664,"&lt;"&amp;$M$2)</f>
        <v>0</v>
      </c>
      <c r="P2" s="1">
        <f>COUNTIFS('10B'!$D$2:$D$664,P$1,'10B'!$B$2:$B$664,"&gt;"&amp;$L$2,'10B'!$B$2:$B$664,"&lt;"&amp;$M$2)</f>
        <v>0</v>
      </c>
      <c r="Q2" s="1">
        <f>COUNTIFS('10B'!$D$2:$D$664,Q$1,'10B'!$B$2:$B$664,"&gt;"&amp;$L$2,'10B'!$B$2:$B$664,"&lt;"&amp;$M$2)</f>
        <v>0</v>
      </c>
      <c r="R2" s="1">
        <f>COUNTIFS('10B'!$D$2:$D$664,R$1,'10B'!$B$2:$B$664,"&gt;"&amp;$L$2,'10B'!$B$2:$B$664,"&lt;"&amp;$M$2)</f>
        <v>0</v>
      </c>
      <c r="S2" s="1">
        <f>COUNTIFS('10B'!$D$2:$D$664,S$1,'10B'!$B$2:$B$664,"&gt;"&amp;$L$2,'10B'!$B$2:$B$664,"&lt;"&amp;$M$2)</f>
        <v>0</v>
      </c>
      <c r="T2" s="1">
        <f>COUNTIFS('10B'!$D$2:$D$664,T$1,'10B'!$B$2:$B$664,"&gt;"&amp;$L$2,'10B'!$B$2:$B$664,"&lt;"&amp;$M$2)</f>
        <v>0</v>
      </c>
      <c r="U2" s="1">
        <f>COUNTIFS('10B'!$D$2:$D$664,U$1,'10B'!$B$2:$B$664,"&gt;"&amp;$L$3,'10B'!$B$2:$B$664,"&lt;"&amp;$M$3)</f>
        <v>0</v>
      </c>
      <c r="V2" s="1">
        <f>COUNTIFS('10B'!$D$2:$D$664,V$1,'10B'!$B$2:$B$664,"&gt;"&amp;$L$3,'10B'!$B$2:$B$664,"&lt;"&amp;$M$3)</f>
        <v>0</v>
      </c>
      <c r="W2" s="1">
        <f>COUNTIFS('10B'!$D$2:$D$664,W$1,'10B'!$B$2:$B$664,"&gt;"&amp;$L$3,'10B'!$B$2:$B$664,"&lt;"&amp;$M$3)</f>
        <v>0</v>
      </c>
      <c r="X2" s="1">
        <f>COUNTIFS('10B'!$D$2:$D$664,X$1,'10B'!$B$2:$B$664,"&gt;"&amp;$L$3,'10B'!$B$2:$B$664,"&lt;"&amp;$M$3)</f>
        <v>0</v>
      </c>
      <c r="Y2" s="1">
        <f>COUNTIFS('10B'!$D$2:$D$664,Y$1,'10B'!$B$2:$B$664,"&gt;"&amp;$L$3,'10B'!$B$2:$B$664,"&lt;"&amp;$M$3)</f>
        <v>0</v>
      </c>
      <c r="Z2" s="1">
        <f>COUNTIFS('10B'!$D$2:$D$664,Z$1,'10B'!$B$2:$B$664,"&gt;"&amp;$L$3,'10B'!$B$2:$B$664,"&lt;"&amp;$M$3)</f>
        <v>0</v>
      </c>
      <c r="AA2" s="1">
        <f>COUNTIFS('10B'!$D$2:$D$664,AA$1,'10B'!$B$2:$B$664,"&gt;"&amp;$L$3,'10B'!$B$2:$B$664,"&lt;"&amp;$M$3)</f>
        <v>0</v>
      </c>
      <c r="AB2" s="1">
        <f>COUNTIFS('10B'!$D$2:$D$664,AB$1,'10B'!$B$2:$B$664,"&gt;"&amp;$L$4,'10B'!$B$2:$B$664,"&lt;"&amp;$M$4)</f>
        <v>0</v>
      </c>
      <c r="AC2" s="1">
        <f>COUNTIFS('10B'!$D$2:$D$664,AC$1,'10B'!$B$2:$B$664,"&gt;"&amp;$L$4,'10B'!$B$2:$B$664,"&lt;"&amp;$M$4)</f>
        <v>0</v>
      </c>
      <c r="AD2" s="1">
        <f>COUNTIFS('10B'!$D$2:$D$664,AD$1,'10B'!$B$2:$B$664,"&gt;"&amp;$L$4,'10B'!$B$2:$B$664,"&lt;"&amp;$M$4)</f>
        <v>0</v>
      </c>
      <c r="AE2" s="1">
        <f>COUNTIFS('10B'!$D$2:$D$664,AE$1,'10B'!$B$2:$B$664,"&gt;"&amp;$L$4,'10B'!$B$2:$B$664,"&lt;"&amp;$M$4)</f>
        <v>0</v>
      </c>
      <c r="AF2" s="1">
        <f>COUNTIFS('10B'!$D$2:$D$664,AF$1,'10B'!$B$2:$B$664,"&gt;"&amp;$L$4,'10B'!$B$2:$B$664,"&lt;"&amp;$M$4)</f>
        <v>0</v>
      </c>
      <c r="AG2" s="1">
        <f>COUNTIFS('10B'!$D$2:$D$664,AG$1,'10B'!$B$2:$B$664,"&gt;"&amp;$L$4,'10B'!$B$2:$B$664,"&lt;"&amp;$M$4)</f>
        <v>0</v>
      </c>
      <c r="AH2" s="1">
        <f>COUNTIFS('10B'!$D$2:$D$664,AH$1,'10B'!$B$2:$B$664,"&gt;"&amp;$L$4,'10B'!$B$2:$B$664,"&lt;"&amp;$M$4)</f>
        <v>0</v>
      </c>
      <c r="AI2" s="7">
        <v>0</v>
      </c>
      <c r="AJ2" s="7">
        <v>9</v>
      </c>
      <c r="AK2" s="7">
        <v>5</v>
      </c>
      <c r="AL2" s="12"/>
      <c r="AM2" s="12"/>
      <c r="AN2" s="19"/>
      <c r="AO2" s="12"/>
      <c r="AP2" s="12"/>
      <c r="AQ2" s="12"/>
      <c r="AR2" s="1"/>
      <c r="AS2" s="1"/>
      <c r="AT2" s="1"/>
      <c r="AU2" s="13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14">
        <v>3</v>
      </c>
      <c r="BK2" s="14">
        <v>31</v>
      </c>
      <c r="BL2" s="12" t="e">
        <f t="shared" ref="BL2:BL9" si="18">AVERAGE.WEIGHTED($AV$1:$BB$1,AV2:BB2)</f>
        <v>#NAME?</v>
      </c>
      <c r="BM2" s="12" t="e">
        <f t="shared" ref="BM2:BM9" si="19">AVERAGE.WEIGHTED($BC$1:$BI$1,BC2:BI2)</f>
        <v>#NAME?</v>
      </c>
      <c r="BN2" s="12" t="e">
        <f t="shared" ref="BN2:BO9" si="20">(BL2-1)*100/6</f>
        <v>#NAME?</v>
      </c>
      <c r="BO2" s="12" t="e">
        <f t="shared" si="20"/>
        <v>#NAME?</v>
      </c>
      <c r="BP2" s="13" t="e">
        <f t="shared" ref="BP2:BP26" si="21">AVERAGE(BN2:BO2)</f>
        <v>#NAME?</v>
      </c>
      <c r="BQ2" s="13" t="e">
        <f t="shared" ref="BQ2:BQ26" si="22">AVERAGE(BN2:BO2)</f>
        <v>#NAME?</v>
      </c>
      <c r="BR2" s="13">
        <f t="shared" ref="BR2:BR26" si="23">_xlfn.CHISQ.TEST(BN2:BO2,BP2:BQ2)</f>
        <v>1</v>
      </c>
    </row>
    <row r="3">
      <c r="A3" s="7">
        <v>2</v>
      </c>
      <c r="B3" s="18" t="s">
        <v>53</v>
      </c>
      <c r="C3" s="1">
        <f>COUNTIF('10B'!$E$2:$E$664,C$1)</f>
        <v>0</v>
      </c>
      <c r="D3" s="1">
        <f>COUNTIF('10B'!$E$2:$E$664,D$1)</f>
        <v>0</v>
      </c>
      <c r="E3" s="1">
        <f>COUNTIF('10B'!$E$2:$E$664,E$1)</f>
        <v>0</v>
      </c>
      <c r="F3" s="1">
        <f>COUNTIF('10B'!$E$2:$E$664,F$1)</f>
        <v>2</v>
      </c>
      <c r="G3" s="1">
        <f>COUNTIF('10B'!$E$2:$E$664,G$1)</f>
        <v>6</v>
      </c>
      <c r="H3" s="1">
        <f>COUNTIF('10B'!$E$2:$E$664,H$1)</f>
        <v>3</v>
      </c>
      <c r="I3" s="1">
        <f>COUNTIF('10B'!$E$2:$E$664,I$1)</f>
        <v>23</v>
      </c>
      <c r="J3" s="1">
        <f t="shared" si="16"/>
        <v>34</v>
      </c>
      <c r="K3" s="12">
        <f t="shared" si="17"/>
        <v>6.382352941176471</v>
      </c>
      <c r="L3" s="10" t="str">
        <f>'General average A'!L3</f>
        <v>#REF!</v>
      </c>
      <c r="M3" s="10" t="str">
        <f>'General average A'!M3</f>
        <v>#REF!</v>
      </c>
      <c r="N3" s="1">
        <f>COUNTIFS('10B'!$E$2:$E$664,N$1,'10B'!$B$2:$B$664,"&gt;"&amp;$L$2,'10B'!$B$2:$B$664,"&lt;"&amp;$M$2)</f>
        <v>0</v>
      </c>
      <c r="O3" s="1">
        <f>COUNTIFS('10B'!$E$2:$E$664,O$1,'10B'!$B$2:$B$664,"&gt;"&amp;$L$2,'10B'!$B$2:$B$664,"&lt;"&amp;$M$2)</f>
        <v>0</v>
      </c>
      <c r="P3" s="1">
        <f>COUNTIFS('10B'!$E$2:$E$664,P$1,'10B'!$B$2:$B$664,"&gt;"&amp;$L$2,'10B'!$B$2:$B$664,"&lt;"&amp;$M$2)</f>
        <v>0</v>
      </c>
      <c r="Q3" s="1">
        <f>COUNTIFS('10B'!$E$2:$E$664,Q$1,'10B'!$B$2:$B$664,"&gt;"&amp;$L$2,'10B'!$B$2:$B$664,"&lt;"&amp;$M$2)</f>
        <v>0</v>
      </c>
      <c r="R3" s="1">
        <f>COUNTIFS('10B'!$E$2:$E$664,R$1,'10B'!$B$2:$B$664,"&gt;"&amp;$L$2,'10B'!$B$2:$B$664,"&lt;"&amp;$M$2)</f>
        <v>0</v>
      </c>
      <c r="S3" s="1">
        <f>COUNTIFS('10B'!$E$2:$E$664,S$1,'10B'!$B$2:$B$664,"&gt;"&amp;$L$2,'10B'!$B$2:$B$664,"&lt;"&amp;$M$2)</f>
        <v>0</v>
      </c>
      <c r="T3" s="1">
        <f>COUNTIFS('10B'!$E$2:$E$664,T$1,'10B'!$B$2:$B$664,"&gt;"&amp;$L$2,'10B'!$B$2:$B$664,"&lt;"&amp;$M$2)</f>
        <v>0</v>
      </c>
      <c r="U3" s="1">
        <f>COUNTIFS('10B'!$E$2:$E$664,U$1,'10B'!$B$2:$B$664,"&gt;"&amp;$L$3,'10B'!$B$2:$B$664,"&lt;"&amp;$M$3)</f>
        <v>0</v>
      </c>
      <c r="V3" s="1">
        <f>COUNTIFS('10B'!$E$2:$E$664,V$1,'10B'!$B$2:$B$664,"&gt;"&amp;$L$3,'10B'!$B$2:$B$664,"&lt;"&amp;$M$3)</f>
        <v>0</v>
      </c>
      <c r="W3" s="1">
        <f>COUNTIFS('10B'!$E$2:$E$664,W$1,'10B'!$B$2:$B$664,"&gt;"&amp;$L$3,'10B'!$B$2:$B$664,"&lt;"&amp;$M$3)</f>
        <v>0</v>
      </c>
      <c r="X3" s="1">
        <f>COUNTIFS('10B'!$E$2:$E$664,X$1,'10B'!$B$2:$B$664,"&gt;"&amp;$L$3,'10B'!$B$2:$B$664,"&lt;"&amp;$M$3)</f>
        <v>0</v>
      </c>
      <c r="Y3" s="1">
        <f>COUNTIFS('10B'!$E$2:$E$664,Y$1,'10B'!$B$2:$B$664,"&gt;"&amp;$L$3,'10B'!$B$2:$B$664,"&lt;"&amp;$M$3)</f>
        <v>0</v>
      </c>
      <c r="Z3" s="1">
        <f>COUNTIFS('10B'!$E$2:$E$664,Z$1,'10B'!$B$2:$B$664,"&gt;"&amp;$L$3,'10B'!$B$2:$B$664,"&lt;"&amp;$M$3)</f>
        <v>0</v>
      </c>
      <c r="AA3" s="1">
        <f>COUNTIFS('10B'!$E$2:$E$664,AA$1,'10B'!$B$2:$B$664,"&gt;"&amp;$L$3,'10B'!$B$2:$B$664,"&lt;"&amp;$M$3)</f>
        <v>0</v>
      </c>
      <c r="AB3" s="1">
        <f>COUNTIFS('10B'!$E$2:$E$664,AB$1,'10B'!$B$2:$B$664,"&gt;"&amp;$L$4,'10B'!$B$2:$B$664,"&lt;"&amp;$M$4)</f>
        <v>0</v>
      </c>
      <c r="AC3" s="1">
        <f>COUNTIFS('10B'!$E$2:$E$664,AC$1,'10B'!$B$2:$B$664,"&gt;"&amp;$L$4,'10B'!$B$2:$B$664,"&lt;"&amp;$M$4)</f>
        <v>0</v>
      </c>
      <c r="AD3" s="1">
        <f>COUNTIFS('10B'!$E$2:$E$664,AD$1,'10B'!$B$2:$B$664,"&gt;"&amp;$L$4,'10B'!$B$2:$B$664,"&lt;"&amp;$M$4)</f>
        <v>0</v>
      </c>
      <c r="AE3" s="1">
        <f>COUNTIFS('10B'!$E$2:$E$664,AE$1,'10B'!$B$2:$B$664,"&gt;"&amp;$L$4,'10B'!$B$2:$B$664,"&lt;"&amp;$M$4)</f>
        <v>0</v>
      </c>
      <c r="AF3" s="1">
        <f>COUNTIFS('10B'!$E$2:$E$664,AF$1,'10B'!$B$2:$B$664,"&gt;"&amp;$L$4,'10B'!$B$2:$B$664,"&lt;"&amp;$M$4)</f>
        <v>0</v>
      </c>
      <c r="AG3" s="1">
        <f>COUNTIFS('10B'!$E$2:$E$664,AG$1,'10B'!$B$2:$B$664,"&gt;"&amp;$L$4,'10B'!$B$2:$B$664,"&lt;"&amp;$M$4)</f>
        <v>0</v>
      </c>
      <c r="AH3" s="1">
        <f>COUNTIFS('10B'!$E$2:$E$664,AH$1,'10B'!$B$2:$B$664,"&gt;"&amp;$L$4,'10B'!$B$2:$B$664,"&lt;"&amp;$M$4)</f>
        <v>0</v>
      </c>
      <c r="AI3" s="7">
        <v>0</v>
      </c>
      <c r="AJ3" s="7">
        <v>9</v>
      </c>
      <c r="AK3" s="7">
        <v>5</v>
      </c>
      <c r="AL3" s="12"/>
      <c r="AM3" s="12"/>
      <c r="AN3" s="19"/>
      <c r="AO3" s="12"/>
      <c r="AP3" s="12"/>
      <c r="AQ3" s="12"/>
      <c r="AR3" s="1"/>
      <c r="AS3" s="1"/>
      <c r="AT3" s="1"/>
      <c r="AU3" s="13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14">
        <v>3</v>
      </c>
      <c r="BK3" s="14">
        <v>31</v>
      </c>
      <c r="BL3" s="12" t="e">
        <f t="shared" si="18"/>
        <v>#NAME?</v>
      </c>
      <c r="BM3" s="12" t="e">
        <f t="shared" si="19"/>
        <v>#NAME?</v>
      </c>
      <c r="BN3" s="12" t="e">
        <f t="shared" si="20"/>
        <v>#NAME?</v>
      </c>
      <c r="BO3" s="12" t="e">
        <f t="shared" si="20"/>
        <v>#NAME?</v>
      </c>
      <c r="BP3" s="13" t="e">
        <f t="shared" si="21"/>
        <v>#NAME?</v>
      </c>
      <c r="BQ3" s="13" t="e">
        <f t="shared" si="22"/>
        <v>#NAME?</v>
      </c>
      <c r="BR3" s="13">
        <f t="shared" si="23"/>
        <v>1</v>
      </c>
    </row>
    <row r="4">
      <c r="A4" s="7">
        <v>3</v>
      </c>
      <c r="B4" s="18" t="s">
        <v>54</v>
      </c>
      <c r="C4" s="1">
        <f>COUNTIF('10B'!$F$2:$F$664,C$1)</f>
        <v>0</v>
      </c>
      <c r="D4" s="1">
        <f>COUNTIF('10B'!$F$2:$F$664,D$1)</f>
        <v>2</v>
      </c>
      <c r="E4" s="1">
        <f>COUNTIF('10B'!$F$2:$F$664,E$1)</f>
        <v>2</v>
      </c>
      <c r="F4" s="1">
        <f>COUNTIF('10B'!$F$2:$F$664,F$1)</f>
        <v>4</v>
      </c>
      <c r="G4" s="1">
        <f>COUNTIF('10B'!$F$2:$F$664,G$1)</f>
        <v>2</v>
      </c>
      <c r="H4" s="1">
        <f>COUNTIF('10B'!$F$2:$F$664,H$1)</f>
        <v>10</v>
      </c>
      <c r="I4" s="1">
        <f>COUNTIF('10B'!$F$2:$F$664,I$1)</f>
        <v>14</v>
      </c>
      <c r="J4" s="1">
        <f t="shared" si="16"/>
        <v>34</v>
      </c>
      <c r="K4" s="12">
        <f t="shared" si="17"/>
        <v>5.7058823529411766</v>
      </c>
      <c r="L4" s="10" t="str">
        <f>'General average A'!L4</f>
        <v>#REF!</v>
      </c>
      <c r="M4" s="10" t="str">
        <f>'General average A'!M4</f>
        <v>#REF!</v>
      </c>
      <c r="N4" s="1">
        <f>COUNTIFS('10B'!$F$2:$F$664,N$1,'10B'!$B$2:$B$664,"&gt;"&amp;$L$2,'10B'!$B$2:$B$664,"&lt;"&amp;$M$2)</f>
        <v>0</v>
      </c>
      <c r="O4" s="1">
        <f>COUNTIFS('10B'!$F$2:$F$664,O$1,'10B'!$B$2:$B$664,"&gt;"&amp;$L$2,'10B'!$B$2:$B$664,"&lt;"&amp;$M$2)</f>
        <v>0</v>
      </c>
      <c r="P4" s="1">
        <f>COUNTIFS('10B'!$F$2:$F$664,P$1,'10B'!$B$2:$B$664,"&gt;"&amp;$L$2,'10B'!$B$2:$B$664,"&lt;"&amp;$M$2)</f>
        <v>0</v>
      </c>
      <c r="Q4" s="1">
        <f>COUNTIFS('10B'!$F$2:$F$664,Q$1,'10B'!$B$2:$B$664,"&gt;"&amp;$L$2,'10B'!$B$2:$B$664,"&lt;"&amp;$M$2)</f>
        <v>0</v>
      </c>
      <c r="R4" s="1">
        <f>COUNTIFS('10B'!$F$2:$F$664,R$1,'10B'!$B$2:$B$664,"&gt;"&amp;$L$2,'10B'!$B$2:$B$664,"&lt;"&amp;$M$2)</f>
        <v>0</v>
      </c>
      <c r="S4" s="1">
        <f>COUNTIFS('10B'!$F$2:$F$664,S$1,'10B'!$B$2:$B$664,"&gt;"&amp;$L$2,'10B'!$B$2:$B$664,"&lt;"&amp;$M$2)</f>
        <v>0</v>
      </c>
      <c r="T4" s="1">
        <f>COUNTIFS('10B'!$F$2:$F$664,T$1,'10B'!$B$2:$B$664,"&gt;"&amp;$L$2,'10B'!$B$2:$B$664,"&lt;"&amp;$M$2)</f>
        <v>0</v>
      </c>
      <c r="U4" s="1">
        <f>COUNTIFS('10B'!$F$2:$F$664,U$1,'10B'!$B$2:$B$664,"&gt;"&amp;$L$3,'10B'!$B$2:$B$664,"&lt;"&amp;$M$3)</f>
        <v>0</v>
      </c>
      <c r="V4" s="1">
        <f>COUNTIFS('10B'!$F$2:$F$664,V$1,'10B'!$B$2:$B$664,"&gt;"&amp;$L$3,'10B'!$B$2:$B$664,"&lt;"&amp;$M$3)</f>
        <v>0</v>
      </c>
      <c r="W4" s="1">
        <f>COUNTIFS('10B'!$F$2:$F$664,W$1,'10B'!$B$2:$B$664,"&gt;"&amp;$L$3,'10B'!$B$2:$B$664,"&lt;"&amp;$M$3)</f>
        <v>0</v>
      </c>
      <c r="X4" s="1">
        <f>COUNTIFS('10B'!$F$2:$F$664,X$1,'10B'!$B$2:$B$664,"&gt;"&amp;$L$3,'10B'!$B$2:$B$664,"&lt;"&amp;$M$3)</f>
        <v>0</v>
      </c>
      <c r="Y4" s="1">
        <f>COUNTIFS('10B'!$F$2:$F$664,Y$1,'10B'!$B$2:$B$664,"&gt;"&amp;$L$3,'10B'!$B$2:$B$664,"&lt;"&amp;$M$3)</f>
        <v>0</v>
      </c>
      <c r="Z4" s="1">
        <f>COUNTIFS('10B'!$F$2:$F$664,Z$1,'10B'!$B$2:$B$664,"&gt;"&amp;$L$3,'10B'!$B$2:$B$664,"&lt;"&amp;$M$3)</f>
        <v>0</v>
      </c>
      <c r="AA4" s="1">
        <f>COUNTIFS('10B'!$F$2:$F$664,AA$1,'10B'!$B$2:$B$664,"&gt;"&amp;$L$3,'10B'!$B$2:$B$664,"&lt;"&amp;$M$3)</f>
        <v>0</v>
      </c>
      <c r="AB4" s="1">
        <f>COUNTIFS('10B'!$F$2:$F$664,AB$1,'10B'!$B$2:$B$664,"&gt;"&amp;$L$4,'10B'!$B$2:$B$664,"&lt;"&amp;$M$4)</f>
        <v>0</v>
      </c>
      <c r="AC4" s="1">
        <f>COUNTIFS('10B'!$F$2:$F$664,AC$1,'10B'!$B$2:$B$664,"&gt;"&amp;$L$4,'10B'!$B$2:$B$664,"&lt;"&amp;$M$4)</f>
        <v>0</v>
      </c>
      <c r="AD4" s="1">
        <f>COUNTIFS('10B'!$F$2:$F$664,AD$1,'10B'!$B$2:$B$664,"&gt;"&amp;$L$4,'10B'!$B$2:$B$664,"&lt;"&amp;$M$4)</f>
        <v>0</v>
      </c>
      <c r="AE4" s="1">
        <f>COUNTIFS('10B'!$F$2:$F$664,AE$1,'10B'!$B$2:$B$664,"&gt;"&amp;$L$4,'10B'!$B$2:$B$664,"&lt;"&amp;$M$4)</f>
        <v>0</v>
      </c>
      <c r="AF4" s="1">
        <f>COUNTIFS('10B'!$F$2:$F$664,AF$1,'10B'!$B$2:$B$664,"&gt;"&amp;$L$4,'10B'!$B$2:$B$664,"&lt;"&amp;$M$4)</f>
        <v>0</v>
      </c>
      <c r="AG4" s="1">
        <f>COUNTIFS('10B'!$F$2:$F$664,AG$1,'10B'!$B$2:$B$664,"&gt;"&amp;$L$4,'10B'!$B$2:$B$664,"&lt;"&amp;$M$4)</f>
        <v>0</v>
      </c>
      <c r="AH4" s="1">
        <f>COUNTIFS('10B'!$F$2:$F$664,AH$1,'10B'!$B$2:$B$664,"&gt;"&amp;$L$4,'10B'!$B$2:$B$664,"&lt;"&amp;$M$4)</f>
        <v>0</v>
      </c>
      <c r="AI4" s="7">
        <v>0</v>
      </c>
      <c r="AJ4" s="7">
        <v>9</v>
      </c>
      <c r="AK4" s="7">
        <v>5</v>
      </c>
      <c r="AL4" s="12"/>
      <c r="AM4" s="12"/>
      <c r="AN4" s="19"/>
      <c r="AO4" s="12"/>
      <c r="AP4" s="12"/>
      <c r="AQ4" s="12"/>
      <c r="AR4" s="1"/>
      <c r="AS4" s="1"/>
      <c r="AT4" s="1"/>
      <c r="AU4" s="13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14">
        <v>3</v>
      </c>
      <c r="BK4" s="14">
        <v>31</v>
      </c>
      <c r="BL4" s="12" t="e">
        <f t="shared" si="18"/>
        <v>#NAME?</v>
      </c>
      <c r="BM4" s="12" t="e">
        <f t="shared" si="19"/>
        <v>#NAME?</v>
      </c>
      <c r="BN4" s="12" t="e">
        <f t="shared" si="20"/>
        <v>#NAME?</v>
      </c>
      <c r="BO4" s="12" t="e">
        <f t="shared" si="20"/>
        <v>#NAME?</v>
      </c>
      <c r="BP4" s="13" t="e">
        <f t="shared" si="21"/>
        <v>#NAME?</v>
      </c>
      <c r="BQ4" s="13" t="e">
        <f t="shared" si="22"/>
        <v>#NAME?</v>
      </c>
      <c r="BR4" s="13">
        <f t="shared" si="23"/>
        <v>1</v>
      </c>
    </row>
    <row r="5">
      <c r="A5" s="7">
        <v>4</v>
      </c>
      <c r="B5" s="18" t="s">
        <v>24</v>
      </c>
      <c r="C5" s="1">
        <f>COUNTIF('10B'!$G$2:$G$664,C$1)</f>
        <v>30</v>
      </c>
      <c r="D5" s="1">
        <f>COUNTIF('10B'!$G$2:$G$664,D$1)</f>
        <v>1</v>
      </c>
      <c r="E5" s="1">
        <f>COUNTIF('10B'!$G$2:$G$664,E$1)</f>
        <v>0</v>
      </c>
      <c r="F5" s="1">
        <f>COUNTIF('10B'!$G$2:$G$664,F$1)</f>
        <v>0</v>
      </c>
      <c r="G5" s="1">
        <f>COUNTIF('10B'!$G$2:$G$664,G$1)</f>
        <v>2</v>
      </c>
      <c r="H5" s="1">
        <f>COUNTIF('10B'!$G$2:$G$664,H$1)</f>
        <v>0</v>
      </c>
      <c r="I5" s="1">
        <f>COUNTIF('10B'!$G$2:$G$664,I$1)</f>
        <v>1</v>
      </c>
      <c r="J5" s="1">
        <f t="shared" si="16"/>
        <v>34</v>
      </c>
      <c r="K5" s="12">
        <f t="shared" si="17"/>
        <v>1.4411764705882353</v>
      </c>
      <c r="N5" s="1">
        <f>COUNTIFS('10B'!$G$2:$G$664,N$1,'10B'!$B$2:$B$664,"&gt;"&amp;$L$2,'10B'!$B$2:$B$664,"&lt;"&amp;$M$2)</f>
        <v>0</v>
      </c>
      <c r="O5" s="1">
        <f>COUNTIFS('10B'!$G$2:$G$664,O$1,'10B'!$B$2:$B$664,"&gt;"&amp;$L$2,'10B'!$B$2:$B$664,"&lt;"&amp;$M$2)</f>
        <v>0</v>
      </c>
      <c r="P5" s="1">
        <f>COUNTIFS('10B'!$G$2:$G$664,P$1,'10B'!$B$2:$B$664,"&gt;"&amp;$L$2,'10B'!$B$2:$B$664,"&lt;"&amp;$M$2)</f>
        <v>0</v>
      </c>
      <c r="Q5" s="1">
        <f>COUNTIFS('10B'!$G$2:$G$664,Q$1,'10B'!$B$2:$B$664,"&gt;"&amp;$L$2,'10B'!$B$2:$B$664,"&lt;"&amp;$M$2)</f>
        <v>0</v>
      </c>
      <c r="R5" s="1">
        <f>COUNTIFS('10B'!$G$2:$G$664,R$1,'10B'!$B$2:$B$664,"&gt;"&amp;$L$2,'10B'!$B$2:$B$664,"&lt;"&amp;$M$2)</f>
        <v>0</v>
      </c>
      <c r="S5" s="1">
        <f>COUNTIFS('10B'!$G$2:$G$664,S$1,'10B'!$B$2:$B$664,"&gt;"&amp;$L$2,'10B'!$B$2:$B$664,"&lt;"&amp;$M$2)</f>
        <v>0</v>
      </c>
      <c r="T5" s="1">
        <f>COUNTIFS('10B'!$G$2:$G$664,T$1,'10B'!$B$2:$B$664,"&gt;"&amp;$L$2,'10B'!$B$2:$B$664,"&lt;"&amp;$M$2)</f>
        <v>0</v>
      </c>
      <c r="U5" s="1">
        <f>COUNTIFS('10B'!$G$2:$G$664,U$1,'10B'!$B$2:$B$664,"&gt;"&amp;$L$3,'10B'!$B$2:$B$664,"&lt;"&amp;$M$3)</f>
        <v>0</v>
      </c>
      <c r="V5" s="1">
        <f>COUNTIFS('10B'!$G$2:$G$664,V$1,'10B'!$B$2:$B$664,"&gt;"&amp;$L$3,'10B'!$B$2:$B$664,"&lt;"&amp;$M$3)</f>
        <v>0</v>
      </c>
      <c r="W5" s="1">
        <f>COUNTIFS('10B'!$G$2:$G$664,W$1,'10B'!$B$2:$B$664,"&gt;"&amp;$L$3,'10B'!$B$2:$B$664,"&lt;"&amp;$M$3)</f>
        <v>0</v>
      </c>
      <c r="X5" s="1">
        <f>COUNTIFS('10B'!$G$2:$G$664,X$1,'10B'!$B$2:$B$664,"&gt;"&amp;$L$3,'10B'!$B$2:$B$664,"&lt;"&amp;$M$3)</f>
        <v>0</v>
      </c>
      <c r="Y5" s="1">
        <f>COUNTIFS('10B'!$G$2:$G$664,Y$1,'10B'!$B$2:$B$664,"&gt;"&amp;$L$3,'10B'!$B$2:$B$664,"&lt;"&amp;$M$3)</f>
        <v>0</v>
      </c>
      <c r="Z5" s="1">
        <f>COUNTIFS('10B'!$G$2:$G$664,Z$1,'10B'!$B$2:$B$664,"&gt;"&amp;$L$3,'10B'!$B$2:$B$664,"&lt;"&amp;$M$3)</f>
        <v>0</v>
      </c>
      <c r="AA5" s="1">
        <f>COUNTIFS('10B'!$G$2:$G$664,AA$1,'10B'!$B$2:$B$664,"&gt;"&amp;$L$3,'10B'!$B$2:$B$664,"&lt;"&amp;$M$3)</f>
        <v>0</v>
      </c>
      <c r="AB5" s="1">
        <f>COUNTIFS('10B'!$G$2:$G$664,AB$1,'10B'!$B$2:$B$664,"&gt;"&amp;$L$4,'10B'!$B$2:$B$664,"&lt;"&amp;$M$4)</f>
        <v>0</v>
      </c>
      <c r="AC5" s="1">
        <f>COUNTIFS('10B'!$G$2:$G$664,AC$1,'10B'!$B$2:$B$664,"&gt;"&amp;$L$4,'10B'!$B$2:$B$664,"&lt;"&amp;$M$4)</f>
        <v>0</v>
      </c>
      <c r="AD5" s="1">
        <f>COUNTIFS('10B'!$G$2:$G$664,AD$1,'10B'!$B$2:$B$664,"&gt;"&amp;$L$4,'10B'!$B$2:$B$664,"&lt;"&amp;$M$4)</f>
        <v>0</v>
      </c>
      <c r="AE5" s="1">
        <f>COUNTIFS('10B'!$G$2:$G$664,AE$1,'10B'!$B$2:$B$664,"&gt;"&amp;$L$4,'10B'!$B$2:$B$664,"&lt;"&amp;$M$4)</f>
        <v>0</v>
      </c>
      <c r="AF5" s="1">
        <f>COUNTIFS('10B'!$G$2:$G$664,AF$1,'10B'!$B$2:$B$664,"&gt;"&amp;$L$4,'10B'!$B$2:$B$664,"&lt;"&amp;$M$4)</f>
        <v>0</v>
      </c>
      <c r="AG5" s="1">
        <f>COUNTIFS('10B'!$G$2:$G$664,AG$1,'10B'!$B$2:$B$664,"&gt;"&amp;$L$4,'10B'!$B$2:$B$664,"&lt;"&amp;$M$4)</f>
        <v>0</v>
      </c>
      <c r="AH5" s="1">
        <f>COUNTIFS('10B'!$G$2:$G$664,AH$1,'10B'!$B$2:$B$664,"&gt;"&amp;$L$4,'10B'!$B$2:$B$664,"&lt;"&amp;$M$4)</f>
        <v>0</v>
      </c>
      <c r="AI5" s="7">
        <v>0</v>
      </c>
      <c r="AJ5" s="7">
        <v>9</v>
      </c>
      <c r="AK5" s="7">
        <v>5</v>
      </c>
      <c r="AL5" s="12"/>
      <c r="AM5" s="12"/>
      <c r="AN5" s="19"/>
      <c r="AO5" s="12"/>
      <c r="AP5" s="12"/>
      <c r="AQ5" s="12"/>
      <c r="AR5" s="1"/>
      <c r="AS5" s="1"/>
      <c r="AT5" s="1"/>
      <c r="AU5" s="13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14">
        <v>3</v>
      </c>
      <c r="BK5" s="14">
        <v>31</v>
      </c>
      <c r="BL5" s="12" t="e">
        <f t="shared" si="18"/>
        <v>#NAME?</v>
      </c>
      <c r="BM5" s="12" t="e">
        <f t="shared" si="19"/>
        <v>#NAME?</v>
      </c>
      <c r="BN5" s="12" t="e">
        <f t="shared" si="20"/>
        <v>#NAME?</v>
      </c>
      <c r="BO5" s="12" t="e">
        <f t="shared" si="20"/>
        <v>#NAME?</v>
      </c>
      <c r="BP5" s="13" t="e">
        <f t="shared" si="21"/>
        <v>#NAME?</v>
      </c>
      <c r="BQ5" s="13" t="e">
        <f t="shared" si="22"/>
        <v>#NAME?</v>
      </c>
      <c r="BR5" s="13">
        <f t="shared" si="23"/>
        <v>1</v>
      </c>
    </row>
    <row r="6">
      <c r="A6" s="7">
        <v>5</v>
      </c>
      <c r="B6" s="18" t="s">
        <v>23</v>
      </c>
      <c r="C6" s="1">
        <f>COUNTIF('10B'!$H$2:$H$664,C$1)</f>
        <v>25</v>
      </c>
      <c r="D6" s="1">
        <f>COUNTIF('10B'!$H$2:$H$664,D$1)</f>
        <v>3</v>
      </c>
      <c r="E6" s="1">
        <f>COUNTIF('10B'!$H$2:$H$664,E$1)</f>
        <v>2</v>
      </c>
      <c r="F6" s="1">
        <f>COUNTIF('10B'!$H$2:$H$664,F$1)</f>
        <v>2</v>
      </c>
      <c r="G6" s="1">
        <f>COUNTIF('10B'!$H$2:$H$664,G$1)</f>
        <v>1</v>
      </c>
      <c r="H6" s="1">
        <f>COUNTIF('10B'!$H$2:$H$664,H$1)</f>
        <v>0</v>
      </c>
      <c r="I6" s="1">
        <f>COUNTIF('10B'!$H$2:$H$664,I$1)</f>
        <v>1</v>
      </c>
      <c r="J6" s="1">
        <f t="shared" si="16"/>
        <v>34</v>
      </c>
      <c r="K6" s="12">
        <f t="shared" si="17"/>
        <v>1.6764705882352942</v>
      </c>
      <c r="N6" s="1">
        <f>COUNTIFS('10B'!$H$2:$H$664,N$1,'10B'!$B$2:$B$664,"&gt;"&amp;$L$2,'10B'!$B$2:$B$664,"&lt;"&amp;$M$2)</f>
        <v>0</v>
      </c>
      <c r="O6" s="1">
        <f>COUNTIFS('10B'!$H$2:$H$664,O$1,'10B'!$B$2:$B$664,"&gt;"&amp;$L$2,'10B'!$B$2:$B$664,"&lt;"&amp;$M$2)</f>
        <v>0</v>
      </c>
      <c r="P6" s="1">
        <f>COUNTIFS('10B'!$H$2:$H$664,P$1,'10B'!$B$2:$B$664,"&gt;"&amp;$L$2,'10B'!$B$2:$B$664,"&lt;"&amp;$M$2)</f>
        <v>0</v>
      </c>
      <c r="Q6" s="1">
        <f>COUNTIFS('10B'!$H$2:$H$664,Q$1,'10B'!$B$2:$B$664,"&gt;"&amp;$L$2,'10B'!$B$2:$B$664,"&lt;"&amp;$M$2)</f>
        <v>0</v>
      </c>
      <c r="R6" s="1">
        <f>COUNTIFS('10B'!$H$2:$H$664,R$1,'10B'!$B$2:$B$664,"&gt;"&amp;$L$2,'10B'!$B$2:$B$664,"&lt;"&amp;$M$2)</f>
        <v>0</v>
      </c>
      <c r="S6" s="1">
        <f>COUNTIFS('10B'!$H$2:$H$664,S$1,'10B'!$B$2:$B$664,"&gt;"&amp;$L$2,'10B'!$B$2:$B$664,"&lt;"&amp;$M$2)</f>
        <v>0</v>
      </c>
      <c r="T6" s="1">
        <f>COUNTIFS('10B'!$H$2:$H$664,T$1,'10B'!$B$2:$B$664,"&gt;"&amp;$L$2,'10B'!$B$2:$B$664,"&lt;"&amp;$M$2)</f>
        <v>0</v>
      </c>
      <c r="U6" s="1">
        <f>COUNTIFS('10B'!$H$2:$H$664,U$1,'10B'!$B$2:$B$664,"&gt;"&amp;$L$3,'10B'!$B$2:$B$664,"&lt;"&amp;$M$3)</f>
        <v>0</v>
      </c>
      <c r="V6" s="1">
        <f>COUNTIFS('10B'!$H$2:$H$664,V$1,'10B'!$B$2:$B$664,"&gt;"&amp;$L$3,'10B'!$B$2:$B$664,"&lt;"&amp;$M$3)</f>
        <v>0</v>
      </c>
      <c r="W6" s="1">
        <f>COUNTIFS('10B'!$H$2:$H$664,W$1,'10B'!$B$2:$B$664,"&gt;"&amp;$L$3,'10B'!$B$2:$B$664,"&lt;"&amp;$M$3)</f>
        <v>0</v>
      </c>
      <c r="X6" s="1">
        <f>COUNTIFS('10B'!$H$2:$H$664,X$1,'10B'!$B$2:$B$664,"&gt;"&amp;$L$3,'10B'!$B$2:$B$664,"&lt;"&amp;$M$3)</f>
        <v>0</v>
      </c>
      <c r="Y6" s="1">
        <f>COUNTIFS('10B'!$H$2:$H$664,Y$1,'10B'!$B$2:$B$664,"&gt;"&amp;$L$3,'10B'!$B$2:$B$664,"&lt;"&amp;$M$3)</f>
        <v>0</v>
      </c>
      <c r="Z6" s="1">
        <f>COUNTIFS('10B'!$H$2:$H$664,Z$1,'10B'!$B$2:$B$664,"&gt;"&amp;$L$3,'10B'!$B$2:$B$664,"&lt;"&amp;$M$3)</f>
        <v>0</v>
      </c>
      <c r="AA6" s="1">
        <f>COUNTIFS('10B'!$H$2:$H$664,AA$1,'10B'!$B$2:$B$664,"&gt;"&amp;$L$3,'10B'!$B$2:$B$664,"&lt;"&amp;$M$3)</f>
        <v>0</v>
      </c>
      <c r="AB6" s="1">
        <f>COUNTIFS('10B'!$H$2:$H$664,AB$1,'10B'!$B$2:$B$664,"&gt;"&amp;$L$4,'10B'!$B$2:$B$664,"&lt;"&amp;$M$4)</f>
        <v>0</v>
      </c>
      <c r="AC6" s="1">
        <f>COUNTIFS('10B'!$H$2:$H$664,AC$1,'10B'!$B$2:$B$664,"&gt;"&amp;$L$4,'10B'!$B$2:$B$664,"&lt;"&amp;$M$4)</f>
        <v>0</v>
      </c>
      <c r="AD6" s="1">
        <f>COUNTIFS('10B'!$H$2:$H$664,AD$1,'10B'!$B$2:$B$664,"&gt;"&amp;$L$4,'10B'!$B$2:$B$664,"&lt;"&amp;$M$4)</f>
        <v>0</v>
      </c>
      <c r="AE6" s="1">
        <f>COUNTIFS('10B'!$H$2:$H$664,AE$1,'10B'!$B$2:$B$664,"&gt;"&amp;$L$4,'10B'!$B$2:$B$664,"&lt;"&amp;$M$4)</f>
        <v>0</v>
      </c>
      <c r="AF6" s="1">
        <f>COUNTIFS('10B'!$H$2:$H$664,AF$1,'10B'!$B$2:$B$664,"&gt;"&amp;$L$4,'10B'!$B$2:$B$664,"&lt;"&amp;$M$4)</f>
        <v>0</v>
      </c>
      <c r="AG6" s="1">
        <f>COUNTIFS('10B'!$H$2:$H$664,AG$1,'10B'!$B$2:$B$664,"&gt;"&amp;$L$4,'10B'!$B$2:$B$664,"&lt;"&amp;$M$4)</f>
        <v>0</v>
      </c>
      <c r="AH6" s="1">
        <f>COUNTIFS('10B'!$H$2:$H$664,AH$1,'10B'!$B$2:$B$664,"&gt;"&amp;$L$4,'10B'!$B$2:$B$664,"&lt;"&amp;$M$4)</f>
        <v>0</v>
      </c>
      <c r="AI6" s="7">
        <v>0</v>
      </c>
      <c r="AJ6" s="7">
        <v>9</v>
      </c>
      <c r="AK6" s="7">
        <v>5</v>
      </c>
      <c r="AL6" s="12"/>
      <c r="AM6" s="12"/>
      <c r="AN6" s="19"/>
      <c r="AO6" s="12"/>
      <c r="AP6" s="12"/>
      <c r="AQ6" s="12"/>
      <c r="AR6" s="1"/>
      <c r="AS6" s="1"/>
      <c r="AT6" s="1"/>
      <c r="AU6" s="13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14">
        <v>3</v>
      </c>
      <c r="BK6" s="14">
        <v>31</v>
      </c>
      <c r="BL6" s="12" t="e">
        <f t="shared" si="18"/>
        <v>#NAME?</v>
      </c>
      <c r="BM6" s="12" t="e">
        <f t="shared" si="19"/>
        <v>#NAME?</v>
      </c>
      <c r="BN6" s="12" t="e">
        <f t="shared" si="20"/>
        <v>#NAME?</v>
      </c>
      <c r="BO6" s="12" t="e">
        <f t="shared" si="20"/>
        <v>#NAME?</v>
      </c>
      <c r="BP6" s="13" t="e">
        <f t="shared" si="21"/>
        <v>#NAME?</v>
      </c>
      <c r="BQ6" s="13" t="e">
        <f t="shared" si="22"/>
        <v>#NAME?</v>
      </c>
      <c r="BR6" s="13">
        <f t="shared" si="23"/>
        <v>1</v>
      </c>
    </row>
    <row r="7">
      <c r="A7" s="7">
        <v>6</v>
      </c>
      <c r="B7" s="18" t="s">
        <v>55</v>
      </c>
      <c r="C7" s="1">
        <f>COUNTIF('10B'!$I$2:$I$664,C$1)</f>
        <v>0</v>
      </c>
      <c r="D7" s="1">
        <f>COUNTIF('10B'!$I$2:$I$664,D$1)</f>
        <v>0</v>
      </c>
      <c r="E7" s="1">
        <f>COUNTIF('10B'!$I$2:$I$664,E$1)</f>
        <v>2</v>
      </c>
      <c r="F7" s="1">
        <f>COUNTIF('10B'!$I$2:$I$664,F$1)</f>
        <v>3</v>
      </c>
      <c r="G7" s="1">
        <f>COUNTIF('10B'!$I$2:$I$664,G$1)</f>
        <v>2</v>
      </c>
      <c r="H7" s="1">
        <f>COUNTIF('10B'!$I$2:$I$664,H$1)</f>
        <v>5</v>
      </c>
      <c r="I7" s="1">
        <f>COUNTIF('10B'!$I$2:$I$664,I$1)</f>
        <v>22</v>
      </c>
      <c r="J7" s="1">
        <f t="shared" si="16"/>
        <v>34</v>
      </c>
      <c r="K7" s="12">
        <f t="shared" si="17"/>
        <v>6.2352941176470589</v>
      </c>
      <c r="N7" s="1">
        <f>COUNTIFS('10B'!$I$2:$I$664,N$1,'10B'!$B$2:$B$664,"&gt;"&amp;$L$2,'10B'!$B$2:$B$664,"&lt;"&amp;$M$2)</f>
        <v>0</v>
      </c>
      <c r="O7" s="1">
        <f>COUNTIFS('10B'!$I$2:$I$664,O$1,'10B'!$B$2:$B$664,"&gt;"&amp;$L$2,'10B'!$B$2:$B$664,"&lt;"&amp;$M$2)</f>
        <v>0</v>
      </c>
      <c r="P7" s="1">
        <f>COUNTIFS('10B'!$I$2:$I$664,P$1,'10B'!$B$2:$B$664,"&gt;"&amp;$L$2,'10B'!$B$2:$B$664,"&lt;"&amp;$M$2)</f>
        <v>0</v>
      </c>
      <c r="Q7" s="1">
        <f>COUNTIFS('10B'!$I$2:$I$664,Q$1,'10B'!$B$2:$B$664,"&gt;"&amp;$L$2,'10B'!$B$2:$B$664,"&lt;"&amp;$M$2)</f>
        <v>0</v>
      </c>
      <c r="R7" s="1">
        <f>COUNTIFS('10B'!$I$2:$I$664,R$1,'10B'!$B$2:$B$664,"&gt;"&amp;$L$2,'10B'!$B$2:$B$664,"&lt;"&amp;$M$2)</f>
        <v>0</v>
      </c>
      <c r="S7" s="1">
        <f>COUNTIFS('10B'!$I$2:$I$664,S$1,'10B'!$B$2:$B$664,"&gt;"&amp;$L$2,'10B'!$B$2:$B$664,"&lt;"&amp;$M$2)</f>
        <v>0</v>
      </c>
      <c r="T7" s="1">
        <f>COUNTIFS('10B'!$I$2:$I$664,T$1,'10B'!$B$2:$B$664,"&gt;"&amp;$L$2,'10B'!$B$2:$B$664,"&lt;"&amp;$M$2)</f>
        <v>0</v>
      </c>
      <c r="U7" s="1">
        <f>COUNTIFS('10B'!$I$2:$I$664,U$1,'10B'!$B$2:$B$664,"&gt;"&amp;$L$3,'10B'!$B$2:$B$664,"&lt;"&amp;$M$3)</f>
        <v>0</v>
      </c>
      <c r="V7" s="1">
        <f>COUNTIFS('10B'!$I$2:$I$664,V$1,'10B'!$B$2:$B$664,"&gt;"&amp;$L$3,'10B'!$B$2:$B$664,"&lt;"&amp;$M$3)</f>
        <v>0</v>
      </c>
      <c r="W7" s="1">
        <f>COUNTIFS('10B'!$I$2:$I$664,W$1,'10B'!$B$2:$B$664,"&gt;"&amp;$L$3,'10B'!$B$2:$B$664,"&lt;"&amp;$M$3)</f>
        <v>0</v>
      </c>
      <c r="X7" s="1">
        <f>COUNTIFS('10B'!$I$2:$I$664,X$1,'10B'!$B$2:$B$664,"&gt;"&amp;$L$3,'10B'!$B$2:$B$664,"&lt;"&amp;$M$3)</f>
        <v>0</v>
      </c>
      <c r="Y7" s="1">
        <f>COUNTIFS('10B'!$I$2:$I$664,Y$1,'10B'!$B$2:$B$664,"&gt;"&amp;$L$3,'10B'!$B$2:$B$664,"&lt;"&amp;$M$3)</f>
        <v>0</v>
      </c>
      <c r="Z7" s="1">
        <f>COUNTIFS('10B'!$I$2:$I$664,Z$1,'10B'!$B$2:$B$664,"&gt;"&amp;$L$3,'10B'!$B$2:$B$664,"&lt;"&amp;$M$3)</f>
        <v>0</v>
      </c>
      <c r="AA7" s="1">
        <f>COUNTIFS('10B'!$I$2:$I$664,AA$1,'10B'!$B$2:$B$664,"&gt;"&amp;$L$3,'10B'!$B$2:$B$664,"&lt;"&amp;$M$3)</f>
        <v>0</v>
      </c>
      <c r="AB7" s="1">
        <f>COUNTIFS('10B'!$I$2:$I$664,AB$1,'10B'!$B$2:$B$664,"&gt;"&amp;$L$4,'10B'!$B$2:$B$664,"&lt;"&amp;$M$4)</f>
        <v>0</v>
      </c>
      <c r="AC7" s="1">
        <f>COUNTIFS('10B'!$I$2:$I$664,AC$1,'10B'!$B$2:$B$664,"&gt;"&amp;$L$4,'10B'!$B$2:$B$664,"&lt;"&amp;$M$4)</f>
        <v>0</v>
      </c>
      <c r="AD7" s="1">
        <f>COUNTIFS('10B'!$I$2:$I$664,AD$1,'10B'!$B$2:$B$664,"&gt;"&amp;$L$4,'10B'!$B$2:$B$664,"&lt;"&amp;$M$4)</f>
        <v>0</v>
      </c>
      <c r="AE7" s="1">
        <f>COUNTIFS('10B'!$I$2:$I$664,AE$1,'10B'!$B$2:$B$664,"&gt;"&amp;$L$4,'10B'!$B$2:$B$664,"&lt;"&amp;$M$4)</f>
        <v>0</v>
      </c>
      <c r="AF7" s="1">
        <f>COUNTIFS('10B'!$I$2:$I$664,AF$1,'10B'!$B$2:$B$664,"&gt;"&amp;$L$4,'10B'!$B$2:$B$664,"&lt;"&amp;$M$4)</f>
        <v>0</v>
      </c>
      <c r="AG7" s="1">
        <f>COUNTIFS('10B'!$I$2:$I$664,AG$1,'10B'!$B$2:$B$664,"&gt;"&amp;$L$4,'10B'!$B$2:$B$664,"&lt;"&amp;$M$4)</f>
        <v>0</v>
      </c>
      <c r="AH7" s="1">
        <f>COUNTIFS('10B'!$I$2:$I$664,AH$1,'10B'!$B$2:$B$664,"&gt;"&amp;$L$4,'10B'!$B$2:$B$664,"&lt;"&amp;$M$4)</f>
        <v>0</v>
      </c>
      <c r="AI7" s="7">
        <v>0</v>
      </c>
      <c r="AJ7" s="7">
        <v>9</v>
      </c>
      <c r="AK7" s="7">
        <v>5</v>
      </c>
      <c r="AL7" s="12"/>
      <c r="AM7" s="12"/>
      <c r="AN7" s="19"/>
      <c r="AO7" s="12"/>
      <c r="AP7" s="12"/>
      <c r="AQ7" s="12"/>
      <c r="AR7" s="1"/>
      <c r="AS7" s="1"/>
      <c r="AT7" s="1"/>
      <c r="AU7" s="13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14">
        <v>3</v>
      </c>
      <c r="BK7" s="14">
        <v>31</v>
      </c>
      <c r="BL7" s="12" t="e">
        <f t="shared" si="18"/>
        <v>#NAME?</v>
      </c>
      <c r="BM7" s="12" t="e">
        <f t="shared" si="19"/>
        <v>#NAME?</v>
      </c>
      <c r="BN7" s="12" t="e">
        <f t="shared" si="20"/>
        <v>#NAME?</v>
      </c>
      <c r="BO7" s="12" t="e">
        <f t="shared" si="20"/>
        <v>#NAME?</v>
      </c>
      <c r="BP7" s="13" t="e">
        <f t="shared" si="21"/>
        <v>#NAME?</v>
      </c>
      <c r="BQ7" s="13" t="e">
        <f t="shared" si="22"/>
        <v>#NAME?</v>
      </c>
      <c r="BR7" s="13">
        <f t="shared" si="23"/>
        <v>1</v>
      </c>
    </row>
    <row r="8">
      <c r="A8" s="7">
        <v>7</v>
      </c>
      <c r="B8" s="18" t="s">
        <v>21</v>
      </c>
      <c r="C8" s="1">
        <f>COUNTIF('10B'!$J$2:$J$664,C$1)</f>
        <v>11</v>
      </c>
      <c r="D8" s="1">
        <f>COUNTIF('10B'!$J$2:$J$664,D$1)</f>
        <v>5</v>
      </c>
      <c r="E8" s="1">
        <f>COUNTIF('10B'!$J$2:$J$664,E$1)</f>
        <v>6</v>
      </c>
      <c r="F8" s="1">
        <f>COUNTIF('10B'!$J$2:$J$664,F$1)</f>
        <v>4</v>
      </c>
      <c r="G8" s="1">
        <f>COUNTIF('10B'!$J$2:$J$664,G$1)</f>
        <v>4</v>
      </c>
      <c r="H8" s="1">
        <f>COUNTIF('10B'!$J$2:$J$664,H$1)</f>
        <v>2</v>
      </c>
      <c r="I8" s="1">
        <f>COUNTIF('10B'!$J$2:$J$664,I$1)</f>
        <v>2</v>
      </c>
      <c r="J8" s="1">
        <f t="shared" si="16"/>
        <v>34</v>
      </c>
      <c r="K8" s="12">
        <f t="shared" si="17"/>
        <v>2.9705882352941178</v>
      </c>
      <c r="N8" s="1">
        <f>COUNTIFS('10B'!$J$2:$J$664,N$1,'10B'!$B$2:$B$664,"&gt;"&amp;$L$2,'10B'!$B$2:$B$664,"&lt;"&amp;$M$2)</f>
        <v>0</v>
      </c>
      <c r="O8" s="1">
        <f>COUNTIFS('10B'!$J$2:$J$664,O$1,'10B'!$B$2:$B$664,"&gt;"&amp;$L$2,'10B'!$B$2:$B$664,"&lt;"&amp;$M$2)</f>
        <v>0</v>
      </c>
      <c r="P8" s="1">
        <f>COUNTIFS('10B'!$J$2:$J$664,P$1,'10B'!$B$2:$B$664,"&gt;"&amp;$L$2,'10B'!$B$2:$B$664,"&lt;"&amp;$M$2)</f>
        <v>0</v>
      </c>
      <c r="Q8" s="1">
        <f>COUNTIFS('10B'!$J$2:$J$664,Q$1,'10B'!$B$2:$B$664,"&gt;"&amp;$L$2,'10B'!$B$2:$B$664,"&lt;"&amp;$M$2)</f>
        <v>0</v>
      </c>
      <c r="R8" s="1">
        <f>COUNTIFS('10B'!$J$2:$J$664,R$1,'10B'!$B$2:$B$664,"&gt;"&amp;$L$2,'10B'!$B$2:$B$664,"&lt;"&amp;$M$2)</f>
        <v>0</v>
      </c>
      <c r="S8" s="1">
        <f>COUNTIFS('10B'!$J$2:$J$664,S$1,'10B'!$B$2:$B$664,"&gt;"&amp;$L$2,'10B'!$B$2:$B$664,"&lt;"&amp;$M$2)</f>
        <v>0</v>
      </c>
      <c r="T8" s="1">
        <f>COUNTIFS('10B'!$J$2:$J$664,T$1,'10B'!$B$2:$B$664,"&gt;"&amp;$L$2,'10B'!$B$2:$B$664,"&lt;"&amp;$M$2)</f>
        <v>0</v>
      </c>
      <c r="U8" s="1">
        <f>COUNTIFS('10B'!$J$2:$J$664,U$1,'10B'!$B$2:$B$664,"&gt;"&amp;$L$3,'10B'!$B$2:$B$664,"&lt;"&amp;$M$3)</f>
        <v>0</v>
      </c>
      <c r="V8" s="1">
        <f>COUNTIFS('10B'!$J$2:$J$664,V$1,'10B'!$B$2:$B$664,"&gt;"&amp;$L$3,'10B'!$B$2:$B$664,"&lt;"&amp;$M$3)</f>
        <v>0</v>
      </c>
      <c r="W8" s="1">
        <f>COUNTIFS('10B'!$J$2:$J$664,W$1,'10B'!$B$2:$B$664,"&gt;"&amp;$L$3,'10B'!$B$2:$B$664,"&lt;"&amp;$M$3)</f>
        <v>0</v>
      </c>
      <c r="X8" s="1">
        <f>COUNTIFS('10B'!$J$2:$J$664,X$1,'10B'!$B$2:$B$664,"&gt;"&amp;$L$3,'10B'!$B$2:$B$664,"&lt;"&amp;$M$3)</f>
        <v>0</v>
      </c>
      <c r="Y8" s="1">
        <f>COUNTIFS('10B'!$J$2:$J$664,Y$1,'10B'!$B$2:$B$664,"&gt;"&amp;$L$3,'10B'!$B$2:$B$664,"&lt;"&amp;$M$3)</f>
        <v>0</v>
      </c>
      <c r="Z8" s="1">
        <f>COUNTIFS('10B'!$J$2:$J$664,Z$1,'10B'!$B$2:$B$664,"&gt;"&amp;$L$3,'10B'!$B$2:$B$664,"&lt;"&amp;$M$3)</f>
        <v>0</v>
      </c>
      <c r="AA8" s="1">
        <f>COUNTIFS('10B'!$J$2:$J$664,AA$1,'10B'!$B$2:$B$664,"&gt;"&amp;$L$3,'10B'!$B$2:$B$664,"&lt;"&amp;$M$3)</f>
        <v>0</v>
      </c>
      <c r="AB8" s="1">
        <f>COUNTIFS('10B'!$J$2:$J$664,AB$1,'10B'!$B$2:$B$664,"&gt;"&amp;$L$4,'10B'!$B$2:$B$664,"&lt;"&amp;$M$4)</f>
        <v>0</v>
      </c>
      <c r="AC8" s="1">
        <f>COUNTIFS('10B'!$J$2:$J$664,AC$1,'10B'!$B$2:$B$664,"&gt;"&amp;$L$4,'10B'!$B$2:$B$664,"&lt;"&amp;$M$4)</f>
        <v>0</v>
      </c>
      <c r="AD8" s="1">
        <f>COUNTIFS('10B'!$J$2:$J$664,AD$1,'10B'!$B$2:$B$664,"&gt;"&amp;$L$4,'10B'!$B$2:$B$664,"&lt;"&amp;$M$4)</f>
        <v>0</v>
      </c>
      <c r="AE8" s="1">
        <f>COUNTIFS('10B'!$J$2:$J$664,AE$1,'10B'!$B$2:$B$664,"&gt;"&amp;$L$4,'10B'!$B$2:$B$664,"&lt;"&amp;$M$4)</f>
        <v>0</v>
      </c>
      <c r="AF8" s="1">
        <f>COUNTIFS('10B'!$J$2:$J$664,AF$1,'10B'!$B$2:$B$664,"&gt;"&amp;$L$4,'10B'!$B$2:$B$664,"&lt;"&amp;$M$4)</f>
        <v>0</v>
      </c>
      <c r="AG8" s="1">
        <f>COUNTIFS('10B'!$J$2:$J$664,AG$1,'10B'!$B$2:$B$664,"&gt;"&amp;$L$4,'10B'!$B$2:$B$664,"&lt;"&amp;$M$4)</f>
        <v>0</v>
      </c>
      <c r="AH8" s="1">
        <f>COUNTIFS('10B'!$J$2:$J$664,AH$1,'10B'!$B$2:$B$664,"&gt;"&amp;$L$4,'10B'!$B$2:$B$664,"&lt;"&amp;$M$4)</f>
        <v>0</v>
      </c>
      <c r="AI8" s="7">
        <v>0</v>
      </c>
      <c r="AJ8" s="7">
        <v>9</v>
      </c>
      <c r="AK8" s="7">
        <v>5</v>
      </c>
      <c r="AL8" s="12"/>
      <c r="AM8" s="12"/>
      <c r="AN8" s="19"/>
      <c r="AO8" s="12"/>
      <c r="AP8" s="12"/>
      <c r="AQ8" s="12"/>
      <c r="AR8" s="1"/>
      <c r="AS8" s="1"/>
      <c r="AT8" s="1"/>
      <c r="AU8" s="13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14">
        <v>3</v>
      </c>
      <c r="BK8" s="14">
        <v>31</v>
      </c>
      <c r="BL8" s="12" t="e">
        <f t="shared" si="18"/>
        <v>#NAME?</v>
      </c>
      <c r="BM8" s="12" t="e">
        <f t="shared" si="19"/>
        <v>#NAME?</v>
      </c>
      <c r="BN8" s="12" t="e">
        <f t="shared" si="20"/>
        <v>#NAME?</v>
      </c>
      <c r="BO8" s="12" t="e">
        <f t="shared" si="20"/>
        <v>#NAME?</v>
      </c>
      <c r="BP8" s="13" t="e">
        <f t="shared" si="21"/>
        <v>#NAME?</v>
      </c>
      <c r="BQ8" s="13" t="e">
        <f t="shared" si="22"/>
        <v>#NAME?</v>
      </c>
      <c r="BR8" s="13">
        <f t="shared" si="23"/>
        <v>1</v>
      </c>
    </row>
    <row r="9">
      <c r="A9" s="7">
        <v>8</v>
      </c>
      <c r="B9" s="18" t="s">
        <v>20</v>
      </c>
      <c r="C9" s="1">
        <f>COUNTIF('10B'!$K$2:$K$664,C$1)</f>
        <v>29</v>
      </c>
      <c r="D9" s="1">
        <f>COUNTIF('10B'!$K$2:$K$664,D$1)</f>
        <v>1</v>
      </c>
      <c r="E9" s="1">
        <f>COUNTIF('10B'!$K$2:$K$664,E$1)</f>
        <v>0</v>
      </c>
      <c r="F9" s="1">
        <f>COUNTIF('10B'!$K$2:$K$664,F$1)</f>
        <v>0</v>
      </c>
      <c r="G9" s="1">
        <f>COUNTIF('10B'!$K$2:$K$664,G$1)</f>
        <v>2</v>
      </c>
      <c r="H9" s="1">
        <f>COUNTIF('10B'!$K$2:$K$664,H$1)</f>
        <v>0</v>
      </c>
      <c r="I9" s="1">
        <f>COUNTIF('10B'!$K$2:$K$664,I$1)</f>
        <v>2</v>
      </c>
      <c r="J9" s="1">
        <f t="shared" si="16"/>
        <v>34</v>
      </c>
      <c r="K9" s="12">
        <f t="shared" si="17"/>
        <v>1.6176470588235294</v>
      </c>
      <c r="N9" s="1">
        <f>COUNTIFS('10B'!$K$2:$K$664,N$1,'10B'!$B$2:$B$664,"&gt;"&amp;$L$2,'10B'!$B$2:$B$664,"&lt;"&amp;$M$2)</f>
        <v>0</v>
      </c>
      <c r="O9" s="1">
        <f>COUNTIFS('10B'!$K$2:$K$664,O$1,'10B'!$B$2:$B$664,"&gt;"&amp;$L$2,'10B'!$B$2:$B$664,"&lt;"&amp;$M$2)</f>
        <v>0</v>
      </c>
      <c r="P9" s="1">
        <f>COUNTIFS('10B'!$K$2:$K$664,P$1,'10B'!$B$2:$B$664,"&gt;"&amp;$L$2,'10B'!$B$2:$B$664,"&lt;"&amp;$M$2)</f>
        <v>0</v>
      </c>
      <c r="Q9" s="1">
        <f>COUNTIFS('10B'!$K$2:$K$664,Q$1,'10B'!$B$2:$B$664,"&gt;"&amp;$L$2,'10B'!$B$2:$B$664,"&lt;"&amp;$M$2)</f>
        <v>0</v>
      </c>
      <c r="R9" s="1">
        <f>COUNTIFS('10B'!$K$2:$K$664,R$1,'10B'!$B$2:$B$664,"&gt;"&amp;$L$2,'10B'!$B$2:$B$664,"&lt;"&amp;$M$2)</f>
        <v>0</v>
      </c>
      <c r="S9" s="1">
        <f>COUNTIFS('10B'!$K$2:$K$664,S$1,'10B'!$B$2:$B$664,"&gt;"&amp;$L$2,'10B'!$B$2:$B$664,"&lt;"&amp;$M$2)</f>
        <v>0</v>
      </c>
      <c r="T9" s="1">
        <f>COUNTIFS('10B'!$K$2:$K$664,T$1,'10B'!$B$2:$B$664,"&gt;"&amp;$L$2,'10B'!$B$2:$B$664,"&lt;"&amp;$M$2)</f>
        <v>0</v>
      </c>
      <c r="U9" s="1">
        <f>COUNTIFS('10B'!$K$2:$K$664,U$1,'10B'!$B$2:$B$664,"&gt;"&amp;$L$3,'10B'!$B$2:$B$664,"&lt;"&amp;$M$3)</f>
        <v>0</v>
      </c>
      <c r="V9" s="1">
        <f>COUNTIFS('10B'!$K$2:$K$664,V$1,'10B'!$B$2:$B$664,"&gt;"&amp;$L$3,'10B'!$B$2:$B$664,"&lt;"&amp;$M$3)</f>
        <v>0</v>
      </c>
      <c r="W9" s="1">
        <f>COUNTIFS('10B'!$K$2:$K$664,W$1,'10B'!$B$2:$B$664,"&gt;"&amp;$L$3,'10B'!$B$2:$B$664,"&lt;"&amp;$M$3)</f>
        <v>0</v>
      </c>
      <c r="X9" s="1">
        <f>COUNTIFS('10B'!$K$2:$K$664,X$1,'10B'!$B$2:$B$664,"&gt;"&amp;$L$3,'10B'!$B$2:$B$664,"&lt;"&amp;$M$3)</f>
        <v>0</v>
      </c>
      <c r="Y9" s="1">
        <f>COUNTIFS('10B'!$K$2:$K$664,Y$1,'10B'!$B$2:$B$664,"&gt;"&amp;$L$3,'10B'!$B$2:$B$664,"&lt;"&amp;$M$3)</f>
        <v>0</v>
      </c>
      <c r="Z9" s="1">
        <f>COUNTIFS('10B'!$K$2:$K$664,Z$1,'10B'!$B$2:$B$664,"&gt;"&amp;$L$3,'10B'!$B$2:$B$664,"&lt;"&amp;$M$3)</f>
        <v>0</v>
      </c>
      <c r="AA9" s="1">
        <f>COUNTIFS('10B'!$K$2:$K$664,AA$1,'10B'!$B$2:$B$664,"&gt;"&amp;$L$3,'10B'!$B$2:$B$664,"&lt;"&amp;$M$3)</f>
        <v>0</v>
      </c>
      <c r="AB9" s="1">
        <f>COUNTIFS('10B'!$K$2:$K$664,AB$1,'10B'!$B$2:$B$664,"&gt;"&amp;$L$4,'10B'!$B$2:$B$664,"&lt;"&amp;$M$4)</f>
        <v>0</v>
      </c>
      <c r="AC9" s="1">
        <f>COUNTIFS('10B'!$K$2:$K$664,AC$1,'10B'!$B$2:$B$664,"&gt;"&amp;$L$4,'10B'!$B$2:$B$664,"&lt;"&amp;$M$4)</f>
        <v>0</v>
      </c>
      <c r="AD9" s="1">
        <f>COUNTIFS('10B'!$K$2:$K$664,AD$1,'10B'!$B$2:$B$664,"&gt;"&amp;$L$4,'10B'!$B$2:$B$664,"&lt;"&amp;$M$4)</f>
        <v>0</v>
      </c>
      <c r="AE9" s="1">
        <f>COUNTIFS('10B'!$K$2:$K$664,AE$1,'10B'!$B$2:$B$664,"&gt;"&amp;$L$4,'10B'!$B$2:$B$664,"&lt;"&amp;$M$4)</f>
        <v>0</v>
      </c>
      <c r="AF9" s="1">
        <f>COUNTIFS('10B'!$K$2:$K$664,AF$1,'10B'!$B$2:$B$664,"&gt;"&amp;$L$4,'10B'!$B$2:$B$664,"&lt;"&amp;$M$4)</f>
        <v>0</v>
      </c>
      <c r="AG9" s="1">
        <f>COUNTIFS('10B'!$K$2:$K$664,AG$1,'10B'!$B$2:$B$664,"&gt;"&amp;$L$4,'10B'!$B$2:$B$664,"&lt;"&amp;$M$4)</f>
        <v>0</v>
      </c>
      <c r="AH9" s="1">
        <f>COUNTIFS('10B'!$K$2:$K$664,AH$1,'10B'!$B$2:$B$664,"&gt;"&amp;$L$4,'10B'!$B$2:$B$664,"&lt;"&amp;$M$4)</f>
        <v>0</v>
      </c>
      <c r="AI9" s="7">
        <v>0</v>
      </c>
      <c r="AJ9" s="7">
        <v>9</v>
      </c>
      <c r="AK9" s="7">
        <v>5</v>
      </c>
      <c r="AL9" s="12"/>
      <c r="AM9" s="12"/>
      <c r="AN9" s="19"/>
      <c r="AO9" s="12"/>
      <c r="AP9" s="12"/>
      <c r="AQ9" s="12"/>
      <c r="AR9" s="1"/>
      <c r="AS9" s="1"/>
      <c r="AT9" s="1"/>
      <c r="AU9" s="13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14">
        <v>3</v>
      </c>
      <c r="BK9" s="14">
        <v>31</v>
      </c>
      <c r="BL9" s="12" t="e">
        <f t="shared" si="18"/>
        <v>#NAME?</v>
      </c>
      <c r="BM9" s="12" t="e">
        <f t="shared" si="19"/>
        <v>#NAME?</v>
      </c>
      <c r="BN9" s="12" t="e">
        <f t="shared" si="20"/>
        <v>#NAME?</v>
      </c>
      <c r="BO9" s="12" t="e">
        <f t="shared" si="20"/>
        <v>#NAME?</v>
      </c>
      <c r="BP9" s="13" t="e">
        <f t="shared" si="21"/>
        <v>#NAME?</v>
      </c>
      <c r="BQ9" s="13" t="e">
        <f t="shared" si="22"/>
        <v>#NAME?</v>
      </c>
      <c r="BR9" s="13">
        <f t="shared" si="23"/>
        <v>1</v>
      </c>
    </row>
    <row r="10">
      <c r="A10" s="7">
        <v>9</v>
      </c>
      <c r="B10" s="18" t="s">
        <v>56</v>
      </c>
      <c r="C10" s="1">
        <f>COUNTIF('10B'!$L$2:$L$664,C$1)</f>
        <v>1</v>
      </c>
      <c r="D10" s="1">
        <f>COUNTIF('10B'!$L$2:$L$664,D$1)</f>
        <v>1</v>
      </c>
      <c r="E10" s="1">
        <f>COUNTIF('10B'!$L$2:$L$664,E$1)</f>
        <v>1</v>
      </c>
      <c r="F10" s="1">
        <f>COUNTIF('10B'!$L$2:$L$664,F$1)</f>
        <v>1</v>
      </c>
      <c r="G10" s="1">
        <f>COUNTIF('10B'!$L$2:$L$664,G$1)</f>
        <v>6</v>
      </c>
      <c r="H10" s="1">
        <f>COUNTIF('10B'!$L$2:$L$664,H$1)</f>
        <v>4</v>
      </c>
      <c r="I10" s="1">
        <f>COUNTIF('10B'!$L$2:$L$664,I$1)</f>
        <v>20</v>
      </c>
      <c r="J10" s="1">
        <f t="shared" si="16"/>
        <v>34</v>
      </c>
      <c r="K10" s="12">
        <f t="shared" si="17"/>
        <v>6</v>
      </c>
      <c r="N10" s="1">
        <f>COUNTIFS('10B'!$L$2:$L$664,N$1,'10B'!$B$2:$B$664,"&gt;"&amp;$L$2,'10B'!$B$2:$B$664,"&lt;"&amp;$M$2)</f>
        <v>0</v>
      </c>
      <c r="O10" s="1">
        <f>COUNTIFS('10B'!$L$2:$L$664,O$1,'10B'!$B$2:$B$664,"&gt;"&amp;$L$2,'10B'!$B$2:$B$664,"&lt;"&amp;$M$2)</f>
        <v>0</v>
      </c>
      <c r="P10" s="1">
        <f>COUNTIFS('10B'!$L$2:$L$664,P$1,'10B'!$B$2:$B$664,"&gt;"&amp;$L$2,'10B'!$B$2:$B$664,"&lt;"&amp;$M$2)</f>
        <v>0</v>
      </c>
      <c r="Q10" s="1">
        <f>COUNTIFS('10B'!$L$2:$L$664,Q$1,'10B'!$B$2:$B$664,"&gt;"&amp;$L$2,'10B'!$B$2:$B$664,"&lt;"&amp;$M$2)</f>
        <v>0</v>
      </c>
      <c r="R10" s="1">
        <f>COUNTIFS('10B'!$L$2:$L$664,R$1,'10B'!$B$2:$B$664,"&gt;"&amp;$L$2,'10B'!$B$2:$B$664,"&lt;"&amp;$M$2)</f>
        <v>0</v>
      </c>
      <c r="S10" s="1">
        <f>COUNTIFS('10B'!$L$2:$L$664,S$1,'10B'!$B$2:$B$664,"&gt;"&amp;$L$2,'10B'!$B$2:$B$664,"&lt;"&amp;$M$2)</f>
        <v>0</v>
      </c>
      <c r="T10" s="1">
        <f>COUNTIFS('10B'!$L$2:$L$664,T$1,'10B'!$B$2:$B$664,"&gt;"&amp;$L$2,'10B'!$B$2:$B$664,"&lt;"&amp;$M$2)</f>
        <v>0</v>
      </c>
      <c r="U10" s="1">
        <f>COUNTIFS('10B'!$L$2:$L$664,U$1,'10B'!$B$2:$B$664,"&gt;"&amp;$L$3,'10B'!$B$2:$B$664,"&lt;"&amp;$M$3)</f>
        <v>0</v>
      </c>
      <c r="V10" s="1">
        <f>COUNTIFS('10B'!$L$2:$L$664,V$1,'10B'!$B$2:$B$664,"&gt;"&amp;$L$3,'10B'!$B$2:$B$664,"&lt;"&amp;$M$3)</f>
        <v>0</v>
      </c>
      <c r="W10" s="1">
        <f>COUNTIFS('10B'!$L$2:$L$664,W$1,'10B'!$B$2:$B$664,"&gt;"&amp;$L$3,'10B'!$B$2:$B$664,"&lt;"&amp;$M$3)</f>
        <v>0</v>
      </c>
      <c r="X10" s="1">
        <f>COUNTIFS('10B'!$L$2:$L$664,X$1,'10B'!$B$2:$B$664,"&gt;"&amp;$L$3,'10B'!$B$2:$B$664,"&lt;"&amp;$M$3)</f>
        <v>0</v>
      </c>
      <c r="Y10" s="1">
        <f>COUNTIFS('10B'!$L$2:$L$664,Y$1,'10B'!$B$2:$B$664,"&gt;"&amp;$L$3,'10B'!$B$2:$B$664,"&lt;"&amp;$M$3)</f>
        <v>0</v>
      </c>
      <c r="Z10" s="1">
        <f>COUNTIFS('10B'!$L$2:$L$664,Z$1,'10B'!$B$2:$B$664,"&gt;"&amp;$L$3,'10B'!$B$2:$B$664,"&lt;"&amp;$M$3)</f>
        <v>0</v>
      </c>
      <c r="AA10" s="1">
        <f>COUNTIFS('10B'!$L$2:$L$664,AA$1,'10B'!$B$2:$B$664,"&gt;"&amp;$L$3,'10B'!$B$2:$B$664,"&lt;"&amp;$M$3)</f>
        <v>0</v>
      </c>
      <c r="AB10" s="1">
        <f>COUNTIFS('10B'!$L$2:$L$664,AB$1,'10B'!$B$2:$B$664,"&gt;"&amp;$L$4,'10B'!$B$2:$B$664,"&lt;"&amp;$M$4)</f>
        <v>0</v>
      </c>
      <c r="AC10" s="1">
        <f>COUNTIFS('10B'!$L$2:$L$664,AC$1,'10B'!$B$2:$B$664,"&gt;"&amp;$L$4,'10B'!$B$2:$B$664,"&lt;"&amp;$M$4)</f>
        <v>0</v>
      </c>
      <c r="AD10" s="1">
        <f>COUNTIFS('10B'!$L$2:$L$664,AD$1,'10B'!$B$2:$B$664,"&gt;"&amp;$L$4,'10B'!$B$2:$B$664,"&lt;"&amp;$M$4)</f>
        <v>0</v>
      </c>
      <c r="AE10" s="1">
        <f>COUNTIFS('10B'!$L$2:$L$664,AE$1,'10B'!$B$2:$B$664,"&gt;"&amp;$L$4,'10B'!$B$2:$B$664,"&lt;"&amp;$M$4)</f>
        <v>0</v>
      </c>
      <c r="AF10" s="1">
        <f>COUNTIFS('10B'!$L$2:$L$664,AF$1,'10B'!$B$2:$B$664,"&gt;"&amp;$L$4,'10B'!$B$2:$B$664,"&lt;"&amp;$M$4)</f>
        <v>0</v>
      </c>
      <c r="AG10" s="1">
        <f>COUNTIFS('10B'!$L$2:$L$664,AG$1,'10B'!$B$2:$B$664,"&gt;"&amp;$L$4,'10B'!$B$2:$B$664,"&lt;"&amp;$M$4)</f>
        <v>0</v>
      </c>
      <c r="AH10" s="1">
        <f>COUNTIFS('10B'!$L$2:$L$664,AH$1,'10B'!$B$2:$B$664,"&gt;"&amp;$L$4,'10B'!$B$2:$B$664,"&lt;"&amp;$M$4)</f>
        <v>0</v>
      </c>
      <c r="AI10" s="7">
        <v>0</v>
      </c>
      <c r="AJ10" s="7">
        <v>9</v>
      </c>
      <c r="AK10" s="7">
        <v>5</v>
      </c>
      <c r="AL10" s="12"/>
      <c r="AM10" s="12"/>
      <c r="AN10" s="19"/>
      <c r="AO10" s="12"/>
      <c r="AP10" s="12"/>
      <c r="AQ10" s="12"/>
      <c r="AR10" s="1"/>
      <c r="AS10" s="1"/>
      <c r="AT10" s="1"/>
      <c r="AU10" s="13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14">
        <v>3</v>
      </c>
      <c r="BK10" s="14">
        <v>31</v>
      </c>
      <c r="BL10" s="12" t="e">
        <f t="shared" ref="BL10:BL26" si="24">AVERAGE.WEIGHTED($AV$1:$BB$1,AV10:BB10)</f>
        <v>#NAME?</v>
      </c>
      <c r="BM10" s="12" t="e">
        <f t="shared" ref="BM10:BM26" si="25">AVERAGE.WEIGHTED($BC$1:$BI$1,BC10:BI10)</f>
        <v>#NAME?</v>
      </c>
      <c r="BN10" s="12" t="e">
        <f t="shared" ref="BN10:BO26" si="26">(BL10-1)*100/6</f>
        <v>#NAME?</v>
      </c>
      <c r="BO10" s="12" t="e">
        <f t="shared" si="26"/>
        <v>#NAME?</v>
      </c>
      <c r="BP10" s="13" t="e">
        <f t="shared" si="21"/>
        <v>#NAME?</v>
      </c>
      <c r="BQ10" s="13" t="e">
        <f t="shared" si="22"/>
        <v>#NAME?</v>
      </c>
      <c r="BR10" s="13">
        <f t="shared" si="23"/>
        <v>1</v>
      </c>
    </row>
    <row r="11">
      <c r="A11" s="7">
        <v>10</v>
      </c>
      <c r="B11" s="18" t="s">
        <v>57</v>
      </c>
      <c r="C11" s="1">
        <f>COUNTIF('10B'!$M$2:$M$664,C$1)</f>
        <v>10</v>
      </c>
      <c r="D11" s="1">
        <f>COUNTIF('10B'!$M$2:$M$664,D$1)</f>
        <v>7</v>
      </c>
      <c r="E11" s="1">
        <f>COUNTIF('10B'!$M$2:$M$664,E$1)</f>
        <v>3</v>
      </c>
      <c r="F11" s="1">
        <f>COUNTIF('10B'!$M$2:$M$664,F$1)</f>
        <v>4</v>
      </c>
      <c r="G11" s="1">
        <f>COUNTIF('10B'!$M$2:$M$664,G$1)</f>
        <v>4</v>
      </c>
      <c r="H11" s="1">
        <f>COUNTIF('10B'!$M$2:$M$664,H$1)</f>
        <v>2</v>
      </c>
      <c r="I11" s="1">
        <f>COUNTIF('10B'!$M$2:$M$664,I$1)</f>
        <v>4</v>
      </c>
      <c r="J11" s="1">
        <f t="shared" si="16"/>
        <v>34</v>
      </c>
      <c r="K11" s="12">
        <f t="shared" si="17"/>
        <v>3.2058823529411766</v>
      </c>
      <c r="N11" s="1">
        <f>COUNTIFS('10B'!$M$2:$M$664,N$1,'10B'!$B$2:$B$664,"&gt;"&amp;$L$2,'10B'!$B$2:$B$664,"&lt;"&amp;$M$2)</f>
        <v>0</v>
      </c>
      <c r="O11" s="1">
        <f>COUNTIFS('10B'!$M$2:$M$664,O$1,'10B'!$B$2:$B$664,"&gt;"&amp;$L$2,'10B'!$B$2:$B$664,"&lt;"&amp;$M$2)</f>
        <v>0</v>
      </c>
      <c r="P11" s="1">
        <f>COUNTIFS('10B'!$M$2:$M$664,P$1,'10B'!$B$2:$B$664,"&gt;"&amp;$L$2,'10B'!$B$2:$B$664,"&lt;"&amp;$M$2)</f>
        <v>0</v>
      </c>
      <c r="Q11" s="1">
        <f>COUNTIFS('10B'!$M$2:$M$664,Q$1,'10B'!$B$2:$B$664,"&gt;"&amp;$L$2,'10B'!$B$2:$B$664,"&lt;"&amp;$M$2)</f>
        <v>0</v>
      </c>
      <c r="R11" s="1">
        <f>COUNTIFS('10B'!$M$2:$M$664,R$1,'10B'!$B$2:$B$664,"&gt;"&amp;$L$2,'10B'!$B$2:$B$664,"&lt;"&amp;$M$2)</f>
        <v>0</v>
      </c>
      <c r="S11" s="1">
        <f>COUNTIFS('10B'!$M$2:$M$664,S$1,'10B'!$B$2:$B$664,"&gt;"&amp;$L$2,'10B'!$B$2:$B$664,"&lt;"&amp;$M$2)</f>
        <v>0</v>
      </c>
      <c r="T11" s="1">
        <f>COUNTIFS('10B'!$M$2:$M$664,T$1,'10B'!$B$2:$B$664,"&gt;"&amp;$L$2,'10B'!$B$2:$B$664,"&lt;"&amp;$M$2)</f>
        <v>0</v>
      </c>
      <c r="U11" s="1">
        <f>COUNTIFS('10B'!$M$2:$M$664,U$1,'10B'!$B$2:$B$664,"&gt;"&amp;$L$3,'10B'!$B$2:$B$664,"&lt;"&amp;$M$3)</f>
        <v>0</v>
      </c>
      <c r="V11" s="1">
        <f>COUNTIFS('10B'!$M$2:$M$664,V$1,'10B'!$B$2:$B$664,"&gt;"&amp;$L$3,'10B'!$B$2:$B$664,"&lt;"&amp;$M$3)</f>
        <v>0</v>
      </c>
      <c r="W11" s="1">
        <f>COUNTIFS('10B'!$M$2:$M$664,W$1,'10B'!$B$2:$B$664,"&gt;"&amp;$L$3,'10B'!$B$2:$B$664,"&lt;"&amp;$M$3)</f>
        <v>0</v>
      </c>
      <c r="X11" s="1">
        <f>COUNTIFS('10B'!$M$2:$M$664,X$1,'10B'!$B$2:$B$664,"&gt;"&amp;$L$3,'10B'!$B$2:$B$664,"&lt;"&amp;$M$3)</f>
        <v>0</v>
      </c>
      <c r="Y11" s="1">
        <f>COUNTIFS('10B'!$M$2:$M$664,Y$1,'10B'!$B$2:$B$664,"&gt;"&amp;$L$3,'10B'!$B$2:$B$664,"&lt;"&amp;$M$3)</f>
        <v>0</v>
      </c>
      <c r="Z11" s="1">
        <f>COUNTIFS('10B'!$M$2:$M$664,Z$1,'10B'!$B$2:$B$664,"&gt;"&amp;$L$3,'10B'!$B$2:$B$664,"&lt;"&amp;$M$3)</f>
        <v>0</v>
      </c>
      <c r="AA11" s="1">
        <f>COUNTIFS('10B'!$M$2:$M$664,AA$1,'10B'!$B$2:$B$664,"&gt;"&amp;$L$3,'10B'!$B$2:$B$664,"&lt;"&amp;$M$3)</f>
        <v>0</v>
      </c>
      <c r="AB11" s="1">
        <f>COUNTIFS('10B'!$M$2:$M$664,AB$1,'10B'!$B$2:$B$664,"&gt;"&amp;$L$4,'10B'!$B$2:$B$664,"&lt;"&amp;$M$4)</f>
        <v>0</v>
      </c>
      <c r="AC11" s="1">
        <f>COUNTIFS('10B'!$M$2:$M$664,AC$1,'10B'!$B$2:$B$664,"&gt;"&amp;$L$4,'10B'!$B$2:$B$664,"&lt;"&amp;$M$4)</f>
        <v>0</v>
      </c>
      <c r="AD11" s="1">
        <f>COUNTIFS('10B'!$M$2:$M$664,AD$1,'10B'!$B$2:$B$664,"&gt;"&amp;$L$4,'10B'!$B$2:$B$664,"&lt;"&amp;$M$4)</f>
        <v>0</v>
      </c>
      <c r="AE11" s="1">
        <f>COUNTIFS('10B'!$M$2:$M$664,AE$1,'10B'!$B$2:$B$664,"&gt;"&amp;$L$4,'10B'!$B$2:$B$664,"&lt;"&amp;$M$4)</f>
        <v>0</v>
      </c>
      <c r="AF11" s="1">
        <f>COUNTIFS('10B'!$M$2:$M$664,AF$1,'10B'!$B$2:$B$664,"&gt;"&amp;$L$4,'10B'!$B$2:$B$664,"&lt;"&amp;$M$4)</f>
        <v>0</v>
      </c>
      <c r="AG11" s="1">
        <f>COUNTIFS('10B'!$M$2:$M$664,AG$1,'10B'!$B$2:$B$664,"&gt;"&amp;$L$4,'10B'!$B$2:$B$664,"&lt;"&amp;$M$4)</f>
        <v>0</v>
      </c>
      <c r="AH11" s="1">
        <f>COUNTIFS('10B'!$M$2:$M$664,AH$1,'10B'!$B$2:$B$664,"&gt;"&amp;$L$4,'10B'!$B$2:$B$664,"&lt;"&amp;$M$4)</f>
        <v>0</v>
      </c>
      <c r="AI11" s="7">
        <v>0</v>
      </c>
      <c r="AJ11" s="7">
        <v>9</v>
      </c>
      <c r="AK11" s="7">
        <v>5</v>
      </c>
      <c r="AL11" s="12"/>
      <c r="AM11" s="12"/>
      <c r="AN11" s="19"/>
      <c r="AO11" s="12"/>
      <c r="AP11" s="12"/>
      <c r="AQ11" s="12"/>
      <c r="AR11" s="1"/>
      <c r="AS11" s="1"/>
      <c r="AT11" s="1"/>
      <c r="AU11" s="13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14">
        <v>3</v>
      </c>
      <c r="BK11" s="14">
        <v>31</v>
      </c>
      <c r="BL11" s="12" t="e">
        <f t="shared" si="24"/>
        <v>#NAME?</v>
      </c>
      <c r="BM11" s="12" t="e">
        <f t="shared" si="25"/>
        <v>#NAME?</v>
      </c>
      <c r="BN11" s="12" t="e">
        <f t="shared" si="26"/>
        <v>#NAME?</v>
      </c>
      <c r="BO11" s="12" t="e">
        <f t="shared" si="26"/>
        <v>#NAME?</v>
      </c>
      <c r="BP11" s="13" t="e">
        <f t="shared" si="21"/>
        <v>#NAME?</v>
      </c>
      <c r="BQ11" s="13" t="e">
        <f t="shared" si="22"/>
        <v>#NAME?</v>
      </c>
      <c r="BR11" s="13">
        <f t="shared" si="23"/>
        <v>1</v>
      </c>
    </row>
    <row r="12">
      <c r="A12" s="7">
        <v>11</v>
      </c>
      <c r="B12" s="18" t="s">
        <v>17</v>
      </c>
      <c r="C12" s="1">
        <f>COUNTIF('10B'!$N$2:$N$664,C$1)</f>
        <v>9</v>
      </c>
      <c r="D12" s="1">
        <f>COUNTIF('10B'!$N$2:$N$664,D$1)</f>
        <v>6</v>
      </c>
      <c r="E12" s="1">
        <f>COUNTIF('10B'!$N$2:$N$664,E$1)</f>
        <v>1</v>
      </c>
      <c r="F12" s="1">
        <f>COUNTIF('10B'!$N$2:$N$664,F$1)</f>
        <v>1</v>
      </c>
      <c r="G12" s="1">
        <f>COUNTIF('10B'!$N$2:$N$664,G$1)</f>
        <v>1</v>
      </c>
      <c r="H12" s="1">
        <f>COUNTIF('10B'!$N$2:$N$664,H$1)</f>
        <v>3</v>
      </c>
      <c r="I12" s="1">
        <f>COUNTIF('10B'!$N$2:$N$664,I$1)</f>
        <v>13</v>
      </c>
      <c r="J12" s="1">
        <f t="shared" si="16"/>
        <v>34</v>
      </c>
      <c r="K12" s="12">
        <f t="shared" si="17"/>
        <v>4.1764705882352944</v>
      </c>
      <c r="N12" s="1">
        <f>COUNTIFS('10B'!$N$2:$N$664,N$1,'10B'!$B$2:$B$664,"&gt;"&amp;$L$2,'10B'!$B$2:$B$664,"&lt;"&amp;$M$2)</f>
        <v>0</v>
      </c>
      <c r="O12" s="1">
        <f>COUNTIFS('10B'!$N$2:$N$664,O$1,'10B'!$B$2:$B$664,"&gt;"&amp;$L$2,'10B'!$B$2:$B$664,"&lt;"&amp;$M$2)</f>
        <v>0</v>
      </c>
      <c r="P12" s="1">
        <f>COUNTIFS('10B'!$N$2:$N$664,P$1,'10B'!$B$2:$B$664,"&gt;"&amp;$L$2,'10B'!$B$2:$B$664,"&lt;"&amp;$M$2)</f>
        <v>0</v>
      </c>
      <c r="Q12" s="1">
        <f>COUNTIFS('10B'!$N$2:$N$664,Q$1,'10B'!$B$2:$B$664,"&gt;"&amp;$L$2,'10B'!$B$2:$B$664,"&lt;"&amp;$M$2)</f>
        <v>0</v>
      </c>
      <c r="R12" s="1">
        <f>COUNTIFS('10B'!$N$2:$N$664,R$1,'10B'!$B$2:$B$664,"&gt;"&amp;$L$2,'10B'!$B$2:$B$664,"&lt;"&amp;$M$2)</f>
        <v>0</v>
      </c>
      <c r="S12" s="1">
        <f>COUNTIFS('10B'!$N$2:$N$664,S$1,'10B'!$B$2:$B$664,"&gt;"&amp;$L$2,'10B'!$B$2:$B$664,"&lt;"&amp;$M$2)</f>
        <v>0</v>
      </c>
      <c r="T12" s="1">
        <f>COUNTIFS('10B'!$N$2:$N$664,T$1,'10B'!$B$2:$B$664,"&gt;"&amp;$L$2,'10B'!$B$2:$B$664,"&lt;"&amp;$M$2)</f>
        <v>0</v>
      </c>
      <c r="U12" s="1">
        <f>COUNTIFS('10B'!$N$2:$N$664,U$1,'10B'!$B$2:$B$664,"&gt;"&amp;$L$3,'10B'!$B$2:$B$664,"&lt;"&amp;$M$3)</f>
        <v>0</v>
      </c>
      <c r="V12" s="1">
        <f>COUNTIFS('10B'!$N$2:$N$664,V$1,'10B'!$B$2:$B$664,"&gt;"&amp;$L$3,'10B'!$B$2:$B$664,"&lt;"&amp;$M$3)</f>
        <v>0</v>
      </c>
      <c r="W12" s="1">
        <f>COUNTIFS('10B'!$N$2:$N$664,W$1,'10B'!$B$2:$B$664,"&gt;"&amp;$L$3,'10B'!$B$2:$B$664,"&lt;"&amp;$M$3)</f>
        <v>0</v>
      </c>
      <c r="X12" s="1">
        <f>COUNTIFS('10B'!$N$2:$N$664,X$1,'10B'!$B$2:$B$664,"&gt;"&amp;$L$3,'10B'!$B$2:$B$664,"&lt;"&amp;$M$3)</f>
        <v>0</v>
      </c>
      <c r="Y12" s="1">
        <f>COUNTIFS('10B'!$N$2:$N$664,Y$1,'10B'!$B$2:$B$664,"&gt;"&amp;$L$3,'10B'!$B$2:$B$664,"&lt;"&amp;$M$3)</f>
        <v>0</v>
      </c>
      <c r="Z12" s="1">
        <f>COUNTIFS('10B'!$N$2:$N$664,Z$1,'10B'!$B$2:$B$664,"&gt;"&amp;$L$3,'10B'!$B$2:$B$664,"&lt;"&amp;$M$3)</f>
        <v>0</v>
      </c>
      <c r="AA12" s="1">
        <f>COUNTIFS('10B'!$N$2:$N$664,AA$1,'10B'!$B$2:$B$664,"&gt;"&amp;$L$3,'10B'!$B$2:$B$664,"&lt;"&amp;$M$3)</f>
        <v>0</v>
      </c>
      <c r="AB12" s="1">
        <f>COUNTIFS('10B'!$N$2:$N$664,AB$1,'10B'!$B$2:$B$664,"&gt;"&amp;$L$4,'10B'!$B$2:$B$664,"&lt;"&amp;$M$4)</f>
        <v>0</v>
      </c>
      <c r="AC12" s="1">
        <f>COUNTIFS('10B'!$N$2:$N$664,AC$1,'10B'!$B$2:$B$664,"&gt;"&amp;$L$4,'10B'!$B$2:$B$664,"&lt;"&amp;$M$4)</f>
        <v>0</v>
      </c>
      <c r="AD12" s="1">
        <f>COUNTIFS('10B'!$N$2:$N$664,AD$1,'10B'!$B$2:$B$664,"&gt;"&amp;$L$4,'10B'!$B$2:$B$664,"&lt;"&amp;$M$4)</f>
        <v>0</v>
      </c>
      <c r="AE12" s="1">
        <f>COUNTIFS('10B'!$N$2:$N$664,AE$1,'10B'!$B$2:$B$664,"&gt;"&amp;$L$4,'10B'!$B$2:$B$664,"&lt;"&amp;$M$4)</f>
        <v>0</v>
      </c>
      <c r="AF12" s="1">
        <f>COUNTIFS('10B'!$N$2:$N$664,AF$1,'10B'!$B$2:$B$664,"&gt;"&amp;$L$4,'10B'!$B$2:$B$664,"&lt;"&amp;$M$4)</f>
        <v>0</v>
      </c>
      <c r="AG12" s="1">
        <f>COUNTIFS('10B'!$N$2:$N$664,AG$1,'10B'!$B$2:$B$664,"&gt;"&amp;$L$4,'10B'!$B$2:$B$664,"&lt;"&amp;$M$4)</f>
        <v>0</v>
      </c>
      <c r="AH12" s="1">
        <f>COUNTIFS('10B'!$N$2:$N$664,AH$1,'10B'!$B$2:$B$664,"&gt;"&amp;$L$4,'10B'!$B$2:$B$664,"&lt;"&amp;$M$4)</f>
        <v>0</v>
      </c>
      <c r="AI12" s="7">
        <v>0</v>
      </c>
      <c r="AJ12" s="7">
        <v>9</v>
      </c>
      <c r="AK12" s="7">
        <v>5</v>
      </c>
      <c r="AL12" s="12"/>
      <c r="AM12" s="12"/>
      <c r="AN12" s="19"/>
      <c r="AO12" s="12"/>
      <c r="AP12" s="12"/>
      <c r="AQ12" s="12"/>
      <c r="AR12" s="1"/>
      <c r="AS12" s="1"/>
      <c r="AT12" s="1"/>
      <c r="AU12" s="13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14">
        <v>3</v>
      </c>
      <c r="BK12" s="14">
        <v>31</v>
      </c>
      <c r="BL12" s="12" t="e">
        <f t="shared" si="24"/>
        <v>#NAME?</v>
      </c>
      <c r="BM12" s="12" t="e">
        <f t="shared" si="25"/>
        <v>#NAME?</v>
      </c>
      <c r="BN12" s="12" t="e">
        <f t="shared" si="26"/>
        <v>#NAME?</v>
      </c>
      <c r="BO12" s="12" t="e">
        <f t="shared" si="26"/>
        <v>#NAME?</v>
      </c>
      <c r="BP12" s="13" t="e">
        <f t="shared" si="21"/>
        <v>#NAME?</v>
      </c>
      <c r="BQ12" s="13" t="e">
        <f t="shared" si="22"/>
        <v>#NAME?</v>
      </c>
      <c r="BR12" s="13">
        <f t="shared" si="23"/>
        <v>1</v>
      </c>
    </row>
    <row r="13">
      <c r="A13" s="7">
        <v>12</v>
      </c>
      <c r="B13" s="18" t="s">
        <v>58</v>
      </c>
      <c r="C13" s="1">
        <f>COUNTIF('10B'!$O$2:$O$664,C$1)</f>
        <v>3</v>
      </c>
      <c r="D13" s="1">
        <f>COUNTIF('10B'!$O$2:$O$664,D$1)</f>
        <v>1</v>
      </c>
      <c r="E13" s="1">
        <f>COUNTIF('10B'!$O$2:$O$664,E$1)</f>
        <v>1</v>
      </c>
      <c r="F13" s="1">
        <f>COUNTIF('10B'!$O$2:$O$664,F$1)</f>
        <v>2</v>
      </c>
      <c r="G13" s="1">
        <f>COUNTIF('10B'!$O$2:$O$664,G$1)</f>
        <v>8</v>
      </c>
      <c r="H13" s="1">
        <f>COUNTIF('10B'!$O$2:$O$664,H$1)</f>
        <v>6</v>
      </c>
      <c r="I13" s="1">
        <f>COUNTIF('10B'!$O$2:$O$664,I$1)</f>
        <v>13</v>
      </c>
      <c r="J13" s="1">
        <f t="shared" si="16"/>
        <v>34</v>
      </c>
      <c r="K13" s="12">
        <f t="shared" si="17"/>
        <v>5.382352941176471</v>
      </c>
      <c r="N13" s="1">
        <f>COUNTIFS('10B'!$O$2:$O$664,N$1,'10B'!$B$2:$B$664,"&gt;"&amp;$L$2,'10B'!$B$2:$B$664,"&lt;"&amp;$M$2)</f>
        <v>0</v>
      </c>
      <c r="O13" s="1">
        <f>COUNTIFS('10B'!$O$2:$O$664,O$1,'10B'!$B$2:$B$664,"&gt;"&amp;$L$2,'10B'!$B$2:$B$664,"&lt;"&amp;$M$2)</f>
        <v>0</v>
      </c>
      <c r="P13" s="1">
        <f>COUNTIFS('10B'!$O$2:$O$664,P$1,'10B'!$B$2:$B$664,"&gt;"&amp;$L$2,'10B'!$B$2:$B$664,"&lt;"&amp;$M$2)</f>
        <v>0</v>
      </c>
      <c r="Q13" s="1">
        <f>COUNTIFS('10B'!$O$2:$O$664,Q$1,'10B'!$B$2:$B$664,"&gt;"&amp;$L$2,'10B'!$B$2:$B$664,"&lt;"&amp;$M$2)</f>
        <v>0</v>
      </c>
      <c r="R13" s="1">
        <f>COUNTIFS('10B'!$O$2:$O$664,R$1,'10B'!$B$2:$B$664,"&gt;"&amp;$L$2,'10B'!$B$2:$B$664,"&lt;"&amp;$M$2)</f>
        <v>0</v>
      </c>
      <c r="S13" s="1">
        <f>COUNTIFS('10B'!$O$2:$O$664,S$1,'10B'!$B$2:$B$664,"&gt;"&amp;$L$2,'10B'!$B$2:$B$664,"&lt;"&amp;$M$2)</f>
        <v>0</v>
      </c>
      <c r="T13" s="1">
        <f>COUNTIFS('10B'!$O$2:$O$664,T$1,'10B'!$B$2:$B$664,"&gt;"&amp;$L$2,'10B'!$B$2:$B$664,"&lt;"&amp;$M$2)</f>
        <v>0</v>
      </c>
      <c r="U13" s="1">
        <f>COUNTIFS('10B'!$O$2:$O$664,U$1,'10B'!$B$2:$B$664,"&gt;"&amp;$L$3,'10B'!$B$2:$B$664,"&lt;"&amp;$M$3)</f>
        <v>0</v>
      </c>
      <c r="V13" s="1">
        <f>COUNTIFS('10B'!$O$2:$O$664,V$1,'10B'!$B$2:$B$664,"&gt;"&amp;$L$3,'10B'!$B$2:$B$664,"&lt;"&amp;$M$3)</f>
        <v>0</v>
      </c>
      <c r="W13" s="1">
        <f>COUNTIFS('10B'!$O$2:$O$664,W$1,'10B'!$B$2:$B$664,"&gt;"&amp;$L$3,'10B'!$B$2:$B$664,"&lt;"&amp;$M$3)</f>
        <v>0</v>
      </c>
      <c r="X13" s="1">
        <f>COUNTIFS('10B'!$O$2:$O$664,X$1,'10B'!$B$2:$B$664,"&gt;"&amp;$L$3,'10B'!$B$2:$B$664,"&lt;"&amp;$M$3)</f>
        <v>0</v>
      </c>
      <c r="Y13" s="1">
        <f>COUNTIFS('10B'!$O$2:$O$664,Y$1,'10B'!$B$2:$B$664,"&gt;"&amp;$L$3,'10B'!$B$2:$B$664,"&lt;"&amp;$M$3)</f>
        <v>0</v>
      </c>
      <c r="Z13" s="1">
        <f>COUNTIFS('10B'!$O$2:$O$664,Z$1,'10B'!$B$2:$B$664,"&gt;"&amp;$L$3,'10B'!$B$2:$B$664,"&lt;"&amp;$M$3)</f>
        <v>0</v>
      </c>
      <c r="AA13" s="1">
        <f>COUNTIFS('10B'!$O$2:$O$664,AA$1,'10B'!$B$2:$B$664,"&gt;"&amp;$L$3,'10B'!$B$2:$B$664,"&lt;"&amp;$M$3)</f>
        <v>0</v>
      </c>
      <c r="AB13" s="1">
        <f>COUNTIFS('10B'!$O$2:$O$664,AB$1,'10B'!$B$2:$B$664,"&gt;"&amp;$L$4,'10B'!$B$2:$B$664,"&lt;"&amp;$M$4)</f>
        <v>0</v>
      </c>
      <c r="AC13" s="1">
        <f>COUNTIFS('10B'!$O$2:$O$664,AC$1,'10B'!$B$2:$B$664,"&gt;"&amp;$L$4,'10B'!$B$2:$B$664,"&lt;"&amp;$M$4)</f>
        <v>0</v>
      </c>
      <c r="AD13" s="1">
        <f>COUNTIFS('10B'!$O$2:$O$664,AD$1,'10B'!$B$2:$B$664,"&gt;"&amp;$L$4,'10B'!$B$2:$B$664,"&lt;"&amp;$M$4)</f>
        <v>0</v>
      </c>
      <c r="AE13" s="1">
        <f>COUNTIFS('10B'!$O$2:$O$664,AE$1,'10B'!$B$2:$B$664,"&gt;"&amp;$L$4,'10B'!$B$2:$B$664,"&lt;"&amp;$M$4)</f>
        <v>0</v>
      </c>
      <c r="AF13" s="1">
        <f>COUNTIFS('10B'!$O$2:$O$664,AF$1,'10B'!$B$2:$B$664,"&gt;"&amp;$L$4,'10B'!$B$2:$B$664,"&lt;"&amp;$M$4)</f>
        <v>0</v>
      </c>
      <c r="AG13" s="1">
        <f>COUNTIFS('10B'!$O$2:$O$664,AG$1,'10B'!$B$2:$B$664,"&gt;"&amp;$L$4,'10B'!$B$2:$B$664,"&lt;"&amp;$M$4)</f>
        <v>0</v>
      </c>
      <c r="AH13" s="1">
        <f>COUNTIFS('10B'!$O$2:$O$664,AH$1,'10B'!$B$2:$B$664,"&gt;"&amp;$L$4,'10B'!$B$2:$B$664,"&lt;"&amp;$M$4)</f>
        <v>0</v>
      </c>
      <c r="AI13" s="7">
        <v>0</v>
      </c>
      <c r="AJ13" s="7">
        <v>9</v>
      </c>
      <c r="AK13" s="7">
        <v>5</v>
      </c>
      <c r="AL13" s="12"/>
      <c r="AM13" s="12"/>
      <c r="AN13" s="19"/>
      <c r="AO13" s="12"/>
      <c r="AP13" s="12"/>
      <c r="AQ13" s="12"/>
      <c r="AR13" s="1"/>
      <c r="AS13" s="1"/>
      <c r="AT13" s="1"/>
      <c r="AU13" s="13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14">
        <v>3</v>
      </c>
      <c r="BK13" s="14">
        <v>31</v>
      </c>
      <c r="BL13" s="12" t="e">
        <f t="shared" si="24"/>
        <v>#NAME?</v>
      </c>
      <c r="BM13" s="12" t="e">
        <f t="shared" si="25"/>
        <v>#NAME?</v>
      </c>
      <c r="BN13" s="12" t="e">
        <f t="shared" si="26"/>
        <v>#NAME?</v>
      </c>
      <c r="BO13" s="12" t="e">
        <f t="shared" si="26"/>
        <v>#NAME?</v>
      </c>
      <c r="BP13" s="13" t="e">
        <f t="shared" si="21"/>
        <v>#NAME?</v>
      </c>
      <c r="BQ13" s="13" t="e">
        <f t="shared" si="22"/>
        <v>#NAME?</v>
      </c>
      <c r="BR13" s="13">
        <f t="shared" si="23"/>
        <v>1</v>
      </c>
    </row>
    <row r="14">
      <c r="A14" s="7">
        <v>13</v>
      </c>
      <c r="B14" s="18" t="s">
        <v>15</v>
      </c>
      <c r="C14" s="1">
        <f>COUNTIF('10B'!$P$2:$P$664,C$1)</f>
        <v>18</v>
      </c>
      <c r="D14" s="1">
        <f>COUNTIF('10B'!$P$2:$P$664,D$1)</f>
        <v>6</v>
      </c>
      <c r="E14" s="1">
        <f>COUNTIF('10B'!$P$2:$P$664,E$1)</f>
        <v>3</v>
      </c>
      <c r="F14" s="1">
        <f>COUNTIF('10B'!$P$2:$P$664,F$1)</f>
        <v>0</v>
      </c>
      <c r="G14" s="1">
        <f>COUNTIF('10B'!$P$2:$P$664,G$1)</f>
        <v>2</v>
      </c>
      <c r="H14" s="1">
        <f>COUNTIF('10B'!$P$2:$P$664,H$1)</f>
        <v>0</v>
      </c>
      <c r="I14" s="1">
        <f>COUNTIF('10B'!$P$2:$P$664,I$1)</f>
        <v>5</v>
      </c>
      <c r="J14" s="1">
        <f t="shared" si="16"/>
        <v>34</v>
      </c>
      <c r="K14" s="12">
        <f t="shared" si="17"/>
        <v>2.4705882352941178</v>
      </c>
      <c r="N14" s="1">
        <f>COUNTIFS('10B'!$P$2:$P$664,N$1,'10B'!$B$2:$B$664,"&gt;"&amp;$L$2,'10B'!$B$2:$B$664,"&lt;"&amp;$M$2)</f>
        <v>0</v>
      </c>
      <c r="O14" s="1">
        <f>COUNTIFS('10B'!$P$2:$P$664,O$1,'10B'!$B$2:$B$664,"&gt;"&amp;$L$2,'10B'!$B$2:$B$664,"&lt;"&amp;$M$2)</f>
        <v>0</v>
      </c>
      <c r="P14" s="1">
        <f>COUNTIFS('10B'!$P$2:$P$664,P$1,'10B'!$B$2:$B$664,"&gt;"&amp;$L$2,'10B'!$B$2:$B$664,"&lt;"&amp;$M$2)</f>
        <v>0</v>
      </c>
      <c r="Q14" s="1">
        <f>COUNTIFS('10B'!$P$2:$P$664,Q$1,'10B'!$B$2:$B$664,"&gt;"&amp;$L$2,'10B'!$B$2:$B$664,"&lt;"&amp;$M$2)</f>
        <v>0</v>
      </c>
      <c r="R14" s="1">
        <f>COUNTIFS('10B'!$P$2:$P$664,R$1,'10B'!$B$2:$B$664,"&gt;"&amp;$L$2,'10B'!$B$2:$B$664,"&lt;"&amp;$M$2)</f>
        <v>0</v>
      </c>
      <c r="S14" s="1">
        <f>COUNTIFS('10B'!$P$2:$P$664,S$1,'10B'!$B$2:$B$664,"&gt;"&amp;$L$2,'10B'!$B$2:$B$664,"&lt;"&amp;$M$2)</f>
        <v>0</v>
      </c>
      <c r="T14" s="1">
        <f>COUNTIFS('10B'!$P$2:$P$664,T$1,'10B'!$B$2:$B$664,"&gt;"&amp;$L$2,'10B'!$B$2:$B$664,"&lt;"&amp;$M$2)</f>
        <v>0</v>
      </c>
      <c r="U14" s="1">
        <f>COUNTIFS('10B'!$P$2:$P$664,U$1,'10B'!$B$2:$B$664,"&gt;"&amp;$L$3,'10B'!$B$2:$B$664,"&lt;"&amp;$M$3)</f>
        <v>0</v>
      </c>
      <c r="V14" s="1">
        <f>COUNTIFS('10B'!$P$2:$P$664,V$1,'10B'!$B$2:$B$664,"&gt;"&amp;$L$3,'10B'!$B$2:$B$664,"&lt;"&amp;$M$3)</f>
        <v>0</v>
      </c>
      <c r="W14" s="1">
        <f>COUNTIFS('10B'!$P$2:$P$664,W$1,'10B'!$B$2:$B$664,"&gt;"&amp;$L$3,'10B'!$B$2:$B$664,"&lt;"&amp;$M$3)</f>
        <v>0</v>
      </c>
      <c r="X14" s="1">
        <f>COUNTIFS('10B'!$P$2:$P$664,X$1,'10B'!$B$2:$B$664,"&gt;"&amp;$L$3,'10B'!$B$2:$B$664,"&lt;"&amp;$M$3)</f>
        <v>0</v>
      </c>
      <c r="Y14" s="1">
        <f>COUNTIFS('10B'!$P$2:$P$664,Y$1,'10B'!$B$2:$B$664,"&gt;"&amp;$L$3,'10B'!$B$2:$B$664,"&lt;"&amp;$M$3)</f>
        <v>0</v>
      </c>
      <c r="Z14" s="1">
        <f>COUNTIFS('10B'!$P$2:$P$664,Z$1,'10B'!$B$2:$B$664,"&gt;"&amp;$L$3,'10B'!$B$2:$B$664,"&lt;"&amp;$M$3)</f>
        <v>0</v>
      </c>
      <c r="AA14" s="1">
        <f>COUNTIFS('10B'!$P$2:$P$664,AA$1,'10B'!$B$2:$B$664,"&gt;"&amp;$L$3,'10B'!$B$2:$B$664,"&lt;"&amp;$M$3)</f>
        <v>0</v>
      </c>
      <c r="AB14" s="1">
        <f>COUNTIFS('10B'!$P$2:$P$664,AB$1,'10B'!$B$2:$B$664,"&gt;"&amp;$L$4,'10B'!$B$2:$B$664,"&lt;"&amp;$M$4)</f>
        <v>0</v>
      </c>
      <c r="AC14" s="1">
        <f>COUNTIFS('10B'!$P$2:$P$664,AC$1,'10B'!$B$2:$B$664,"&gt;"&amp;$L$4,'10B'!$B$2:$B$664,"&lt;"&amp;$M$4)</f>
        <v>0</v>
      </c>
      <c r="AD14" s="1">
        <f>COUNTIFS('10B'!$P$2:$P$664,AD$1,'10B'!$B$2:$B$664,"&gt;"&amp;$L$4,'10B'!$B$2:$B$664,"&lt;"&amp;$M$4)</f>
        <v>0</v>
      </c>
      <c r="AE14" s="1">
        <f>COUNTIFS('10B'!$P$2:$P$664,AE$1,'10B'!$B$2:$B$664,"&gt;"&amp;$L$4,'10B'!$B$2:$B$664,"&lt;"&amp;$M$4)</f>
        <v>0</v>
      </c>
      <c r="AF14" s="1">
        <f>COUNTIFS('10B'!$P$2:$P$664,AF$1,'10B'!$B$2:$B$664,"&gt;"&amp;$L$4,'10B'!$B$2:$B$664,"&lt;"&amp;$M$4)</f>
        <v>0</v>
      </c>
      <c r="AG14" s="1">
        <f>COUNTIFS('10B'!$P$2:$P$664,AG$1,'10B'!$B$2:$B$664,"&gt;"&amp;$L$4,'10B'!$B$2:$B$664,"&lt;"&amp;$M$4)</f>
        <v>0</v>
      </c>
      <c r="AH14" s="1">
        <f>COUNTIFS('10B'!$P$2:$P$664,AH$1,'10B'!$B$2:$B$664,"&gt;"&amp;$L$4,'10B'!$B$2:$B$664,"&lt;"&amp;$M$4)</f>
        <v>0</v>
      </c>
      <c r="AI14" s="7">
        <v>0</v>
      </c>
      <c r="AJ14" s="7">
        <v>9</v>
      </c>
      <c r="AK14" s="7">
        <v>5</v>
      </c>
      <c r="AL14" s="12"/>
      <c r="AM14" s="12"/>
      <c r="AN14" s="19"/>
      <c r="AO14" s="12"/>
      <c r="AP14" s="12"/>
      <c r="AQ14" s="12"/>
      <c r="AR14" s="1"/>
      <c r="AS14" s="1"/>
      <c r="AT14" s="1"/>
      <c r="AU14" s="13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14">
        <v>3</v>
      </c>
      <c r="BK14" s="14">
        <v>31</v>
      </c>
      <c r="BL14" s="12" t="e">
        <f t="shared" si="24"/>
        <v>#NAME?</v>
      </c>
      <c r="BM14" s="12" t="e">
        <f t="shared" si="25"/>
        <v>#NAME?</v>
      </c>
      <c r="BN14" s="12" t="e">
        <f t="shared" si="26"/>
        <v>#NAME?</v>
      </c>
      <c r="BO14" s="12" t="e">
        <f t="shared" si="26"/>
        <v>#NAME?</v>
      </c>
      <c r="BP14" s="13" t="e">
        <f t="shared" si="21"/>
        <v>#NAME?</v>
      </c>
      <c r="BQ14" s="13" t="e">
        <f t="shared" si="22"/>
        <v>#NAME?</v>
      </c>
      <c r="BR14" s="13">
        <f t="shared" si="23"/>
        <v>1</v>
      </c>
    </row>
    <row r="15">
      <c r="A15" s="7">
        <v>14</v>
      </c>
      <c r="B15" s="18" t="s">
        <v>14</v>
      </c>
      <c r="C15" s="1">
        <f>COUNTIF('10B'!$Q$2:$Q$664,C$1)</f>
        <v>14</v>
      </c>
      <c r="D15" s="1">
        <f>COUNTIF('10B'!$Q$2:$Q$664,D$1)</f>
        <v>7</v>
      </c>
      <c r="E15" s="1">
        <f>COUNTIF('10B'!$Q$2:$Q$664,E$1)</f>
        <v>1</v>
      </c>
      <c r="F15" s="1">
        <f>COUNTIF('10B'!$Q$2:$Q$664,F$1)</f>
        <v>1</v>
      </c>
      <c r="G15" s="1">
        <f>COUNTIF('10B'!$Q$2:$Q$664,G$1)</f>
        <v>2</v>
      </c>
      <c r="H15" s="1">
        <f>COUNTIF('10B'!$Q$2:$Q$664,H$1)</f>
        <v>3</v>
      </c>
      <c r="I15" s="1">
        <f>COUNTIF('10B'!$Q$2:$Q$664,I$1)</f>
        <v>6</v>
      </c>
      <c r="J15" s="1">
        <f t="shared" si="16"/>
        <v>34</v>
      </c>
      <c r="K15" s="12">
        <f t="shared" si="17"/>
        <v>3.0882352941176472</v>
      </c>
      <c r="N15" s="1">
        <f>COUNTIFS('10B'!$Q$2:$Q$664,N$1,'10B'!$B$2:$B$664,"&gt;"&amp;$L$2,'10B'!$B$2:$B$664,"&lt;"&amp;$M$2)</f>
        <v>0</v>
      </c>
      <c r="O15" s="1">
        <f>COUNTIFS('10B'!$Q$2:$Q$664,O$1,'10B'!$B$2:$B$664,"&gt;"&amp;$L$2,'10B'!$B$2:$B$664,"&lt;"&amp;$M$2)</f>
        <v>0</v>
      </c>
      <c r="P15" s="1">
        <f>COUNTIFS('10B'!$Q$2:$Q$664,P$1,'10B'!$B$2:$B$664,"&gt;"&amp;$L$2,'10B'!$B$2:$B$664,"&lt;"&amp;$M$2)</f>
        <v>0</v>
      </c>
      <c r="Q15" s="1">
        <f>COUNTIFS('10B'!$Q$2:$Q$664,Q$1,'10B'!$B$2:$B$664,"&gt;"&amp;$L$2,'10B'!$B$2:$B$664,"&lt;"&amp;$M$2)</f>
        <v>0</v>
      </c>
      <c r="R15" s="1">
        <f>COUNTIFS('10B'!$Q$2:$Q$664,R$1,'10B'!$B$2:$B$664,"&gt;"&amp;$L$2,'10B'!$B$2:$B$664,"&lt;"&amp;$M$2)</f>
        <v>0</v>
      </c>
      <c r="S15" s="1">
        <f>COUNTIFS('10B'!$Q$2:$Q$664,S$1,'10B'!$B$2:$B$664,"&gt;"&amp;$L$2,'10B'!$B$2:$B$664,"&lt;"&amp;$M$2)</f>
        <v>0</v>
      </c>
      <c r="T15" s="1">
        <f>COUNTIFS('10B'!$Q$2:$Q$664,T$1,'10B'!$B$2:$B$664,"&gt;"&amp;$L$2,'10B'!$B$2:$B$664,"&lt;"&amp;$M$2)</f>
        <v>0</v>
      </c>
      <c r="U15" s="1">
        <f>COUNTIFS('10B'!$Q$2:$Q$664,U$1,'10B'!$B$2:$B$664,"&gt;"&amp;$L$3,'10B'!$B$2:$B$664,"&lt;"&amp;$M$3)</f>
        <v>0</v>
      </c>
      <c r="V15" s="1">
        <f>COUNTIFS('10B'!$Q$2:$Q$664,V$1,'10B'!$B$2:$B$664,"&gt;"&amp;$L$3,'10B'!$B$2:$B$664,"&lt;"&amp;$M$3)</f>
        <v>0</v>
      </c>
      <c r="W15" s="1">
        <f>COUNTIFS('10B'!$Q$2:$Q$664,W$1,'10B'!$B$2:$B$664,"&gt;"&amp;$L$3,'10B'!$B$2:$B$664,"&lt;"&amp;$M$3)</f>
        <v>0</v>
      </c>
      <c r="X15" s="1">
        <f>COUNTIFS('10B'!$Q$2:$Q$664,X$1,'10B'!$B$2:$B$664,"&gt;"&amp;$L$3,'10B'!$B$2:$B$664,"&lt;"&amp;$M$3)</f>
        <v>0</v>
      </c>
      <c r="Y15" s="1">
        <f>COUNTIFS('10B'!$Q$2:$Q$664,Y$1,'10B'!$B$2:$B$664,"&gt;"&amp;$L$3,'10B'!$B$2:$B$664,"&lt;"&amp;$M$3)</f>
        <v>0</v>
      </c>
      <c r="Z15" s="1">
        <f>COUNTIFS('10B'!$Q$2:$Q$664,Z$1,'10B'!$B$2:$B$664,"&gt;"&amp;$L$3,'10B'!$B$2:$B$664,"&lt;"&amp;$M$3)</f>
        <v>0</v>
      </c>
      <c r="AA15" s="1">
        <f>COUNTIFS('10B'!$Q$2:$Q$664,AA$1,'10B'!$B$2:$B$664,"&gt;"&amp;$L$3,'10B'!$B$2:$B$664,"&lt;"&amp;$M$3)</f>
        <v>0</v>
      </c>
      <c r="AB15" s="1">
        <f>COUNTIFS('10B'!$Q$2:$Q$664,AB$1,'10B'!$B$2:$B$664,"&gt;"&amp;$L$4,'10B'!$B$2:$B$664,"&lt;"&amp;$M$4)</f>
        <v>0</v>
      </c>
      <c r="AC15" s="1">
        <f>COUNTIFS('10B'!$Q$2:$Q$664,AC$1,'10B'!$B$2:$B$664,"&gt;"&amp;$L$4,'10B'!$B$2:$B$664,"&lt;"&amp;$M$4)</f>
        <v>0</v>
      </c>
      <c r="AD15" s="1">
        <f>COUNTIFS('10B'!$Q$2:$Q$664,AD$1,'10B'!$B$2:$B$664,"&gt;"&amp;$L$4,'10B'!$B$2:$B$664,"&lt;"&amp;$M$4)</f>
        <v>0</v>
      </c>
      <c r="AE15" s="1">
        <f>COUNTIFS('10B'!$Q$2:$Q$664,AE$1,'10B'!$B$2:$B$664,"&gt;"&amp;$L$4,'10B'!$B$2:$B$664,"&lt;"&amp;$M$4)</f>
        <v>0</v>
      </c>
      <c r="AF15" s="1">
        <f>COUNTIFS('10B'!$Q$2:$Q$664,AF$1,'10B'!$B$2:$B$664,"&gt;"&amp;$L$4,'10B'!$B$2:$B$664,"&lt;"&amp;$M$4)</f>
        <v>0</v>
      </c>
      <c r="AG15" s="1">
        <f>COUNTIFS('10B'!$Q$2:$Q$664,AG$1,'10B'!$B$2:$B$664,"&gt;"&amp;$L$4,'10B'!$B$2:$B$664,"&lt;"&amp;$M$4)</f>
        <v>0</v>
      </c>
      <c r="AH15" s="1">
        <f>COUNTIFS('10B'!$Q$2:$Q$664,AH$1,'10B'!$B$2:$B$664,"&gt;"&amp;$L$4,'10B'!$B$2:$B$664,"&lt;"&amp;$M$4)</f>
        <v>0</v>
      </c>
      <c r="AI15" s="7">
        <v>0</v>
      </c>
      <c r="AJ15" s="7">
        <v>9</v>
      </c>
      <c r="AK15" s="7">
        <v>5</v>
      </c>
      <c r="AL15" s="12"/>
      <c r="AM15" s="12"/>
      <c r="AN15" s="19"/>
      <c r="AO15" s="12"/>
      <c r="AP15" s="12"/>
      <c r="AQ15" s="12"/>
      <c r="AR15" s="1"/>
      <c r="AS15" s="1"/>
      <c r="AT15" s="1"/>
      <c r="AU15" s="13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14">
        <v>3</v>
      </c>
      <c r="BK15" s="14">
        <v>31</v>
      </c>
      <c r="BL15" s="12" t="e">
        <f t="shared" si="24"/>
        <v>#NAME?</v>
      </c>
      <c r="BM15" s="12" t="e">
        <f t="shared" si="25"/>
        <v>#NAME?</v>
      </c>
      <c r="BN15" s="12" t="e">
        <f t="shared" si="26"/>
        <v>#NAME?</v>
      </c>
      <c r="BO15" s="12" t="e">
        <f t="shared" si="26"/>
        <v>#NAME?</v>
      </c>
      <c r="BP15" s="13" t="e">
        <f t="shared" si="21"/>
        <v>#NAME?</v>
      </c>
      <c r="BQ15" s="13" t="e">
        <f t="shared" si="22"/>
        <v>#NAME?</v>
      </c>
      <c r="BR15" s="13">
        <f t="shared" si="23"/>
        <v>1</v>
      </c>
    </row>
    <row r="16">
      <c r="A16" s="7">
        <v>15</v>
      </c>
      <c r="B16" s="18" t="s">
        <v>59</v>
      </c>
      <c r="C16" s="1">
        <f>COUNTIF('10B'!$R$2:$R$664,C$1)</f>
        <v>3</v>
      </c>
      <c r="D16" s="1">
        <f>COUNTIF('10B'!$R$2:$R$664,D$1)</f>
        <v>2</v>
      </c>
      <c r="E16" s="1">
        <f>COUNTIF('10B'!$R$2:$R$664,E$1)</f>
        <v>2</v>
      </c>
      <c r="F16" s="1">
        <f>COUNTIF('10B'!$R$2:$R$664,F$1)</f>
        <v>0</v>
      </c>
      <c r="G16" s="1">
        <f>COUNTIF('10B'!$R$2:$R$664,G$1)</f>
        <v>3</v>
      </c>
      <c r="H16" s="1">
        <f>COUNTIF('10B'!$R$2:$R$664,H$1)</f>
        <v>5</v>
      </c>
      <c r="I16" s="1">
        <f>COUNTIF('10B'!$R$2:$R$664,I$1)</f>
        <v>19</v>
      </c>
      <c r="J16" s="1">
        <f t="shared" si="16"/>
        <v>34</v>
      </c>
      <c r="K16" s="12">
        <f t="shared" si="17"/>
        <v>5.617647058823529</v>
      </c>
      <c r="N16" s="1">
        <f>COUNTIFS('10B'!$R$2:$R$664,N$1,'10B'!$B$2:$B$664,"&gt;"&amp;$L$2,'10B'!$B$2:$B$664,"&lt;"&amp;$M$2)</f>
        <v>0</v>
      </c>
      <c r="O16" s="1">
        <f>COUNTIFS('10B'!$R$2:$R$664,O$1,'10B'!$B$2:$B$664,"&gt;"&amp;$L$2,'10B'!$B$2:$B$664,"&lt;"&amp;$M$2)</f>
        <v>0</v>
      </c>
      <c r="P16" s="1">
        <f>COUNTIFS('10B'!$R$2:$R$664,P$1,'10B'!$B$2:$B$664,"&gt;"&amp;$L$2,'10B'!$B$2:$B$664,"&lt;"&amp;$M$2)</f>
        <v>0</v>
      </c>
      <c r="Q16" s="1">
        <f>COUNTIFS('10B'!$R$2:$R$664,Q$1,'10B'!$B$2:$B$664,"&gt;"&amp;$L$2,'10B'!$B$2:$B$664,"&lt;"&amp;$M$2)</f>
        <v>0</v>
      </c>
      <c r="R16" s="1">
        <f>COUNTIFS('10B'!$R$2:$R$664,R$1,'10B'!$B$2:$B$664,"&gt;"&amp;$L$2,'10B'!$B$2:$B$664,"&lt;"&amp;$M$2)</f>
        <v>0</v>
      </c>
      <c r="S16" s="1">
        <f>COUNTIFS('10B'!$R$2:$R$664,S$1,'10B'!$B$2:$B$664,"&gt;"&amp;$L$2,'10B'!$B$2:$B$664,"&lt;"&amp;$M$2)</f>
        <v>0</v>
      </c>
      <c r="T16" s="1">
        <f>COUNTIFS('10B'!$R$2:$R$664,T$1,'10B'!$B$2:$B$664,"&gt;"&amp;$L$2,'10B'!$B$2:$B$664,"&lt;"&amp;$M$2)</f>
        <v>0</v>
      </c>
      <c r="U16" s="1">
        <f>COUNTIFS('10B'!$R$2:$R$664,U$1,'10B'!$B$2:$B$664,"&gt;"&amp;$L$3,'10B'!$B$2:$B$664,"&lt;"&amp;$M$3)</f>
        <v>0</v>
      </c>
      <c r="V16" s="1">
        <f>COUNTIFS('10B'!$R$2:$R$664,V$1,'10B'!$B$2:$B$664,"&gt;"&amp;$L$3,'10B'!$B$2:$B$664,"&lt;"&amp;$M$3)</f>
        <v>0</v>
      </c>
      <c r="W16" s="1">
        <f>COUNTIFS('10B'!$R$2:$R$664,W$1,'10B'!$B$2:$B$664,"&gt;"&amp;$L$3,'10B'!$B$2:$B$664,"&lt;"&amp;$M$3)</f>
        <v>0</v>
      </c>
      <c r="X16" s="1">
        <f>COUNTIFS('10B'!$R$2:$R$664,X$1,'10B'!$B$2:$B$664,"&gt;"&amp;$L$3,'10B'!$B$2:$B$664,"&lt;"&amp;$M$3)</f>
        <v>0</v>
      </c>
      <c r="Y16" s="1">
        <f>COUNTIFS('10B'!$R$2:$R$664,Y$1,'10B'!$B$2:$B$664,"&gt;"&amp;$L$3,'10B'!$B$2:$B$664,"&lt;"&amp;$M$3)</f>
        <v>0</v>
      </c>
      <c r="Z16" s="1">
        <f>COUNTIFS('10B'!$R$2:$R$664,Z$1,'10B'!$B$2:$B$664,"&gt;"&amp;$L$3,'10B'!$B$2:$B$664,"&lt;"&amp;$M$3)</f>
        <v>0</v>
      </c>
      <c r="AA16" s="1">
        <f>COUNTIFS('10B'!$R$2:$R$664,AA$1,'10B'!$B$2:$B$664,"&gt;"&amp;$L$3,'10B'!$B$2:$B$664,"&lt;"&amp;$M$3)</f>
        <v>0</v>
      </c>
      <c r="AB16" s="1">
        <f>COUNTIFS('10B'!$R$2:$R$664,AB$1,'10B'!$B$2:$B$664,"&gt;"&amp;$L$4,'10B'!$B$2:$B$664,"&lt;"&amp;$M$4)</f>
        <v>0</v>
      </c>
      <c r="AC16" s="1">
        <f>COUNTIFS('10B'!$R$2:$R$664,AC$1,'10B'!$B$2:$B$664,"&gt;"&amp;$L$4,'10B'!$B$2:$B$664,"&lt;"&amp;$M$4)</f>
        <v>0</v>
      </c>
      <c r="AD16" s="1">
        <f>COUNTIFS('10B'!$R$2:$R$664,AD$1,'10B'!$B$2:$B$664,"&gt;"&amp;$L$4,'10B'!$B$2:$B$664,"&lt;"&amp;$M$4)</f>
        <v>0</v>
      </c>
      <c r="AE16" s="1">
        <f>COUNTIFS('10B'!$R$2:$R$664,AE$1,'10B'!$B$2:$B$664,"&gt;"&amp;$L$4,'10B'!$B$2:$B$664,"&lt;"&amp;$M$4)</f>
        <v>0</v>
      </c>
      <c r="AF16" s="1">
        <f>COUNTIFS('10B'!$R$2:$R$664,AF$1,'10B'!$B$2:$B$664,"&gt;"&amp;$L$4,'10B'!$B$2:$B$664,"&lt;"&amp;$M$4)</f>
        <v>0</v>
      </c>
      <c r="AG16" s="1">
        <f>COUNTIFS('10B'!$R$2:$R$664,AG$1,'10B'!$B$2:$B$664,"&gt;"&amp;$L$4,'10B'!$B$2:$B$664,"&lt;"&amp;$M$4)</f>
        <v>0</v>
      </c>
      <c r="AH16" s="1">
        <f>COUNTIFS('10B'!$R$2:$R$664,AH$1,'10B'!$B$2:$B$664,"&gt;"&amp;$L$4,'10B'!$B$2:$B$664,"&lt;"&amp;$M$4)</f>
        <v>0</v>
      </c>
      <c r="AI16" s="7">
        <v>0</v>
      </c>
      <c r="AJ16" s="7">
        <v>9</v>
      </c>
      <c r="AK16" s="7">
        <v>5</v>
      </c>
      <c r="AL16" s="12"/>
      <c r="AM16" s="12"/>
      <c r="AN16" s="19"/>
      <c r="AO16" s="12"/>
      <c r="AP16" s="12"/>
      <c r="AQ16" s="12"/>
      <c r="AR16" s="1"/>
      <c r="AS16" s="1"/>
      <c r="AT16" s="1"/>
      <c r="AU16" s="13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14">
        <v>3</v>
      </c>
      <c r="BK16" s="14">
        <v>31</v>
      </c>
      <c r="BL16" s="12" t="e">
        <f t="shared" si="24"/>
        <v>#NAME?</v>
      </c>
      <c r="BM16" s="12" t="e">
        <f t="shared" si="25"/>
        <v>#NAME?</v>
      </c>
      <c r="BN16" s="12" t="e">
        <f t="shared" si="26"/>
        <v>#NAME?</v>
      </c>
      <c r="BO16" s="12" t="e">
        <f t="shared" si="26"/>
        <v>#NAME?</v>
      </c>
      <c r="BP16" s="13" t="e">
        <f t="shared" si="21"/>
        <v>#NAME?</v>
      </c>
      <c r="BQ16" s="13" t="e">
        <f t="shared" si="22"/>
        <v>#NAME?</v>
      </c>
      <c r="BR16" s="13">
        <f t="shared" si="23"/>
        <v>1</v>
      </c>
    </row>
    <row r="17">
      <c r="A17" s="7">
        <v>16</v>
      </c>
      <c r="B17" s="18" t="s">
        <v>12</v>
      </c>
      <c r="C17" s="1">
        <f>COUNTIF('10B'!$S$2:$S$664,C$1)</f>
        <v>21</v>
      </c>
      <c r="D17" s="1">
        <f>COUNTIF('10B'!$S$2:$S$664,D$1)</f>
        <v>6</v>
      </c>
      <c r="E17" s="1">
        <f>COUNTIF('10B'!$S$2:$S$664,E$1)</f>
        <v>3</v>
      </c>
      <c r="F17" s="1">
        <f>COUNTIF('10B'!$S$2:$S$664,F$1)</f>
        <v>2</v>
      </c>
      <c r="G17" s="1">
        <f>COUNTIF('10B'!$S$2:$S$664,G$1)</f>
        <v>2</v>
      </c>
      <c r="H17" s="1">
        <f>COUNTIF('10B'!$S$2:$S$664,H$1)</f>
        <v>0</v>
      </c>
      <c r="I17" s="1">
        <f>COUNTIF('10B'!$S$2:$S$664,I$1)</f>
        <v>0</v>
      </c>
      <c r="J17" s="1">
        <f t="shared" si="16"/>
        <v>34</v>
      </c>
      <c r="K17" s="12">
        <f t="shared" si="17"/>
        <v>1.7647058823529411</v>
      </c>
      <c r="N17" s="1">
        <f>COUNTIFS('10B'!$S$2:$S$664,N$1,'10B'!$B$2:$B$664,"&gt;"&amp;$L$2,'10B'!$B$2:$B$664,"&lt;"&amp;$M$2)</f>
        <v>0</v>
      </c>
      <c r="O17" s="1">
        <f>COUNTIFS('10B'!$S$2:$S$664,O$1,'10B'!$B$2:$B$664,"&gt;"&amp;$L$2,'10B'!$B$2:$B$664,"&lt;"&amp;$M$2)</f>
        <v>0</v>
      </c>
      <c r="P17" s="1">
        <f>COUNTIFS('10B'!$S$2:$S$664,P$1,'10B'!$B$2:$B$664,"&gt;"&amp;$L$2,'10B'!$B$2:$B$664,"&lt;"&amp;$M$2)</f>
        <v>0</v>
      </c>
      <c r="Q17" s="1">
        <f>COUNTIFS('10B'!$S$2:$S$664,Q$1,'10B'!$B$2:$B$664,"&gt;"&amp;$L$2,'10B'!$B$2:$B$664,"&lt;"&amp;$M$2)</f>
        <v>0</v>
      </c>
      <c r="R17" s="1">
        <f>COUNTIFS('10B'!$S$2:$S$664,R$1,'10B'!$B$2:$B$664,"&gt;"&amp;$L$2,'10B'!$B$2:$B$664,"&lt;"&amp;$M$2)</f>
        <v>0</v>
      </c>
      <c r="S17" s="1">
        <f>COUNTIFS('10B'!$S$2:$S$664,S$1,'10B'!$B$2:$B$664,"&gt;"&amp;$L$2,'10B'!$B$2:$B$664,"&lt;"&amp;$M$2)</f>
        <v>0</v>
      </c>
      <c r="T17" s="1">
        <f>COUNTIFS('10B'!$S$2:$S$664,T$1,'10B'!$B$2:$B$664,"&gt;"&amp;$L$2,'10B'!$B$2:$B$664,"&lt;"&amp;$M$2)</f>
        <v>0</v>
      </c>
      <c r="U17" s="1">
        <f>COUNTIFS('10B'!$S$2:$S$664,U$1,'10B'!$B$2:$B$664,"&gt;"&amp;$L$3,'10B'!$B$2:$B$664,"&lt;"&amp;$M$3)</f>
        <v>0</v>
      </c>
      <c r="V17" s="1">
        <f>COUNTIFS('10B'!$S$2:$S$664,V$1,'10B'!$B$2:$B$664,"&gt;"&amp;$L$3,'10B'!$B$2:$B$664,"&lt;"&amp;$M$3)</f>
        <v>0</v>
      </c>
      <c r="W17" s="1">
        <f>COUNTIFS('10B'!$S$2:$S$664,W$1,'10B'!$B$2:$B$664,"&gt;"&amp;$L$3,'10B'!$B$2:$B$664,"&lt;"&amp;$M$3)</f>
        <v>0</v>
      </c>
      <c r="X17" s="1">
        <f>COUNTIFS('10B'!$S$2:$S$664,X$1,'10B'!$B$2:$B$664,"&gt;"&amp;$L$3,'10B'!$B$2:$B$664,"&lt;"&amp;$M$3)</f>
        <v>0</v>
      </c>
      <c r="Y17" s="1">
        <f>COUNTIFS('10B'!$S$2:$S$664,Y$1,'10B'!$B$2:$B$664,"&gt;"&amp;$L$3,'10B'!$B$2:$B$664,"&lt;"&amp;$M$3)</f>
        <v>0</v>
      </c>
      <c r="Z17" s="1">
        <f>COUNTIFS('10B'!$S$2:$S$664,Z$1,'10B'!$B$2:$B$664,"&gt;"&amp;$L$3,'10B'!$B$2:$B$664,"&lt;"&amp;$M$3)</f>
        <v>0</v>
      </c>
      <c r="AA17" s="1">
        <f>COUNTIFS('10B'!$S$2:$S$664,AA$1,'10B'!$B$2:$B$664,"&gt;"&amp;$L$3,'10B'!$B$2:$B$664,"&lt;"&amp;$M$3)</f>
        <v>0</v>
      </c>
      <c r="AB17" s="1">
        <f>COUNTIFS('10B'!$S$2:$S$664,AB$1,'10B'!$B$2:$B$664,"&gt;"&amp;$L$4,'10B'!$B$2:$B$664,"&lt;"&amp;$M$4)</f>
        <v>0</v>
      </c>
      <c r="AC17" s="1">
        <f>COUNTIFS('10B'!$S$2:$S$664,AC$1,'10B'!$B$2:$B$664,"&gt;"&amp;$L$4,'10B'!$B$2:$B$664,"&lt;"&amp;$M$4)</f>
        <v>0</v>
      </c>
      <c r="AD17" s="1">
        <f>COUNTIFS('10B'!$S$2:$S$664,AD$1,'10B'!$B$2:$B$664,"&gt;"&amp;$L$4,'10B'!$B$2:$B$664,"&lt;"&amp;$M$4)</f>
        <v>0</v>
      </c>
      <c r="AE17" s="1">
        <f>COUNTIFS('10B'!$S$2:$S$664,AE$1,'10B'!$B$2:$B$664,"&gt;"&amp;$L$4,'10B'!$B$2:$B$664,"&lt;"&amp;$M$4)</f>
        <v>0</v>
      </c>
      <c r="AF17" s="1">
        <f>COUNTIFS('10B'!$S$2:$S$664,AF$1,'10B'!$B$2:$B$664,"&gt;"&amp;$L$4,'10B'!$B$2:$B$664,"&lt;"&amp;$M$4)</f>
        <v>0</v>
      </c>
      <c r="AG17" s="1">
        <f>COUNTIFS('10B'!$S$2:$S$664,AG$1,'10B'!$B$2:$B$664,"&gt;"&amp;$L$4,'10B'!$B$2:$B$664,"&lt;"&amp;$M$4)</f>
        <v>0</v>
      </c>
      <c r="AH17" s="1">
        <f>COUNTIFS('10B'!$S$2:$S$664,AH$1,'10B'!$B$2:$B$664,"&gt;"&amp;$L$4,'10B'!$B$2:$B$664,"&lt;"&amp;$M$4)</f>
        <v>0</v>
      </c>
      <c r="AI17" s="7">
        <v>0</v>
      </c>
      <c r="AJ17" s="7">
        <v>9</v>
      </c>
      <c r="AK17" s="7">
        <v>5</v>
      </c>
      <c r="AL17" s="12"/>
      <c r="AM17" s="12"/>
      <c r="AN17" s="19"/>
      <c r="AO17" s="12"/>
      <c r="AP17" s="12"/>
      <c r="AQ17" s="12"/>
      <c r="AR17" s="1"/>
      <c r="AS17" s="1"/>
      <c r="AT17" s="1"/>
      <c r="AU17" s="13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14">
        <v>3</v>
      </c>
      <c r="BK17" s="14">
        <v>31</v>
      </c>
      <c r="BL17" s="12" t="e">
        <f t="shared" si="24"/>
        <v>#NAME?</v>
      </c>
      <c r="BM17" s="12" t="e">
        <f t="shared" si="25"/>
        <v>#NAME?</v>
      </c>
      <c r="BN17" s="12" t="e">
        <f t="shared" si="26"/>
        <v>#NAME?</v>
      </c>
      <c r="BO17" s="12" t="e">
        <f t="shared" si="26"/>
        <v>#NAME?</v>
      </c>
      <c r="BP17" s="13" t="e">
        <f t="shared" si="21"/>
        <v>#NAME?</v>
      </c>
      <c r="BQ17" s="13" t="e">
        <f t="shared" si="22"/>
        <v>#NAME?</v>
      </c>
      <c r="BR17" s="13">
        <f t="shared" si="23"/>
        <v>1</v>
      </c>
    </row>
    <row r="18">
      <c r="A18" s="7">
        <v>17</v>
      </c>
      <c r="B18" s="18" t="s">
        <v>60</v>
      </c>
      <c r="C18" s="1">
        <f>COUNTIF('10B'!$T$2:$T$664,C$1)</f>
        <v>3</v>
      </c>
      <c r="D18" s="1">
        <f>COUNTIF('10B'!$T$2:$T$664,D$1)</f>
        <v>7</v>
      </c>
      <c r="E18" s="1">
        <f>COUNTIF('10B'!$T$2:$T$664,E$1)</f>
        <v>3</v>
      </c>
      <c r="F18" s="1">
        <f>COUNTIF('10B'!$T$2:$T$664,F$1)</f>
        <v>4</v>
      </c>
      <c r="G18" s="1">
        <f>COUNTIF('10B'!$T$2:$T$664,G$1)</f>
        <v>3</v>
      </c>
      <c r="H18" s="1">
        <f>COUNTIF('10B'!$T$2:$T$664,H$1)</f>
        <v>5</v>
      </c>
      <c r="I18" s="1">
        <f>COUNTIF('10B'!$T$2:$T$664,I$1)</f>
        <v>9</v>
      </c>
      <c r="J18" s="1">
        <f t="shared" si="16"/>
        <v>34</v>
      </c>
      <c r="K18" s="12">
        <f t="shared" si="17"/>
        <v>4.4117647058823533</v>
      </c>
      <c r="N18" s="1">
        <f>COUNTIFS('10B'!$T$2:$T$664,N$1,'10B'!$B$2:$B$664,"&gt;"&amp;$L$2,'10B'!$B$2:$B$664,"&lt;"&amp;$M$2)</f>
        <v>0</v>
      </c>
      <c r="O18" s="1">
        <f>COUNTIFS('10B'!$T$2:$T$664,O$1,'10B'!$B$2:$B$664,"&gt;"&amp;$L$2,'10B'!$B$2:$B$664,"&lt;"&amp;$M$2)</f>
        <v>0</v>
      </c>
      <c r="P18" s="1">
        <f>COUNTIFS('10B'!$T$2:$T$664,P$1,'10B'!$B$2:$B$664,"&gt;"&amp;$L$2,'10B'!$B$2:$B$664,"&lt;"&amp;$M$2)</f>
        <v>0</v>
      </c>
      <c r="Q18" s="1">
        <f>COUNTIFS('10B'!$T$2:$T$664,Q$1,'10B'!$B$2:$B$664,"&gt;"&amp;$L$2,'10B'!$B$2:$B$664,"&lt;"&amp;$M$2)</f>
        <v>0</v>
      </c>
      <c r="R18" s="1">
        <f>COUNTIFS('10B'!$T$2:$T$664,R$1,'10B'!$B$2:$B$664,"&gt;"&amp;$L$2,'10B'!$B$2:$B$664,"&lt;"&amp;$M$2)</f>
        <v>0</v>
      </c>
      <c r="S18" s="1">
        <f>COUNTIFS('10B'!$T$2:$T$664,S$1,'10B'!$B$2:$B$664,"&gt;"&amp;$L$2,'10B'!$B$2:$B$664,"&lt;"&amp;$M$2)</f>
        <v>0</v>
      </c>
      <c r="T18" s="1">
        <f>COUNTIFS('10B'!$T$2:$T$664,T$1,'10B'!$B$2:$B$664,"&gt;"&amp;$L$2,'10B'!$B$2:$B$664,"&lt;"&amp;$M$2)</f>
        <v>0</v>
      </c>
      <c r="U18" s="1">
        <f>COUNTIFS('10B'!$T$2:$T$664,U$1,'10B'!$B$2:$B$664,"&gt;"&amp;$L$3,'10B'!$B$2:$B$664,"&lt;"&amp;$M$3)</f>
        <v>0</v>
      </c>
      <c r="V18" s="1">
        <f>COUNTIFS('10B'!$T$2:$T$664,V$1,'10B'!$B$2:$B$664,"&gt;"&amp;$L$3,'10B'!$B$2:$B$664,"&lt;"&amp;$M$3)</f>
        <v>0</v>
      </c>
      <c r="W18" s="1">
        <f>COUNTIFS('10B'!$T$2:$T$664,W$1,'10B'!$B$2:$B$664,"&gt;"&amp;$L$3,'10B'!$B$2:$B$664,"&lt;"&amp;$M$3)</f>
        <v>0</v>
      </c>
      <c r="X18" s="1">
        <f>COUNTIFS('10B'!$T$2:$T$664,X$1,'10B'!$B$2:$B$664,"&gt;"&amp;$L$3,'10B'!$B$2:$B$664,"&lt;"&amp;$M$3)</f>
        <v>0</v>
      </c>
      <c r="Y18" s="1">
        <f>COUNTIFS('10B'!$T$2:$T$664,Y$1,'10B'!$B$2:$B$664,"&gt;"&amp;$L$3,'10B'!$B$2:$B$664,"&lt;"&amp;$M$3)</f>
        <v>0</v>
      </c>
      <c r="Z18" s="1">
        <f>COUNTIFS('10B'!$T$2:$T$664,Z$1,'10B'!$B$2:$B$664,"&gt;"&amp;$L$3,'10B'!$B$2:$B$664,"&lt;"&amp;$M$3)</f>
        <v>0</v>
      </c>
      <c r="AA18" s="1">
        <f>COUNTIFS('10B'!$T$2:$T$664,AA$1,'10B'!$B$2:$B$664,"&gt;"&amp;$L$3,'10B'!$B$2:$B$664,"&lt;"&amp;$M$3)</f>
        <v>0</v>
      </c>
      <c r="AB18" s="1">
        <f>COUNTIFS('10B'!$T$2:$T$664,AB$1,'10B'!$B$2:$B$664,"&gt;"&amp;$L$4,'10B'!$B$2:$B$664,"&lt;"&amp;$M$4)</f>
        <v>0</v>
      </c>
      <c r="AC18" s="1">
        <f>COUNTIFS('10B'!$T$2:$T$664,AC$1,'10B'!$B$2:$B$664,"&gt;"&amp;$L$4,'10B'!$B$2:$B$664,"&lt;"&amp;$M$4)</f>
        <v>0</v>
      </c>
      <c r="AD18" s="1">
        <f>COUNTIFS('10B'!$T$2:$T$664,AD$1,'10B'!$B$2:$B$664,"&gt;"&amp;$L$4,'10B'!$B$2:$B$664,"&lt;"&amp;$M$4)</f>
        <v>0</v>
      </c>
      <c r="AE18" s="1">
        <f>COUNTIFS('10B'!$T$2:$T$664,AE$1,'10B'!$B$2:$B$664,"&gt;"&amp;$L$4,'10B'!$B$2:$B$664,"&lt;"&amp;$M$4)</f>
        <v>0</v>
      </c>
      <c r="AF18" s="1">
        <f>COUNTIFS('10B'!$T$2:$T$664,AF$1,'10B'!$B$2:$B$664,"&gt;"&amp;$L$4,'10B'!$B$2:$B$664,"&lt;"&amp;$M$4)</f>
        <v>0</v>
      </c>
      <c r="AG18" s="1">
        <f>COUNTIFS('10B'!$T$2:$T$664,AG$1,'10B'!$B$2:$B$664,"&gt;"&amp;$L$4,'10B'!$B$2:$B$664,"&lt;"&amp;$M$4)</f>
        <v>0</v>
      </c>
      <c r="AH18" s="1">
        <f>COUNTIFS('10B'!$T$2:$T$664,AH$1,'10B'!$B$2:$B$664,"&gt;"&amp;$L$4,'10B'!$B$2:$B$664,"&lt;"&amp;$M$4)</f>
        <v>0</v>
      </c>
      <c r="AI18" s="7">
        <v>0</v>
      </c>
      <c r="AJ18" s="7">
        <v>9</v>
      </c>
      <c r="AK18" s="7">
        <v>5</v>
      </c>
      <c r="AL18" s="12"/>
      <c r="AM18" s="12"/>
      <c r="AN18" s="19"/>
      <c r="AO18" s="12"/>
      <c r="AP18" s="12"/>
      <c r="AQ18" s="12"/>
      <c r="AR18" s="1"/>
      <c r="AS18" s="1"/>
      <c r="AT18" s="1"/>
      <c r="AU18" s="13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14">
        <v>3</v>
      </c>
      <c r="BK18" s="14">
        <v>31</v>
      </c>
      <c r="BL18" s="12" t="e">
        <f t="shared" si="24"/>
        <v>#NAME?</v>
      </c>
      <c r="BM18" s="12" t="e">
        <f t="shared" si="25"/>
        <v>#NAME?</v>
      </c>
      <c r="BN18" s="12" t="e">
        <f t="shared" si="26"/>
        <v>#NAME?</v>
      </c>
      <c r="BO18" s="12" t="e">
        <f t="shared" si="26"/>
        <v>#NAME?</v>
      </c>
      <c r="BP18" s="13" t="e">
        <f t="shared" si="21"/>
        <v>#NAME?</v>
      </c>
      <c r="BQ18" s="13" t="e">
        <f t="shared" si="22"/>
        <v>#NAME?</v>
      </c>
      <c r="BR18" s="13">
        <f t="shared" si="23"/>
        <v>1</v>
      </c>
    </row>
    <row r="19">
      <c r="A19" s="7">
        <v>18</v>
      </c>
      <c r="B19" s="18" t="s">
        <v>61</v>
      </c>
      <c r="C19" s="1">
        <f>COUNTIF('10B'!$U$2:$U$664,C$1)</f>
        <v>9</v>
      </c>
      <c r="D19" s="1">
        <f>COUNTIF('10B'!$U$2:$U$664,D$1)</f>
        <v>11</v>
      </c>
      <c r="E19" s="1">
        <f>COUNTIF('10B'!$U$2:$U$664,E$1)</f>
        <v>3</v>
      </c>
      <c r="F19" s="1">
        <f>COUNTIF('10B'!$U$2:$U$664,F$1)</f>
        <v>4</v>
      </c>
      <c r="G19" s="1">
        <f>COUNTIF('10B'!$U$2:$U$664,G$1)</f>
        <v>3</v>
      </c>
      <c r="H19" s="1">
        <f>COUNTIF('10B'!$U$2:$U$664,H$1)</f>
        <v>3</v>
      </c>
      <c r="I19" s="1">
        <f>COUNTIF('10B'!$U$2:$U$664,I$1)</f>
        <v>1</v>
      </c>
      <c r="J19" s="1">
        <f t="shared" si="16"/>
        <v>34</v>
      </c>
      <c r="K19" s="12">
        <f t="shared" si="17"/>
        <v>2.8235294117647061</v>
      </c>
      <c r="N19" s="1">
        <f>COUNTIFS('10B'!$U$2:$U$664,N$1,'10B'!$B$2:$B$664,"&gt;"&amp;$L$2,'10B'!$B$2:$B$664,"&lt;"&amp;$M$2)</f>
        <v>0</v>
      </c>
      <c r="O19" s="1">
        <f>COUNTIFS('10B'!$U$2:$U$664,O$1,'10B'!$B$2:$B$664,"&gt;"&amp;$L$2,'10B'!$B$2:$B$664,"&lt;"&amp;$M$2)</f>
        <v>0</v>
      </c>
      <c r="P19" s="1">
        <f>COUNTIFS('10B'!$U$2:$U$664,P$1,'10B'!$B$2:$B$664,"&gt;"&amp;$L$2,'10B'!$B$2:$B$664,"&lt;"&amp;$M$2)</f>
        <v>0</v>
      </c>
      <c r="Q19" s="1">
        <f>COUNTIFS('10B'!$U$2:$U$664,Q$1,'10B'!$B$2:$B$664,"&gt;"&amp;$L$2,'10B'!$B$2:$B$664,"&lt;"&amp;$M$2)</f>
        <v>0</v>
      </c>
      <c r="R19" s="1">
        <f>COUNTIFS('10B'!$U$2:$U$664,R$1,'10B'!$B$2:$B$664,"&gt;"&amp;$L$2,'10B'!$B$2:$B$664,"&lt;"&amp;$M$2)</f>
        <v>0</v>
      </c>
      <c r="S19" s="1">
        <f>COUNTIFS('10B'!$U$2:$U$664,S$1,'10B'!$B$2:$B$664,"&gt;"&amp;$L$2,'10B'!$B$2:$B$664,"&lt;"&amp;$M$2)</f>
        <v>0</v>
      </c>
      <c r="T19" s="1">
        <f>COUNTIFS('10B'!$U$2:$U$664,T$1,'10B'!$B$2:$B$664,"&gt;"&amp;$L$2,'10B'!$B$2:$B$664,"&lt;"&amp;$M$2)</f>
        <v>0</v>
      </c>
      <c r="U19" s="1">
        <f>COUNTIFS('10B'!$U$2:$U$664,U$1,'10B'!$B$2:$B$664,"&gt;"&amp;$L$3,'10B'!$B$2:$B$664,"&lt;"&amp;$M$3)</f>
        <v>0</v>
      </c>
      <c r="V19" s="1">
        <f>COUNTIFS('10B'!$U$2:$U$664,V$1,'10B'!$B$2:$B$664,"&gt;"&amp;$L$3,'10B'!$B$2:$B$664,"&lt;"&amp;$M$3)</f>
        <v>0</v>
      </c>
      <c r="W19" s="1">
        <f>COUNTIFS('10B'!$U$2:$U$664,W$1,'10B'!$B$2:$B$664,"&gt;"&amp;$L$3,'10B'!$B$2:$B$664,"&lt;"&amp;$M$3)</f>
        <v>0</v>
      </c>
      <c r="X19" s="1">
        <f>COUNTIFS('10B'!$U$2:$U$664,X$1,'10B'!$B$2:$B$664,"&gt;"&amp;$L$3,'10B'!$B$2:$B$664,"&lt;"&amp;$M$3)</f>
        <v>0</v>
      </c>
      <c r="Y19" s="1">
        <f>COUNTIFS('10B'!$U$2:$U$664,Y$1,'10B'!$B$2:$B$664,"&gt;"&amp;$L$3,'10B'!$B$2:$B$664,"&lt;"&amp;$M$3)</f>
        <v>0</v>
      </c>
      <c r="Z19" s="1">
        <f>COUNTIFS('10B'!$U$2:$U$664,Z$1,'10B'!$B$2:$B$664,"&gt;"&amp;$L$3,'10B'!$B$2:$B$664,"&lt;"&amp;$M$3)</f>
        <v>0</v>
      </c>
      <c r="AA19" s="1">
        <f>COUNTIFS('10B'!$U$2:$U$664,AA$1,'10B'!$B$2:$B$664,"&gt;"&amp;$L$3,'10B'!$B$2:$B$664,"&lt;"&amp;$M$3)</f>
        <v>0</v>
      </c>
      <c r="AB19" s="1">
        <f>COUNTIFS('10B'!$U$2:$U$664,AB$1,'10B'!$B$2:$B$664,"&gt;"&amp;$L$4,'10B'!$B$2:$B$664,"&lt;"&amp;$M$4)</f>
        <v>0</v>
      </c>
      <c r="AC19" s="1">
        <f>COUNTIFS('10B'!$U$2:$U$664,AC$1,'10B'!$B$2:$B$664,"&gt;"&amp;$L$4,'10B'!$B$2:$B$664,"&lt;"&amp;$M$4)</f>
        <v>0</v>
      </c>
      <c r="AD19" s="1">
        <f>COUNTIFS('10B'!$U$2:$U$664,AD$1,'10B'!$B$2:$B$664,"&gt;"&amp;$L$4,'10B'!$B$2:$B$664,"&lt;"&amp;$M$4)</f>
        <v>0</v>
      </c>
      <c r="AE19" s="1">
        <f>COUNTIFS('10B'!$U$2:$U$664,AE$1,'10B'!$B$2:$B$664,"&gt;"&amp;$L$4,'10B'!$B$2:$B$664,"&lt;"&amp;$M$4)</f>
        <v>0</v>
      </c>
      <c r="AF19" s="1">
        <f>COUNTIFS('10B'!$U$2:$U$664,AF$1,'10B'!$B$2:$B$664,"&gt;"&amp;$L$4,'10B'!$B$2:$B$664,"&lt;"&amp;$M$4)</f>
        <v>0</v>
      </c>
      <c r="AG19" s="1">
        <f>COUNTIFS('10B'!$U$2:$U$664,AG$1,'10B'!$B$2:$B$664,"&gt;"&amp;$L$4,'10B'!$B$2:$B$664,"&lt;"&amp;$M$4)</f>
        <v>0</v>
      </c>
      <c r="AH19" s="1">
        <f>COUNTIFS('10B'!$U$2:$U$664,AH$1,'10B'!$B$2:$B$664,"&gt;"&amp;$L$4,'10B'!$B$2:$B$664,"&lt;"&amp;$M$4)</f>
        <v>0</v>
      </c>
      <c r="AI19" s="7">
        <v>0</v>
      </c>
      <c r="AJ19" s="7">
        <v>9</v>
      </c>
      <c r="AK19" s="7">
        <v>5</v>
      </c>
      <c r="AL19" s="12"/>
      <c r="AM19" s="12"/>
      <c r="AN19" s="19"/>
      <c r="AO19" s="12"/>
      <c r="AP19" s="12"/>
      <c r="AQ19" s="12"/>
      <c r="AR19" s="1"/>
      <c r="AS19" s="1"/>
      <c r="AT19" s="1"/>
      <c r="AU19" s="13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14">
        <v>3</v>
      </c>
      <c r="BK19" s="14">
        <v>31</v>
      </c>
      <c r="BL19" s="12" t="e">
        <f t="shared" si="24"/>
        <v>#NAME?</v>
      </c>
      <c r="BM19" s="12" t="e">
        <f t="shared" si="25"/>
        <v>#NAME?</v>
      </c>
      <c r="BN19" s="12" t="e">
        <f t="shared" si="26"/>
        <v>#NAME?</v>
      </c>
      <c r="BO19" s="12" t="e">
        <f t="shared" si="26"/>
        <v>#NAME?</v>
      </c>
      <c r="BP19" s="13" t="e">
        <f t="shared" si="21"/>
        <v>#NAME?</v>
      </c>
      <c r="BQ19" s="13" t="e">
        <f t="shared" si="22"/>
        <v>#NAME?</v>
      </c>
      <c r="BR19" s="13">
        <f t="shared" si="23"/>
        <v>1</v>
      </c>
    </row>
    <row r="20">
      <c r="A20" s="7">
        <v>19</v>
      </c>
      <c r="B20" s="18" t="s">
        <v>9</v>
      </c>
      <c r="C20" s="1">
        <f>COUNTIF('10B'!$V$2:$V$664,C$1)</f>
        <v>4</v>
      </c>
      <c r="D20" s="1">
        <f>COUNTIF('10B'!$V$2:$V$664,D$1)</f>
        <v>3</v>
      </c>
      <c r="E20" s="1">
        <f>COUNTIF('10B'!$V$2:$V$664,E$1)</f>
        <v>4</v>
      </c>
      <c r="F20" s="1">
        <f>COUNTIF('10B'!$V$2:$V$664,F$1)</f>
        <v>6</v>
      </c>
      <c r="G20" s="1">
        <f>COUNTIF('10B'!$V$2:$V$664,G$1)</f>
        <v>3</v>
      </c>
      <c r="H20" s="1">
        <f>COUNTIF('10B'!$V$2:$V$664,H$1)</f>
        <v>4</v>
      </c>
      <c r="I20" s="1">
        <f>COUNTIF('10B'!$V$2:$V$664,I$1)</f>
        <v>10</v>
      </c>
      <c r="J20" s="1">
        <f t="shared" si="16"/>
        <v>34</v>
      </c>
      <c r="K20" s="12">
        <f t="shared" si="17"/>
        <v>4.5588235294117645</v>
      </c>
      <c r="N20" s="1">
        <f>COUNTIFS('10B'!$V$2:$V$664,N$1,'10B'!$B$2:$B$664,"&gt;"&amp;$L$2,'10B'!$B$2:$B$664,"&lt;"&amp;$M$2)</f>
        <v>0</v>
      </c>
      <c r="O20" s="1">
        <f>COUNTIFS('10B'!$V$2:$V$664,O$1,'10B'!$B$2:$B$664,"&gt;"&amp;$L$2,'10B'!$B$2:$B$664,"&lt;"&amp;$M$2)</f>
        <v>0</v>
      </c>
      <c r="P20" s="1">
        <f>COUNTIFS('10B'!$V$2:$V$664,P$1,'10B'!$B$2:$B$664,"&gt;"&amp;$L$2,'10B'!$B$2:$B$664,"&lt;"&amp;$M$2)</f>
        <v>0</v>
      </c>
      <c r="Q20" s="1">
        <f>COUNTIFS('10B'!$V$2:$V$664,Q$1,'10B'!$B$2:$B$664,"&gt;"&amp;$L$2,'10B'!$B$2:$B$664,"&lt;"&amp;$M$2)</f>
        <v>0</v>
      </c>
      <c r="R20" s="1">
        <f>COUNTIFS('10B'!$V$2:$V$664,R$1,'10B'!$B$2:$B$664,"&gt;"&amp;$L$2,'10B'!$B$2:$B$664,"&lt;"&amp;$M$2)</f>
        <v>0</v>
      </c>
      <c r="S20" s="1">
        <f>COUNTIFS('10B'!$V$2:$V$664,S$1,'10B'!$B$2:$B$664,"&gt;"&amp;$L$2,'10B'!$B$2:$B$664,"&lt;"&amp;$M$2)</f>
        <v>0</v>
      </c>
      <c r="T20" s="1">
        <f>COUNTIFS('10B'!$V$2:$V$664,T$1,'10B'!$B$2:$B$664,"&gt;"&amp;$L$2,'10B'!$B$2:$B$664,"&lt;"&amp;$M$2)</f>
        <v>0</v>
      </c>
      <c r="U20" s="1">
        <f>COUNTIFS('10B'!$V$2:$V$664,U$1,'10B'!$B$2:$B$664,"&gt;"&amp;$L$3,'10B'!$B$2:$B$664,"&lt;"&amp;$M$3)</f>
        <v>0</v>
      </c>
      <c r="V20" s="1">
        <f>COUNTIFS('10B'!$V$2:$V$664,V$1,'10B'!$B$2:$B$664,"&gt;"&amp;$L$3,'10B'!$B$2:$B$664,"&lt;"&amp;$M$3)</f>
        <v>0</v>
      </c>
      <c r="W20" s="1">
        <f>COUNTIFS('10B'!$V$2:$V$664,W$1,'10B'!$B$2:$B$664,"&gt;"&amp;$L$3,'10B'!$B$2:$B$664,"&lt;"&amp;$M$3)</f>
        <v>0</v>
      </c>
      <c r="X20" s="1">
        <f>COUNTIFS('10B'!$V$2:$V$664,X$1,'10B'!$B$2:$B$664,"&gt;"&amp;$L$3,'10B'!$B$2:$B$664,"&lt;"&amp;$M$3)</f>
        <v>0</v>
      </c>
      <c r="Y20" s="1">
        <f>COUNTIFS('10B'!$V$2:$V$664,Y$1,'10B'!$B$2:$B$664,"&gt;"&amp;$L$3,'10B'!$B$2:$B$664,"&lt;"&amp;$M$3)</f>
        <v>0</v>
      </c>
      <c r="Z20" s="1">
        <f>COUNTIFS('10B'!$V$2:$V$664,Z$1,'10B'!$B$2:$B$664,"&gt;"&amp;$L$3,'10B'!$B$2:$B$664,"&lt;"&amp;$M$3)</f>
        <v>0</v>
      </c>
      <c r="AA20" s="1">
        <f>COUNTIFS('10B'!$V$2:$V$664,AA$1,'10B'!$B$2:$B$664,"&gt;"&amp;$L$3,'10B'!$B$2:$B$664,"&lt;"&amp;$M$3)</f>
        <v>0</v>
      </c>
      <c r="AB20" s="1">
        <f>COUNTIFS('10B'!$V$2:$V$664,AB$1,'10B'!$B$2:$B$664,"&gt;"&amp;$L$4,'10B'!$B$2:$B$664,"&lt;"&amp;$M$4)</f>
        <v>0</v>
      </c>
      <c r="AC20" s="1">
        <f>COUNTIFS('10B'!$V$2:$V$664,AC$1,'10B'!$B$2:$B$664,"&gt;"&amp;$L$4,'10B'!$B$2:$B$664,"&lt;"&amp;$M$4)</f>
        <v>0</v>
      </c>
      <c r="AD20" s="1">
        <f>COUNTIFS('10B'!$V$2:$V$664,AD$1,'10B'!$B$2:$B$664,"&gt;"&amp;$L$4,'10B'!$B$2:$B$664,"&lt;"&amp;$M$4)</f>
        <v>0</v>
      </c>
      <c r="AE20" s="1">
        <f>COUNTIFS('10B'!$V$2:$V$664,AE$1,'10B'!$B$2:$B$664,"&gt;"&amp;$L$4,'10B'!$B$2:$B$664,"&lt;"&amp;$M$4)</f>
        <v>0</v>
      </c>
      <c r="AF20" s="1">
        <f>COUNTIFS('10B'!$V$2:$V$664,AF$1,'10B'!$B$2:$B$664,"&gt;"&amp;$L$4,'10B'!$B$2:$B$664,"&lt;"&amp;$M$4)</f>
        <v>0</v>
      </c>
      <c r="AG20" s="1">
        <f>COUNTIFS('10B'!$V$2:$V$664,AG$1,'10B'!$B$2:$B$664,"&gt;"&amp;$L$4,'10B'!$B$2:$B$664,"&lt;"&amp;$M$4)</f>
        <v>0</v>
      </c>
      <c r="AH20" s="1">
        <f>COUNTIFS('10B'!$V$2:$V$664,AH$1,'10B'!$B$2:$B$664,"&gt;"&amp;$L$4,'10B'!$B$2:$B$664,"&lt;"&amp;$M$4)</f>
        <v>0</v>
      </c>
      <c r="AI20" s="7">
        <v>0</v>
      </c>
      <c r="AJ20" s="7">
        <v>9</v>
      </c>
      <c r="AK20" s="7">
        <v>5</v>
      </c>
      <c r="AL20" s="12"/>
      <c r="AM20" s="12"/>
      <c r="AN20" s="19"/>
      <c r="AO20" s="12"/>
      <c r="AP20" s="12"/>
      <c r="AQ20" s="12"/>
      <c r="AR20" s="1"/>
      <c r="AS20" s="1"/>
      <c r="AT20" s="1"/>
      <c r="AU20" s="13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14">
        <v>3</v>
      </c>
      <c r="BK20" s="14">
        <v>31</v>
      </c>
      <c r="BL20" s="12" t="e">
        <f t="shared" si="24"/>
        <v>#NAME?</v>
      </c>
      <c r="BM20" s="12" t="e">
        <f t="shared" si="25"/>
        <v>#NAME?</v>
      </c>
      <c r="BN20" s="12" t="e">
        <f t="shared" si="26"/>
        <v>#NAME?</v>
      </c>
      <c r="BO20" s="12" t="e">
        <f t="shared" si="26"/>
        <v>#NAME?</v>
      </c>
      <c r="BP20" s="13" t="e">
        <f t="shared" si="21"/>
        <v>#NAME?</v>
      </c>
      <c r="BQ20" s="13" t="e">
        <f t="shared" si="22"/>
        <v>#NAME?</v>
      </c>
      <c r="BR20" s="13">
        <f t="shared" si="23"/>
        <v>1</v>
      </c>
    </row>
    <row r="21">
      <c r="A21" s="7">
        <v>20</v>
      </c>
      <c r="B21" s="18" t="s">
        <v>8</v>
      </c>
      <c r="C21" s="1">
        <f>COUNTIF('10B'!$W$2:$W$664,C$1)</f>
        <v>20</v>
      </c>
      <c r="D21" s="1">
        <f>COUNTIF('10B'!$W$2:$W$664,D$1)</f>
        <v>5</v>
      </c>
      <c r="E21" s="1">
        <f>COUNTIF('10B'!$W$2:$W$664,E$1)</f>
        <v>1</v>
      </c>
      <c r="F21" s="1">
        <f>COUNTIF('10B'!$W$2:$W$664,F$1)</f>
        <v>1</v>
      </c>
      <c r="G21" s="1">
        <f>COUNTIF('10B'!$W$2:$W$664,G$1)</f>
        <v>3</v>
      </c>
      <c r="H21" s="1">
        <f>COUNTIF('10B'!$W$2:$W$664,H$1)</f>
        <v>2</v>
      </c>
      <c r="I21" s="1">
        <f>COUNTIF('10B'!$W$2:$W$664,I$1)</f>
        <v>2</v>
      </c>
      <c r="J21" s="1">
        <f t="shared" si="16"/>
        <v>34</v>
      </c>
      <c r="K21" s="12">
        <f t="shared" si="17"/>
        <v>2.2941176470588234</v>
      </c>
      <c r="N21" s="1">
        <f>COUNTIFS('10B'!$W$2:$W$664,N$1,'10B'!$B$2:$B$664,"&gt;"&amp;$L$2,'10B'!$B$2:$B$664,"&lt;"&amp;$M$2)</f>
        <v>0</v>
      </c>
      <c r="O21" s="1">
        <f>COUNTIFS('10B'!$W$2:$W$664,O$1,'10B'!$B$2:$B$664,"&gt;"&amp;$L$2,'10B'!$B$2:$B$664,"&lt;"&amp;$M$2)</f>
        <v>0</v>
      </c>
      <c r="P21" s="1">
        <f>COUNTIFS('10B'!$W$2:$W$664,P$1,'10B'!$B$2:$B$664,"&gt;"&amp;$L$2,'10B'!$B$2:$B$664,"&lt;"&amp;$M$2)</f>
        <v>0</v>
      </c>
      <c r="Q21" s="1">
        <f>COUNTIFS('10B'!$W$2:$W$664,Q$1,'10B'!$B$2:$B$664,"&gt;"&amp;$L$2,'10B'!$B$2:$B$664,"&lt;"&amp;$M$2)</f>
        <v>0</v>
      </c>
      <c r="R21" s="1">
        <f>COUNTIFS('10B'!$W$2:$W$664,R$1,'10B'!$B$2:$B$664,"&gt;"&amp;$L$2,'10B'!$B$2:$B$664,"&lt;"&amp;$M$2)</f>
        <v>0</v>
      </c>
      <c r="S21" s="1">
        <f>COUNTIFS('10B'!$W$2:$W$664,S$1,'10B'!$B$2:$B$664,"&gt;"&amp;$L$2,'10B'!$B$2:$B$664,"&lt;"&amp;$M$2)</f>
        <v>0</v>
      </c>
      <c r="T21" s="1">
        <f>COUNTIFS('10B'!$W$2:$W$664,T$1,'10B'!$B$2:$B$664,"&gt;"&amp;$L$2,'10B'!$B$2:$B$664,"&lt;"&amp;$M$2)</f>
        <v>0</v>
      </c>
      <c r="U21" s="1">
        <f>COUNTIFS('10B'!$W$2:$W$664,U$1,'10B'!$B$2:$B$664,"&gt;"&amp;$L$3,'10B'!$B$2:$B$664,"&lt;"&amp;$M$3)</f>
        <v>0</v>
      </c>
      <c r="V21" s="1">
        <f>COUNTIFS('10B'!$W$2:$W$664,V$1,'10B'!$B$2:$B$664,"&gt;"&amp;$L$3,'10B'!$B$2:$B$664,"&lt;"&amp;$M$3)</f>
        <v>0</v>
      </c>
      <c r="W21" s="1">
        <f>COUNTIFS('10B'!$W$2:$W$664,W$1,'10B'!$B$2:$B$664,"&gt;"&amp;$L$3,'10B'!$B$2:$B$664,"&lt;"&amp;$M$3)</f>
        <v>0</v>
      </c>
      <c r="X21" s="1">
        <f>COUNTIFS('10B'!$W$2:$W$664,X$1,'10B'!$B$2:$B$664,"&gt;"&amp;$L$3,'10B'!$B$2:$B$664,"&lt;"&amp;$M$3)</f>
        <v>0</v>
      </c>
      <c r="Y21" s="1">
        <f>COUNTIFS('10B'!$W$2:$W$664,Y$1,'10B'!$B$2:$B$664,"&gt;"&amp;$L$3,'10B'!$B$2:$B$664,"&lt;"&amp;$M$3)</f>
        <v>0</v>
      </c>
      <c r="Z21" s="1">
        <f>COUNTIFS('10B'!$W$2:$W$664,Z$1,'10B'!$B$2:$B$664,"&gt;"&amp;$L$3,'10B'!$B$2:$B$664,"&lt;"&amp;$M$3)</f>
        <v>0</v>
      </c>
      <c r="AA21" s="1">
        <f>COUNTIFS('10B'!$W$2:$W$664,AA$1,'10B'!$B$2:$B$664,"&gt;"&amp;$L$3,'10B'!$B$2:$B$664,"&lt;"&amp;$M$3)</f>
        <v>0</v>
      </c>
      <c r="AB21" s="1">
        <f>COUNTIFS('10B'!$W$2:$W$664,AB$1,'10B'!$B$2:$B$664,"&gt;"&amp;$L$4,'10B'!$B$2:$B$664,"&lt;"&amp;$M$4)</f>
        <v>0</v>
      </c>
      <c r="AC21" s="1">
        <f>COUNTIFS('10B'!$W$2:$W$664,AC$1,'10B'!$B$2:$B$664,"&gt;"&amp;$L$4,'10B'!$B$2:$B$664,"&lt;"&amp;$M$4)</f>
        <v>0</v>
      </c>
      <c r="AD21" s="1">
        <f>COUNTIFS('10B'!$W$2:$W$664,AD$1,'10B'!$B$2:$B$664,"&gt;"&amp;$L$4,'10B'!$B$2:$B$664,"&lt;"&amp;$M$4)</f>
        <v>0</v>
      </c>
      <c r="AE21" s="1">
        <f>COUNTIFS('10B'!$W$2:$W$664,AE$1,'10B'!$B$2:$B$664,"&gt;"&amp;$L$4,'10B'!$B$2:$B$664,"&lt;"&amp;$M$4)</f>
        <v>0</v>
      </c>
      <c r="AF21" s="1">
        <f>COUNTIFS('10B'!$W$2:$W$664,AF$1,'10B'!$B$2:$B$664,"&gt;"&amp;$L$4,'10B'!$B$2:$B$664,"&lt;"&amp;$M$4)</f>
        <v>0</v>
      </c>
      <c r="AG21" s="1">
        <f>COUNTIFS('10B'!$W$2:$W$664,AG$1,'10B'!$B$2:$B$664,"&gt;"&amp;$L$4,'10B'!$B$2:$B$664,"&lt;"&amp;$M$4)</f>
        <v>0</v>
      </c>
      <c r="AH21" s="1">
        <f>COUNTIFS('10B'!$W$2:$W$664,AH$1,'10B'!$B$2:$B$664,"&gt;"&amp;$L$4,'10B'!$B$2:$B$664,"&lt;"&amp;$M$4)</f>
        <v>0</v>
      </c>
      <c r="AI21" s="7">
        <v>0</v>
      </c>
      <c r="AJ21" s="7">
        <v>9</v>
      </c>
      <c r="AK21" s="7">
        <v>5</v>
      </c>
      <c r="AL21" s="12"/>
      <c r="AM21" s="12"/>
      <c r="AN21" s="19"/>
      <c r="AO21" s="12"/>
      <c r="AP21" s="12"/>
      <c r="AQ21" s="12"/>
      <c r="AR21" s="1"/>
      <c r="AS21" s="1"/>
      <c r="AT21" s="1"/>
      <c r="AU21" s="13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14">
        <v>3</v>
      </c>
      <c r="BK21" s="14">
        <v>31</v>
      </c>
      <c r="BL21" s="12" t="e">
        <f t="shared" si="24"/>
        <v>#NAME?</v>
      </c>
      <c r="BM21" s="12" t="e">
        <f t="shared" si="25"/>
        <v>#NAME?</v>
      </c>
      <c r="BN21" s="12" t="e">
        <f t="shared" si="26"/>
        <v>#NAME?</v>
      </c>
      <c r="BO21" s="12" t="e">
        <f t="shared" si="26"/>
        <v>#NAME?</v>
      </c>
      <c r="BP21" s="13" t="e">
        <f t="shared" si="21"/>
        <v>#NAME?</v>
      </c>
      <c r="BQ21" s="13" t="e">
        <f t="shared" si="22"/>
        <v>#NAME?</v>
      </c>
      <c r="BR21" s="13">
        <f t="shared" si="23"/>
        <v>1</v>
      </c>
    </row>
    <row r="22">
      <c r="A22" s="7">
        <v>21</v>
      </c>
      <c r="B22" s="18" t="s">
        <v>62</v>
      </c>
      <c r="C22" s="1">
        <f>COUNTIF('10B'!$X$2:$X$664,C$1)</f>
        <v>1</v>
      </c>
      <c r="D22" s="1">
        <f>COUNTIF('10B'!$X$2:$X$664,D$1)</f>
        <v>0</v>
      </c>
      <c r="E22" s="1">
        <f>COUNTIF('10B'!$X$2:$X$664,E$1)</f>
        <v>1</v>
      </c>
      <c r="F22" s="1">
        <f>COUNTIF('10B'!$X$2:$X$664,F$1)</f>
        <v>2</v>
      </c>
      <c r="G22" s="1">
        <f>COUNTIF('10B'!$X$2:$X$664,G$1)</f>
        <v>3</v>
      </c>
      <c r="H22" s="1">
        <f>COUNTIF('10B'!$X$2:$X$664,H$1)</f>
        <v>8</v>
      </c>
      <c r="I22" s="1">
        <f>COUNTIF('10B'!$X$2:$X$664,I$1)</f>
        <v>19</v>
      </c>
      <c r="J22" s="1">
        <f t="shared" si="16"/>
        <v>34</v>
      </c>
      <c r="K22" s="12">
        <f t="shared" si="17"/>
        <v>6.117647058823529</v>
      </c>
      <c r="N22" s="1">
        <f>COUNTIFS('10B'!$X$2:$X$664,N$1,'10B'!$B$2:$B$664,"&gt;"&amp;$L$2,'10B'!$B$2:$B$664,"&lt;"&amp;$M$2)</f>
        <v>0</v>
      </c>
      <c r="O22" s="1">
        <f>COUNTIFS('10B'!$X$2:$X$664,O$1,'10B'!$B$2:$B$664,"&gt;"&amp;$L$2,'10B'!$B$2:$B$664,"&lt;"&amp;$M$2)</f>
        <v>0</v>
      </c>
      <c r="P22" s="1">
        <f>COUNTIFS('10B'!$X$2:$X$664,P$1,'10B'!$B$2:$B$664,"&gt;"&amp;$L$2,'10B'!$B$2:$B$664,"&lt;"&amp;$M$2)</f>
        <v>0</v>
      </c>
      <c r="Q22" s="1">
        <f>COUNTIFS('10B'!$X$2:$X$664,Q$1,'10B'!$B$2:$B$664,"&gt;"&amp;$L$2,'10B'!$B$2:$B$664,"&lt;"&amp;$M$2)</f>
        <v>0</v>
      </c>
      <c r="R22" s="1">
        <f>COUNTIFS('10B'!$X$2:$X$664,R$1,'10B'!$B$2:$B$664,"&gt;"&amp;$L$2,'10B'!$B$2:$B$664,"&lt;"&amp;$M$2)</f>
        <v>0</v>
      </c>
      <c r="S22" s="1">
        <f>COUNTIFS('10B'!$X$2:$X$664,S$1,'10B'!$B$2:$B$664,"&gt;"&amp;$L$2,'10B'!$B$2:$B$664,"&lt;"&amp;$M$2)</f>
        <v>0</v>
      </c>
      <c r="T22" s="1">
        <f>COUNTIFS('10B'!$X$2:$X$664,T$1,'10B'!$B$2:$B$664,"&gt;"&amp;$L$2,'10B'!$B$2:$B$664,"&lt;"&amp;$M$2)</f>
        <v>0</v>
      </c>
      <c r="U22" s="1">
        <f>COUNTIFS('10B'!$X$2:$X$664,U$1,'10B'!$B$2:$B$664,"&gt;"&amp;$L$3,'10B'!$B$2:$B$664,"&lt;"&amp;$M$3)</f>
        <v>0</v>
      </c>
      <c r="V22" s="1">
        <f>COUNTIFS('10B'!$X$2:$X$664,V$1,'10B'!$B$2:$B$664,"&gt;"&amp;$L$3,'10B'!$B$2:$B$664,"&lt;"&amp;$M$3)</f>
        <v>0</v>
      </c>
      <c r="W22" s="1">
        <f>COUNTIFS('10B'!$X$2:$X$664,W$1,'10B'!$B$2:$B$664,"&gt;"&amp;$L$3,'10B'!$B$2:$B$664,"&lt;"&amp;$M$3)</f>
        <v>0</v>
      </c>
      <c r="X22" s="1">
        <f>COUNTIFS('10B'!$X$2:$X$664,X$1,'10B'!$B$2:$B$664,"&gt;"&amp;$L$3,'10B'!$B$2:$B$664,"&lt;"&amp;$M$3)</f>
        <v>0</v>
      </c>
      <c r="Y22" s="1">
        <f>COUNTIFS('10B'!$X$2:$X$664,Y$1,'10B'!$B$2:$B$664,"&gt;"&amp;$L$3,'10B'!$B$2:$B$664,"&lt;"&amp;$M$3)</f>
        <v>0</v>
      </c>
      <c r="Z22" s="1">
        <f>COUNTIFS('10B'!$X$2:$X$664,Z$1,'10B'!$B$2:$B$664,"&gt;"&amp;$L$3,'10B'!$B$2:$B$664,"&lt;"&amp;$M$3)</f>
        <v>0</v>
      </c>
      <c r="AA22" s="1">
        <f>COUNTIFS('10B'!$X$2:$X$664,AA$1,'10B'!$B$2:$B$664,"&gt;"&amp;$L$3,'10B'!$B$2:$B$664,"&lt;"&amp;$M$3)</f>
        <v>0</v>
      </c>
      <c r="AB22" s="1">
        <f>COUNTIFS('10B'!$X$2:$X$664,AB$1,'10B'!$B$2:$B$664,"&gt;"&amp;$L$4,'10B'!$B$2:$B$664,"&lt;"&amp;$M$4)</f>
        <v>0</v>
      </c>
      <c r="AC22" s="1">
        <f>COUNTIFS('10B'!$X$2:$X$664,AC$1,'10B'!$B$2:$B$664,"&gt;"&amp;$L$4,'10B'!$B$2:$B$664,"&lt;"&amp;$M$4)</f>
        <v>0</v>
      </c>
      <c r="AD22" s="1">
        <f>COUNTIFS('10B'!$X$2:$X$664,AD$1,'10B'!$B$2:$B$664,"&gt;"&amp;$L$4,'10B'!$B$2:$B$664,"&lt;"&amp;$M$4)</f>
        <v>0</v>
      </c>
      <c r="AE22" s="1">
        <f>COUNTIFS('10B'!$X$2:$X$664,AE$1,'10B'!$B$2:$B$664,"&gt;"&amp;$L$4,'10B'!$B$2:$B$664,"&lt;"&amp;$M$4)</f>
        <v>0</v>
      </c>
      <c r="AF22" s="1">
        <f>COUNTIFS('10B'!$X$2:$X$664,AF$1,'10B'!$B$2:$B$664,"&gt;"&amp;$L$4,'10B'!$B$2:$B$664,"&lt;"&amp;$M$4)</f>
        <v>0</v>
      </c>
      <c r="AG22" s="1">
        <f>COUNTIFS('10B'!$X$2:$X$664,AG$1,'10B'!$B$2:$B$664,"&gt;"&amp;$L$4,'10B'!$B$2:$B$664,"&lt;"&amp;$M$4)</f>
        <v>0</v>
      </c>
      <c r="AH22" s="1">
        <f>COUNTIFS('10B'!$X$2:$X$664,AH$1,'10B'!$B$2:$B$664,"&gt;"&amp;$L$4,'10B'!$B$2:$B$664,"&lt;"&amp;$M$4)</f>
        <v>0</v>
      </c>
      <c r="AI22" s="7">
        <v>0</v>
      </c>
      <c r="AJ22" s="7">
        <v>9</v>
      </c>
      <c r="AK22" s="7">
        <v>5</v>
      </c>
      <c r="AL22" s="12"/>
      <c r="AM22" s="12"/>
      <c r="AN22" s="19"/>
      <c r="AO22" s="12"/>
      <c r="AP22" s="12"/>
      <c r="AQ22" s="12"/>
      <c r="AR22" s="1"/>
      <c r="AS22" s="1"/>
      <c r="AT22" s="1"/>
      <c r="AU22" s="13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14">
        <v>3</v>
      </c>
      <c r="BK22" s="14">
        <v>31</v>
      </c>
      <c r="BL22" s="12" t="e">
        <f t="shared" si="24"/>
        <v>#NAME?</v>
      </c>
      <c r="BM22" s="12" t="e">
        <f t="shared" si="25"/>
        <v>#NAME?</v>
      </c>
      <c r="BN22" s="12" t="e">
        <f t="shared" si="26"/>
        <v>#NAME?</v>
      </c>
      <c r="BO22" s="12" t="e">
        <f t="shared" si="26"/>
        <v>#NAME?</v>
      </c>
      <c r="BP22" s="13" t="e">
        <f t="shared" si="21"/>
        <v>#NAME?</v>
      </c>
      <c r="BQ22" s="13" t="e">
        <f t="shared" si="22"/>
        <v>#NAME?</v>
      </c>
      <c r="BR22" s="13">
        <f t="shared" si="23"/>
        <v>1</v>
      </c>
    </row>
    <row r="23">
      <c r="A23" s="7">
        <v>22</v>
      </c>
      <c r="B23" s="18" t="s">
        <v>6</v>
      </c>
      <c r="C23" s="1">
        <f>COUNTIF('10B'!$Y$2:$Y$664,C$1)</f>
        <v>12</v>
      </c>
      <c r="D23" s="1">
        <f>COUNTIF('10B'!$Y$2:$Y$664,D$1)</f>
        <v>4</v>
      </c>
      <c r="E23" s="1">
        <f>COUNTIF('10B'!$Y$2:$Y$664,E$1)</f>
        <v>2</v>
      </c>
      <c r="F23" s="1">
        <f>COUNTIF('10B'!$Y$2:$Y$664,F$1)</f>
        <v>0</v>
      </c>
      <c r="G23" s="1">
        <f>COUNTIF('10B'!$Y$2:$Y$664,G$1)</f>
        <v>6</v>
      </c>
      <c r="H23" s="1">
        <f>COUNTIF('10B'!$Y$2:$Y$664,H$1)</f>
        <v>0</v>
      </c>
      <c r="I23" s="1">
        <f>COUNTIF('10B'!$Y$2:$Y$664,I$1)</f>
        <v>10</v>
      </c>
      <c r="J23" s="1">
        <f t="shared" si="16"/>
        <v>34</v>
      </c>
      <c r="K23" s="12">
        <f t="shared" si="17"/>
        <v>3.7058823529411766</v>
      </c>
      <c r="N23" s="1">
        <f>COUNTIFS('10B'!$Y$2:$Y$664,N$1,'10B'!$B$2:$B$664,"&gt;"&amp;$L$2,'10B'!$B$2:$B$664,"&lt;"&amp;$M$2)</f>
        <v>0</v>
      </c>
      <c r="O23" s="1">
        <f>COUNTIFS('10B'!$Y$2:$Y$664,O$1,'10B'!$B$2:$B$664,"&gt;"&amp;$L$2,'10B'!$B$2:$B$664,"&lt;"&amp;$M$2)</f>
        <v>0</v>
      </c>
      <c r="P23" s="1">
        <f>COUNTIFS('10B'!$Y$2:$Y$664,P$1,'10B'!$B$2:$B$664,"&gt;"&amp;$L$2,'10B'!$B$2:$B$664,"&lt;"&amp;$M$2)</f>
        <v>0</v>
      </c>
      <c r="Q23" s="1">
        <f>COUNTIFS('10B'!$Y$2:$Y$664,Q$1,'10B'!$B$2:$B$664,"&gt;"&amp;$L$2,'10B'!$B$2:$B$664,"&lt;"&amp;$M$2)</f>
        <v>0</v>
      </c>
      <c r="R23" s="1">
        <f>COUNTIFS('10B'!$Y$2:$Y$664,R$1,'10B'!$B$2:$B$664,"&gt;"&amp;$L$2,'10B'!$B$2:$B$664,"&lt;"&amp;$M$2)</f>
        <v>0</v>
      </c>
      <c r="S23" s="1">
        <f>COUNTIFS('10B'!$Y$2:$Y$664,S$1,'10B'!$B$2:$B$664,"&gt;"&amp;$L$2,'10B'!$B$2:$B$664,"&lt;"&amp;$M$2)</f>
        <v>0</v>
      </c>
      <c r="T23" s="1">
        <f>COUNTIFS('10B'!$Y$2:$Y$664,T$1,'10B'!$B$2:$B$664,"&gt;"&amp;$L$2,'10B'!$B$2:$B$664,"&lt;"&amp;$M$2)</f>
        <v>0</v>
      </c>
      <c r="U23" s="1">
        <f>COUNTIFS('10B'!$Y$2:$Y$664,U$1,'10B'!$B$2:$B$664,"&gt;"&amp;$L$3,'10B'!$B$2:$B$664,"&lt;"&amp;$M$3)</f>
        <v>0</v>
      </c>
      <c r="V23" s="1">
        <f>COUNTIFS('10B'!$Y$2:$Y$664,V$1,'10B'!$B$2:$B$664,"&gt;"&amp;$L$3,'10B'!$B$2:$B$664,"&lt;"&amp;$M$3)</f>
        <v>0</v>
      </c>
      <c r="W23" s="1">
        <f>COUNTIFS('10B'!$Y$2:$Y$664,W$1,'10B'!$B$2:$B$664,"&gt;"&amp;$L$3,'10B'!$B$2:$B$664,"&lt;"&amp;$M$3)</f>
        <v>0</v>
      </c>
      <c r="X23" s="1">
        <f>COUNTIFS('10B'!$Y$2:$Y$664,X$1,'10B'!$B$2:$B$664,"&gt;"&amp;$L$3,'10B'!$B$2:$B$664,"&lt;"&amp;$M$3)</f>
        <v>0</v>
      </c>
      <c r="Y23" s="1">
        <f>COUNTIFS('10B'!$Y$2:$Y$664,Y$1,'10B'!$B$2:$B$664,"&gt;"&amp;$L$3,'10B'!$B$2:$B$664,"&lt;"&amp;$M$3)</f>
        <v>0</v>
      </c>
      <c r="Z23" s="1">
        <f>COUNTIFS('10B'!$Y$2:$Y$664,Z$1,'10B'!$B$2:$B$664,"&gt;"&amp;$L$3,'10B'!$B$2:$B$664,"&lt;"&amp;$M$3)</f>
        <v>0</v>
      </c>
      <c r="AA23" s="1">
        <f>COUNTIFS('10B'!$Y$2:$Y$664,AA$1,'10B'!$B$2:$B$664,"&gt;"&amp;$L$3,'10B'!$B$2:$B$664,"&lt;"&amp;$M$3)</f>
        <v>0</v>
      </c>
      <c r="AB23" s="1">
        <f>COUNTIFS('10B'!$Y$2:$Y$664,AB$1,'10B'!$B$2:$B$664,"&gt;"&amp;$L$4,'10B'!$B$2:$B$664,"&lt;"&amp;$M$4)</f>
        <v>0</v>
      </c>
      <c r="AC23" s="1">
        <f>COUNTIFS('10B'!$Y$2:$Y$664,AC$1,'10B'!$B$2:$B$664,"&gt;"&amp;$L$4,'10B'!$B$2:$B$664,"&lt;"&amp;$M$4)</f>
        <v>0</v>
      </c>
      <c r="AD23" s="1">
        <f>COUNTIFS('10B'!$Y$2:$Y$664,AD$1,'10B'!$B$2:$B$664,"&gt;"&amp;$L$4,'10B'!$B$2:$B$664,"&lt;"&amp;$M$4)</f>
        <v>0</v>
      </c>
      <c r="AE23" s="1">
        <f>COUNTIFS('10B'!$Y$2:$Y$664,AE$1,'10B'!$B$2:$B$664,"&gt;"&amp;$L$4,'10B'!$B$2:$B$664,"&lt;"&amp;$M$4)</f>
        <v>0</v>
      </c>
      <c r="AF23" s="1">
        <f>COUNTIFS('10B'!$Y$2:$Y$664,AF$1,'10B'!$B$2:$B$664,"&gt;"&amp;$L$4,'10B'!$B$2:$B$664,"&lt;"&amp;$M$4)</f>
        <v>0</v>
      </c>
      <c r="AG23" s="1">
        <f>COUNTIFS('10B'!$Y$2:$Y$664,AG$1,'10B'!$B$2:$B$664,"&gt;"&amp;$L$4,'10B'!$B$2:$B$664,"&lt;"&amp;$M$4)</f>
        <v>0</v>
      </c>
      <c r="AH23" s="1">
        <f>COUNTIFS('10B'!$Y$2:$Y$664,AH$1,'10B'!$B$2:$B$664,"&gt;"&amp;$L$4,'10B'!$B$2:$B$664,"&lt;"&amp;$M$4)</f>
        <v>0</v>
      </c>
      <c r="AI23" s="7">
        <v>0</v>
      </c>
      <c r="AJ23" s="7">
        <v>9</v>
      </c>
      <c r="AK23" s="7">
        <v>5</v>
      </c>
      <c r="AL23" s="12"/>
      <c r="AM23" s="12"/>
      <c r="AN23" s="19"/>
      <c r="AO23" s="12"/>
      <c r="AP23" s="12"/>
      <c r="AQ23" s="12"/>
      <c r="AR23" s="1"/>
      <c r="AS23" s="1"/>
      <c r="AT23" s="1"/>
      <c r="AU23" s="13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14">
        <v>3</v>
      </c>
      <c r="BK23" s="14">
        <v>31</v>
      </c>
      <c r="BL23" s="12" t="e">
        <f t="shared" si="24"/>
        <v>#NAME?</v>
      </c>
      <c r="BM23" s="12" t="e">
        <f t="shared" si="25"/>
        <v>#NAME?</v>
      </c>
      <c r="BN23" s="12" t="e">
        <f t="shared" si="26"/>
        <v>#NAME?</v>
      </c>
      <c r="BO23" s="12" t="e">
        <f t="shared" si="26"/>
        <v>#NAME?</v>
      </c>
      <c r="BP23" s="13" t="e">
        <f t="shared" si="21"/>
        <v>#NAME?</v>
      </c>
      <c r="BQ23" s="13" t="e">
        <f t="shared" si="22"/>
        <v>#NAME?</v>
      </c>
      <c r="BR23" s="13">
        <f t="shared" si="23"/>
        <v>1</v>
      </c>
    </row>
    <row r="24">
      <c r="A24" s="7">
        <v>23</v>
      </c>
      <c r="B24" s="18" t="s">
        <v>5</v>
      </c>
      <c r="C24" s="1">
        <f>COUNTIF('10B'!$Z$2:$Z$664,C$1)</f>
        <v>6</v>
      </c>
      <c r="D24" s="1">
        <f>COUNTIF('10B'!$Z$2:$Z$664,D$1)</f>
        <v>1</v>
      </c>
      <c r="E24" s="1">
        <f>COUNTIF('10B'!$Z$2:$Z$664,E$1)</f>
        <v>1</v>
      </c>
      <c r="F24" s="1">
        <f>COUNTIF('10B'!$Z$2:$Z$664,F$1)</f>
        <v>2</v>
      </c>
      <c r="G24" s="1">
        <f>COUNTIF('10B'!$Z$2:$Z$664,G$1)</f>
        <v>1</v>
      </c>
      <c r="H24" s="1">
        <f>COUNTIF('10B'!$Z$2:$Z$664,H$1)</f>
        <v>3</v>
      </c>
      <c r="I24" s="1">
        <f>COUNTIF('10B'!$Z$2:$Z$664,I$1)</f>
        <v>20</v>
      </c>
      <c r="J24" s="1">
        <f t="shared" si="16"/>
        <v>34</v>
      </c>
      <c r="K24" s="12">
        <f t="shared" si="17"/>
        <v>5.3529411764705879</v>
      </c>
      <c r="N24" s="1">
        <f>COUNTIFS('10B'!$Z$2:$Z$664,N$1,'10B'!$B$2:$B$664,"&gt;"&amp;$L$2,'10B'!$B$2:$B$664,"&lt;"&amp;$M$2)</f>
        <v>0</v>
      </c>
      <c r="O24" s="1">
        <f>COUNTIFS('10B'!$Z$2:$Z$664,O$1,'10B'!$B$2:$B$664,"&gt;"&amp;$L$2,'10B'!$B$2:$B$664,"&lt;"&amp;$M$2)</f>
        <v>0</v>
      </c>
      <c r="P24" s="1">
        <f>COUNTIFS('10B'!$Z$2:$Z$664,P$1,'10B'!$B$2:$B$664,"&gt;"&amp;$L$2,'10B'!$B$2:$B$664,"&lt;"&amp;$M$2)</f>
        <v>0</v>
      </c>
      <c r="Q24" s="1">
        <f>COUNTIFS('10B'!$Z$2:$Z$664,Q$1,'10B'!$B$2:$B$664,"&gt;"&amp;$L$2,'10B'!$B$2:$B$664,"&lt;"&amp;$M$2)</f>
        <v>0</v>
      </c>
      <c r="R24" s="1">
        <f>COUNTIFS('10B'!$Z$2:$Z$664,R$1,'10B'!$B$2:$B$664,"&gt;"&amp;$L$2,'10B'!$B$2:$B$664,"&lt;"&amp;$M$2)</f>
        <v>0</v>
      </c>
      <c r="S24" s="1">
        <f>COUNTIFS('10B'!$Z$2:$Z$664,S$1,'10B'!$B$2:$B$664,"&gt;"&amp;$L$2,'10B'!$B$2:$B$664,"&lt;"&amp;$M$2)</f>
        <v>0</v>
      </c>
      <c r="T24" s="1">
        <f>COUNTIFS('10B'!$Z$2:$Z$664,T$1,'10B'!$B$2:$B$664,"&gt;"&amp;$L$2,'10B'!$B$2:$B$664,"&lt;"&amp;$M$2)</f>
        <v>0</v>
      </c>
      <c r="U24" s="1">
        <f>COUNTIFS('10B'!$Z$2:$Z$664,U$1,'10B'!$B$2:$B$664,"&gt;"&amp;$L$3,'10B'!$B$2:$B$664,"&lt;"&amp;$M$3)</f>
        <v>0</v>
      </c>
      <c r="V24" s="1">
        <f>COUNTIFS('10B'!$Z$2:$Z$664,V$1,'10B'!$B$2:$B$664,"&gt;"&amp;$L$3,'10B'!$B$2:$B$664,"&lt;"&amp;$M$3)</f>
        <v>0</v>
      </c>
      <c r="W24" s="1">
        <f>COUNTIFS('10B'!$Z$2:$Z$664,W$1,'10B'!$B$2:$B$664,"&gt;"&amp;$L$3,'10B'!$B$2:$B$664,"&lt;"&amp;$M$3)</f>
        <v>0</v>
      </c>
      <c r="X24" s="1">
        <f>COUNTIFS('10B'!$Z$2:$Z$664,X$1,'10B'!$B$2:$B$664,"&gt;"&amp;$L$3,'10B'!$B$2:$B$664,"&lt;"&amp;$M$3)</f>
        <v>0</v>
      </c>
      <c r="Y24" s="1">
        <f>COUNTIFS('10B'!$Z$2:$Z$664,Y$1,'10B'!$B$2:$B$664,"&gt;"&amp;$L$3,'10B'!$B$2:$B$664,"&lt;"&amp;$M$3)</f>
        <v>0</v>
      </c>
      <c r="Z24" s="1">
        <f>COUNTIFS('10B'!$Z$2:$Z$664,Z$1,'10B'!$B$2:$B$664,"&gt;"&amp;$L$3,'10B'!$B$2:$B$664,"&lt;"&amp;$M$3)</f>
        <v>0</v>
      </c>
      <c r="AA24" s="1">
        <f>COUNTIFS('10B'!$Z$2:$Z$664,AA$1,'10B'!$B$2:$B$664,"&gt;"&amp;$L$3,'10B'!$B$2:$B$664,"&lt;"&amp;$M$3)</f>
        <v>0</v>
      </c>
      <c r="AB24" s="1">
        <f>COUNTIFS('10B'!$Z$2:$Z$664,AB$1,'10B'!$B$2:$B$664,"&gt;"&amp;$L$4,'10B'!$B$2:$B$664,"&lt;"&amp;$M$4)</f>
        <v>0</v>
      </c>
      <c r="AC24" s="1">
        <f>COUNTIFS('10B'!$Z$2:$Z$664,AC$1,'10B'!$B$2:$B$664,"&gt;"&amp;$L$4,'10B'!$B$2:$B$664,"&lt;"&amp;$M$4)</f>
        <v>0</v>
      </c>
      <c r="AD24" s="1">
        <f>COUNTIFS('10B'!$Z$2:$Z$664,AD$1,'10B'!$B$2:$B$664,"&gt;"&amp;$L$4,'10B'!$B$2:$B$664,"&lt;"&amp;$M$4)</f>
        <v>0</v>
      </c>
      <c r="AE24" s="1">
        <f>COUNTIFS('10B'!$Z$2:$Z$664,AE$1,'10B'!$B$2:$B$664,"&gt;"&amp;$L$4,'10B'!$B$2:$B$664,"&lt;"&amp;$M$4)</f>
        <v>0</v>
      </c>
      <c r="AF24" s="1">
        <f>COUNTIFS('10B'!$Z$2:$Z$664,AF$1,'10B'!$B$2:$B$664,"&gt;"&amp;$L$4,'10B'!$B$2:$B$664,"&lt;"&amp;$M$4)</f>
        <v>0</v>
      </c>
      <c r="AG24" s="1">
        <f>COUNTIFS('10B'!$Z$2:$Z$664,AG$1,'10B'!$B$2:$B$664,"&gt;"&amp;$L$4,'10B'!$B$2:$B$664,"&lt;"&amp;$M$4)</f>
        <v>0</v>
      </c>
      <c r="AH24" s="1">
        <f>COUNTIFS('10B'!$Z$2:$Z$664,AH$1,'10B'!$B$2:$B$664,"&gt;"&amp;$L$4,'10B'!$B$2:$B$664,"&lt;"&amp;$M$4)</f>
        <v>0</v>
      </c>
      <c r="AI24" s="7">
        <v>0</v>
      </c>
      <c r="AJ24" s="7">
        <v>9</v>
      </c>
      <c r="AK24" s="7">
        <v>5</v>
      </c>
      <c r="AL24" s="12"/>
      <c r="AM24" s="12"/>
      <c r="AN24" s="19"/>
      <c r="AO24" s="12"/>
      <c r="AP24" s="12"/>
      <c r="AQ24" s="12"/>
      <c r="AR24" s="1"/>
      <c r="AS24" s="1"/>
      <c r="AT24" s="1"/>
      <c r="AU24" s="13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14">
        <v>3</v>
      </c>
      <c r="BK24" s="14">
        <v>31</v>
      </c>
      <c r="BL24" s="12" t="e">
        <f t="shared" si="24"/>
        <v>#NAME?</v>
      </c>
      <c r="BM24" s="12" t="e">
        <f t="shared" si="25"/>
        <v>#NAME?</v>
      </c>
      <c r="BN24" s="12" t="e">
        <f t="shared" si="26"/>
        <v>#NAME?</v>
      </c>
      <c r="BO24" s="12" t="e">
        <f t="shared" si="26"/>
        <v>#NAME?</v>
      </c>
      <c r="BP24" s="13" t="e">
        <f t="shared" si="21"/>
        <v>#NAME?</v>
      </c>
      <c r="BQ24" s="13" t="e">
        <f t="shared" si="22"/>
        <v>#NAME?</v>
      </c>
      <c r="BR24" s="13">
        <f t="shared" si="23"/>
        <v>1</v>
      </c>
    </row>
    <row r="25">
      <c r="A25" s="7">
        <v>24</v>
      </c>
      <c r="B25" s="18" t="s">
        <v>63</v>
      </c>
      <c r="C25" s="1">
        <f>COUNTIF('10B'!$AA$2:$AA$664,C$1)</f>
        <v>12</v>
      </c>
      <c r="D25" s="1">
        <f>COUNTIF('10B'!$AA$2:$AA$664,D$1)</f>
        <v>7</v>
      </c>
      <c r="E25" s="1">
        <f>COUNTIF('10B'!$AA$2:$AA$664,E$1)</f>
        <v>2</v>
      </c>
      <c r="F25" s="1">
        <f>COUNTIF('10B'!$AA$2:$AA$664,F$1)</f>
        <v>1</v>
      </c>
      <c r="G25" s="1">
        <f>COUNTIF('10B'!$AA$2:$AA$664,G$1)</f>
        <v>3</v>
      </c>
      <c r="H25" s="1">
        <f>COUNTIF('10B'!$AA$2:$AA$664,H$1)</f>
        <v>2</v>
      </c>
      <c r="I25" s="1">
        <f>COUNTIF('10B'!$AA$2:$AA$664,I$1)</f>
        <v>7</v>
      </c>
      <c r="J25" s="1">
        <f t="shared" si="16"/>
        <v>34</v>
      </c>
      <c r="K25" s="12">
        <f t="shared" si="17"/>
        <v>3.2941176470588234</v>
      </c>
      <c r="N25" s="1">
        <f>COUNTIFS('10B'!$AA$2:$AA$664,N$1,'10B'!$B$2:$B$664,"&gt;"&amp;$L$2,'10B'!$B$2:$B$664,"&lt;"&amp;$M$2)</f>
        <v>0</v>
      </c>
      <c r="O25" s="1">
        <f>COUNTIFS('10B'!$AA$2:$AA$664,O$1,'10B'!$B$2:$B$664,"&gt;"&amp;$L$2,'10B'!$B$2:$B$664,"&lt;"&amp;$M$2)</f>
        <v>0</v>
      </c>
      <c r="P25" s="1">
        <f>COUNTIFS('10B'!$AA$2:$AA$664,P$1,'10B'!$B$2:$B$664,"&gt;"&amp;$L$2,'10B'!$B$2:$B$664,"&lt;"&amp;$M$2)</f>
        <v>0</v>
      </c>
      <c r="Q25" s="1">
        <f>COUNTIFS('10B'!$AA$2:$AA$664,Q$1,'10B'!$B$2:$B$664,"&gt;"&amp;$L$2,'10B'!$B$2:$B$664,"&lt;"&amp;$M$2)</f>
        <v>0</v>
      </c>
      <c r="R25" s="1">
        <f>COUNTIFS('10B'!$AA$2:$AA$664,R$1,'10B'!$B$2:$B$664,"&gt;"&amp;$L$2,'10B'!$B$2:$B$664,"&lt;"&amp;$M$2)</f>
        <v>0</v>
      </c>
      <c r="S25" s="1">
        <f>COUNTIFS('10B'!$AA$2:$AA$664,S$1,'10B'!$B$2:$B$664,"&gt;"&amp;$L$2,'10B'!$B$2:$B$664,"&lt;"&amp;$M$2)</f>
        <v>0</v>
      </c>
      <c r="T25" s="1">
        <f>COUNTIFS('10B'!$AA$2:$AA$664,T$1,'10B'!$B$2:$B$664,"&gt;"&amp;$L$2,'10B'!$B$2:$B$664,"&lt;"&amp;$M$2)</f>
        <v>0</v>
      </c>
      <c r="U25" s="1">
        <f>COUNTIFS('10B'!$AA$2:$AA$664,U$1,'10B'!$B$2:$B$664,"&gt;"&amp;$L$3,'10B'!$B$2:$B$664,"&lt;"&amp;$M$3)</f>
        <v>0</v>
      </c>
      <c r="V25" s="1">
        <f>COUNTIFS('10B'!$AA$2:$AA$664,V$1,'10B'!$B$2:$B$664,"&gt;"&amp;$L$3,'10B'!$B$2:$B$664,"&lt;"&amp;$M$3)</f>
        <v>0</v>
      </c>
      <c r="W25" s="1">
        <f>COUNTIFS('10B'!$AA$2:$AA$664,W$1,'10B'!$B$2:$B$664,"&gt;"&amp;$L$3,'10B'!$B$2:$B$664,"&lt;"&amp;$M$3)</f>
        <v>0</v>
      </c>
      <c r="X25" s="1">
        <f>COUNTIFS('10B'!$AA$2:$AA$664,X$1,'10B'!$B$2:$B$664,"&gt;"&amp;$L$3,'10B'!$B$2:$B$664,"&lt;"&amp;$M$3)</f>
        <v>0</v>
      </c>
      <c r="Y25" s="1">
        <f>COUNTIFS('10B'!$AA$2:$AA$664,Y$1,'10B'!$B$2:$B$664,"&gt;"&amp;$L$3,'10B'!$B$2:$B$664,"&lt;"&amp;$M$3)</f>
        <v>0</v>
      </c>
      <c r="Z25" s="1">
        <f>COUNTIFS('10B'!$AA$2:$AA$664,Z$1,'10B'!$B$2:$B$664,"&gt;"&amp;$L$3,'10B'!$B$2:$B$664,"&lt;"&amp;$M$3)</f>
        <v>0</v>
      </c>
      <c r="AA25" s="1">
        <f>COUNTIFS('10B'!$AA$2:$AA$664,AA$1,'10B'!$B$2:$B$664,"&gt;"&amp;$L$3,'10B'!$B$2:$B$664,"&lt;"&amp;$M$3)</f>
        <v>0</v>
      </c>
      <c r="AB25" s="1">
        <f>COUNTIFS('10B'!$AA$2:$AA$664,AB$1,'10B'!$B$2:$B$664,"&gt;"&amp;$L$4,'10B'!$B$2:$B$664,"&lt;"&amp;$M$4)</f>
        <v>0</v>
      </c>
      <c r="AC25" s="1">
        <f>COUNTIFS('10B'!$AA$2:$AA$664,AC$1,'10B'!$B$2:$B$664,"&gt;"&amp;$L$4,'10B'!$B$2:$B$664,"&lt;"&amp;$M$4)</f>
        <v>0</v>
      </c>
      <c r="AD25" s="1">
        <f>COUNTIFS('10B'!$AA$2:$AA$664,AD$1,'10B'!$B$2:$B$664,"&gt;"&amp;$L$4,'10B'!$B$2:$B$664,"&lt;"&amp;$M$4)</f>
        <v>0</v>
      </c>
      <c r="AE25" s="1">
        <f>COUNTIFS('10B'!$AA$2:$AA$664,AE$1,'10B'!$B$2:$B$664,"&gt;"&amp;$L$4,'10B'!$B$2:$B$664,"&lt;"&amp;$M$4)</f>
        <v>0</v>
      </c>
      <c r="AF25" s="1">
        <f>COUNTIFS('10B'!$AA$2:$AA$664,AF$1,'10B'!$B$2:$B$664,"&gt;"&amp;$L$4,'10B'!$B$2:$B$664,"&lt;"&amp;$M$4)</f>
        <v>0</v>
      </c>
      <c r="AG25" s="1">
        <f>COUNTIFS('10B'!$AA$2:$AA$664,AG$1,'10B'!$B$2:$B$664,"&gt;"&amp;$L$4,'10B'!$B$2:$B$664,"&lt;"&amp;$M$4)</f>
        <v>0</v>
      </c>
      <c r="AH25" s="1">
        <f>COUNTIFS('10B'!$AA$2:$AA$664,AH$1,'10B'!$B$2:$B$664,"&gt;"&amp;$L$4,'10B'!$B$2:$B$664,"&lt;"&amp;$M$4)</f>
        <v>0</v>
      </c>
      <c r="AI25" s="7">
        <v>0</v>
      </c>
      <c r="AJ25" s="7">
        <v>9</v>
      </c>
      <c r="AK25" s="7">
        <v>5</v>
      </c>
      <c r="AL25" s="12"/>
      <c r="AM25" s="12"/>
      <c r="AN25" s="19"/>
      <c r="AO25" s="12"/>
      <c r="AP25" s="12"/>
      <c r="AQ25" s="12"/>
      <c r="AR25" s="1"/>
      <c r="AS25" s="1"/>
      <c r="AT25" s="1"/>
      <c r="AU25" s="13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14">
        <v>3</v>
      </c>
      <c r="BK25" s="14">
        <v>31</v>
      </c>
      <c r="BL25" s="12" t="e">
        <f t="shared" si="24"/>
        <v>#NAME?</v>
      </c>
      <c r="BM25" s="12" t="e">
        <f t="shared" si="25"/>
        <v>#NAME?</v>
      </c>
      <c r="BN25" s="12" t="e">
        <f t="shared" si="26"/>
        <v>#NAME?</v>
      </c>
      <c r="BO25" s="12" t="e">
        <f t="shared" si="26"/>
        <v>#NAME?</v>
      </c>
      <c r="BP25" s="13" t="e">
        <f t="shared" si="21"/>
        <v>#NAME?</v>
      </c>
      <c r="BQ25" s="13" t="e">
        <f t="shared" si="22"/>
        <v>#NAME?</v>
      </c>
      <c r="BR25" s="13">
        <f t="shared" si="23"/>
        <v>1</v>
      </c>
    </row>
    <row r="26">
      <c r="A26" s="7">
        <v>25</v>
      </c>
      <c r="B26" s="18" t="s">
        <v>64</v>
      </c>
      <c r="C26" s="1">
        <f>COUNTIF('10B'!$AB$2:$AB$664,C$1)</f>
        <v>12</v>
      </c>
      <c r="D26" s="1">
        <f>COUNTIF('10B'!$AB$2:$AB$664,D$1)</f>
        <v>6</v>
      </c>
      <c r="E26" s="1">
        <f>COUNTIF('10B'!$AB$2:$AB$664,E$1)</f>
        <v>2</v>
      </c>
      <c r="F26" s="1">
        <f>COUNTIF('10B'!$AB$2:$AB$664,F$1)</f>
        <v>3</v>
      </c>
      <c r="G26" s="1">
        <f>COUNTIF('10B'!$AB$2:$AB$664,G$1)</f>
        <v>10</v>
      </c>
      <c r="H26" s="1">
        <f>COUNTIF('10B'!$AB$2:$AB$664,H$1)</f>
        <v>18</v>
      </c>
      <c r="I26" s="1">
        <f>COUNTIF('10B'!$AB$2:$AB$664,I$1)</f>
        <v>50</v>
      </c>
      <c r="J26" s="1">
        <f t="shared" si="16"/>
        <v>101</v>
      </c>
      <c r="K26" s="12">
        <f t="shared" si="17"/>
        <v>5.4455445544554459</v>
      </c>
      <c r="N26" s="1">
        <f>COUNTIFS('10B'!$AB$2:$AB$664,N$1,'10B'!$B$2:$B$664,"&gt;"&amp;$L$2,'10B'!$B$2:$B$664,"&lt;"&amp;$M$2)</f>
        <v>0</v>
      </c>
      <c r="O26" s="1">
        <f>COUNTIFS('10B'!$AB$2:$AB$664,O$1,'10B'!$B$2:$B$664,"&gt;"&amp;$L$2,'10B'!$B$2:$B$664,"&lt;"&amp;$M$2)</f>
        <v>0</v>
      </c>
      <c r="P26" s="1">
        <f>COUNTIFS('10B'!$AB$2:$AB$664,P$1,'10B'!$B$2:$B$664,"&gt;"&amp;$L$2,'10B'!$B$2:$B$664,"&lt;"&amp;$M$2)</f>
        <v>0</v>
      </c>
      <c r="Q26" s="1">
        <f>COUNTIFS('10B'!$AB$2:$AB$664,Q$1,'10B'!$B$2:$B$664,"&gt;"&amp;$L$2,'10B'!$B$2:$B$664,"&lt;"&amp;$M$2)</f>
        <v>0</v>
      </c>
      <c r="R26" s="1">
        <f>COUNTIFS('10B'!$AB$2:$AB$664,R$1,'10B'!$B$2:$B$664,"&gt;"&amp;$L$2,'10B'!$B$2:$B$664,"&lt;"&amp;$M$2)</f>
        <v>0</v>
      </c>
      <c r="S26" s="1">
        <f>COUNTIFS('10B'!$AB$2:$AB$664,S$1,'10B'!$B$2:$B$664,"&gt;"&amp;$L$2,'10B'!$B$2:$B$664,"&lt;"&amp;$M$2)</f>
        <v>0</v>
      </c>
      <c r="T26" s="1">
        <f>COUNTIFS('10B'!$AB$2:$AB$664,T$1,'10B'!$B$2:$B$664,"&gt;"&amp;$L$2,'10B'!$B$2:$B$664,"&lt;"&amp;$M$2)</f>
        <v>0</v>
      </c>
      <c r="U26" s="1">
        <f>COUNTIFS('10B'!$AB$2:$AB$664,U$1,'10B'!$B$2:$B$664,"&gt;"&amp;$L$3,'10B'!$B$2:$B$664,"&lt;"&amp;$M$3)</f>
        <v>0</v>
      </c>
      <c r="V26" s="1">
        <f>COUNTIFS('10B'!$AB$2:$AB$664,V$1,'10B'!$B$2:$B$664,"&gt;"&amp;$L$3,'10B'!$B$2:$B$664,"&lt;"&amp;$M$3)</f>
        <v>0</v>
      </c>
      <c r="W26" s="1">
        <f>COUNTIFS('10B'!$AB$2:$AB$664,W$1,'10B'!$B$2:$B$664,"&gt;"&amp;$L$3,'10B'!$B$2:$B$664,"&lt;"&amp;$M$3)</f>
        <v>0</v>
      </c>
      <c r="X26" s="1">
        <f>COUNTIFS('10B'!$AB$2:$AB$664,X$1,'10B'!$B$2:$B$664,"&gt;"&amp;$L$3,'10B'!$B$2:$B$664,"&lt;"&amp;$M$3)</f>
        <v>0</v>
      </c>
      <c r="Y26" s="1">
        <f>COUNTIFS('10B'!$AB$2:$AB$664,Y$1,'10B'!$B$2:$B$664,"&gt;"&amp;$L$3,'10B'!$B$2:$B$664,"&lt;"&amp;$M$3)</f>
        <v>0</v>
      </c>
      <c r="Z26" s="1">
        <f>COUNTIFS('10B'!$AB$2:$AB$664,Z$1,'10B'!$B$2:$B$664,"&gt;"&amp;$L$3,'10B'!$B$2:$B$664,"&lt;"&amp;$M$3)</f>
        <v>0</v>
      </c>
      <c r="AA26" s="1">
        <f>COUNTIFS('10B'!$AB$2:$AB$664,AA$1,'10B'!$B$2:$B$664,"&gt;"&amp;$L$3,'10B'!$B$2:$B$664,"&lt;"&amp;$M$3)</f>
        <v>0</v>
      </c>
      <c r="AB26" s="1">
        <f>COUNTIFS('10B'!$AB$2:$AB$664,AB$1,'10B'!$B$2:$B$664,"&gt;"&amp;$L$4,'10B'!$B$2:$B$664,"&lt;"&amp;$M$4)</f>
        <v>0</v>
      </c>
      <c r="AC26" s="1">
        <f>COUNTIFS('10B'!$AB$2:$AB$664,AC$1,'10B'!$B$2:$B$664,"&gt;"&amp;$L$4,'10B'!$B$2:$B$664,"&lt;"&amp;$M$4)</f>
        <v>0</v>
      </c>
      <c r="AD26" s="1">
        <f>COUNTIFS('10B'!$AB$2:$AB$664,AD$1,'10B'!$B$2:$B$664,"&gt;"&amp;$L$4,'10B'!$B$2:$B$664,"&lt;"&amp;$M$4)</f>
        <v>0</v>
      </c>
      <c r="AE26" s="1">
        <f>COUNTIFS('10B'!$AB$2:$AB$664,AE$1,'10B'!$B$2:$B$664,"&gt;"&amp;$L$4,'10B'!$B$2:$B$664,"&lt;"&amp;$M$4)</f>
        <v>0</v>
      </c>
      <c r="AF26" s="1">
        <f>COUNTIFS('10B'!$AB$2:$AB$664,AF$1,'10B'!$B$2:$B$664,"&gt;"&amp;$L$4,'10B'!$B$2:$B$664,"&lt;"&amp;$M$4)</f>
        <v>0</v>
      </c>
      <c r="AG26" s="1">
        <f>COUNTIFS('10B'!$AB$2:$AB$664,AG$1,'10B'!$B$2:$B$664,"&gt;"&amp;$L$4,'10B'!$B$2:$B$664,"&lt;"&amp;$M$4)</f>
        <v>0</v>
      </c>
      <c r="AH26" s="1">
        <f>COUNTIFS('10B'!$AB$2:$AB$664,AH$1,'10B'!$B$2:$B$664,"&gt;"&amp;$L$4,'10B'!$B$2:$B$664,"&lt;"&amp;$M$4)</f>
        <v>0</v>
      </c>
      <c r="AI26" s="7">
        <v>0</v>
      </c>
      <c r="AJ26" s="7">
        <v>9</v>
      </c>
      <c r="AK26" s="7">
        <v>5</v>
      </c>
      <c r="AL26" s="12"/>
      <c r="AM26" s="12"/>
      <c r="AN26" s="19"/>
      <c r="AO26" s="12"/>
      <c r="AP26" s="12"/>
      <c r="AQ26" s="12"/>
      <c r="AR26" s="1"/>
      <c r="AS26" s="1"/>
      <c r="AT26" s="1"/>
      <c r="AU26" s="13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14">
        <v>3</v>
      </c>
      <c r="BK26" s="14">
        <v>31</v>
      </c>
      <c r="BL26" s="12" t="e">
        <f t="shared" si="24"/>
        <v>#NAME?</v>
      </c>
      <c r="BM26" s="12" t="e">
        <f t="shared" si="25"/>
        <v>#NAME?</v>
      </c>
      <c r="BN26" s="12" t="e">
        <f t="shared" si="26"/>
        <v>#NAME?</v>
      </c>
      <c r="BO26" s="12" t="e">
        <f t="shared" si="26"/>
        <v>#NAME?</v>
      </c>
      <c r="BP26" s="13" t="e">
        <f t="shared" si="21"/>
        <v>#NAME?</v>
      </c>
      <c r="BQ26" s="13" t="e">
        <f t="shared" si="22"/>
        <v>#NAME?</v>
      </c>
      <c r="BR26" s="13">
        <f t="shared" si="23"/>
        <v>1</v>
      </c>
    </row>
    <row r="27">
      <c r="A27" s="7"/>
      <c r="K27" s="12"/>
      <c r="AL27" s="12"/>
      <c r="AM27" s="12"/>
      <c r="AN27" s="19"/>
      <c r="AU27" s="13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13"/>
      <c r="BP27" s="13"/>
      <c r="BQ27" s="13"/>
      <c r="BR27" s="13"/>
    </row>
    <row r="28">
      <c r="K28" s="12"/>
      <c r="AL28" s="12"/>
      <c r="AM28" s="12"/>
      <c r="AN28" s="19"/>
      <c r="AU28" s="13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13"/>
      <c r="BP28" s="13"/>
      <c r="BQ28" s="13"/>
      <c r="BR28" s="13"/>
    </row>
    <row r="29">
      <c r="K29" s="12"/>
      <c r="AL29" s="12"/>
      <c r="AM29" s="12"/>
      <c r="AN29" s="19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</row>
    <row r="30">
      <c r="A30" s="7"/>
      <c r="K30" s="12"/>
      <c r="AL30" s="12"/>
      <c r="AM30" s="12"/>
      <c r="AN30" s="19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</row>
    <row r="31">
      <c r="K31" s="12"/>
      <c r="AL31" s="12"/>
      <c r="AM31" s="12"/>
      <c r="AN31" s="19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</row>
    <row r="32">
      <c r="K32" s="12"/>
      <c r="AL32" s="12"/>
      <c r="AM32" s="12"/>
      <c r="AN32" s="19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</row>
    <row r="33">
      <c r="A33" s="7"/>
      <c r="K33" s="12"/>
      <c r="AL33" s="12"/>
      <c r="AM33" s="12"/>
      <c r="AN33" s="19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</row>
    <row r="34">
      <c r="K34" s="12"/>
      <c r="AL34" s="12"/>
      <c r="AM34" s="12"/>
      <c r="AN34" s="19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</row>
    <row r="35">
      <c r="K35" s="12"/>
      <c r="AL35" s="12"/>
      <c r="AM35" s="12"/>
      <c r="AN35" s="19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</row>
    <row r="36">
      <c r="A36" s="7"/>
      <c r="K36" s="12"/>
      <c r="AL36" s="12"/>
      <c r="AM36" s="12"/>
      <c r="AN36" s="19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</row>
    <row r="37">
      <c r="K37" s="12"/>
      <c r="AL37" s="12"/>
      <c r="AM37" s="12"/>
      <c r="AN37" s="19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</row>
    <row r="38">
      <c r="K38" s="12"/>
      <c r="AL38" s="12"/>
      <c r="AM38" s="12"/>
      <c r="AN38" s="19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</row>
    <row r="39">
      <c r="A39" s="7"/>
      <c r="K39" s="12"/>
      <c r="AL39" s="12"/>
      <c r="AM39" s="12"/>
      <c r="AN39" s="19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</row>
    <row r="40">
      <c r="K40" s="12"/>
      <c r="AL40" s="12"/>
      <c r="AM40" s="12"/>
      <c r="AN40" s="19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</row>
    <row r="41">
      <c r="K41" s="12"/>
      <c r="AL41" s="12"/>
      <c r="AM41" s="12"/>
      <c r="AN41" s="19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</row>
    <row r="42">
      <c r="A42" s="7"/>
      <c r="K42" s="12"/>
      <c r="AL42" s="12"/>
      <c r="AM42" s="12"/>
      <c r="AN42" s="19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</row>
    <row r="43">
      <c r="K43" s="12"/>
      <c r="AL43" s="12"/>
      <c r="AM43" s="12"/>
      <c r="AN43" s="19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</row>
    <row r="44">
      <c r="K44" s="12"/>
      <c r="AL44" s="12"/>
      <c r="AM44" s="12"/>
      <c r="AN44" s="19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</row>
    <row r="45">
      <c r="A45" s="7"/>
      <c r="K45" s="12"/>
      <c r="AL45" s="12"/>
      <c r="AM45" s="12"/>
      <c r="AN45" s="19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</row>
    <row r="46">
      <c r="K46" s="12"/>
      <c r="AL46" s="12"/>
      <c r="AM46" s="12"/>
      <c r="AN46" s="19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</row>
    <row r="47">
      <c r="K47" s="12"/>
      <c r="AL47" s="12"/>
      <c r="AM47" s="12"/>
      <c r="AN47" s="19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</row>
    <row r="48">
      <c r="A48" s="7"/>
      <c r="K48" s="12"/>
      <c r="AL48" s="12"/>
      <c r="AM48" s="12"/>
      <c r="AN48" s="19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  <row r="49">
      <c r="K49" s="12"/>
      <c r="AL49" s="12"/>
      <c r="AM49" s="12"/>
      <c r="AN49" s="19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</row>
    <row r="50">
      <c r="K50" s="12"/>
      <c r="AL50" s="12"/>
      <c r="AM50" s="12"/>
      <c r="AN50" s="19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</row>
    <row r="51">
      <c r="A51" s="7"/>
      <c r="K51" s="12"/>
      <c r="AL51" s="12"/>
      <c r="AM51" s="12"/>
      <c r="AN51" s="19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</row>
    <row r="52"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</row>
    <row r="53"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</row>
    <row r="54"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</row>
    <row r="55"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</row>
    <row r="56"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</row>
    <row r="57"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</row>
    <row r="58"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</row>
    <row r="59"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</row>
    <row r="60"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</row>
    <row r="61"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</row>
    <row r="62"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</row>
    <row r="63"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</row>
    <row r="64"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</row>
    <row r="65"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</row>
    <row r="66"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</row>
    <row r="67"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</row>
    <row r="68"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</row>
    <row r="69"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</row>
    <row r="70"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</row>
    <row r="71"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</row>
    <row r="72"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</row>
    <row r="73"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</row>
    <row r="74"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</row>
    <row r="75"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</row>
    <row r="76"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</row>
    <row r="77"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</row>
    <row r="78"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</row>
    <row r="79"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</row>
    <row r="80"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</row>
    <row r="81"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</row>
    <row r="82"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</row>
    <row r="83"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</row>
    <row r="84"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</row>
    <row r="85"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</row>
    <row r="86"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</row>
    <row r="87"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</row>
    <row r="88"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</row>
    <row r="89"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</row>
    <row r="90"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</row>
    <row r="91"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</row>
    <row r="92"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</row>
    <row r="93"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</row>
    <row r="94"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</row>
    <row r="95"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</row>
    <row r="96"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</row>
    <row r="97"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</row>
    <row r="98"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</row>
    <row r="99"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</row>
    <row r="100"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</row>
    <row r="101"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</row>
    <row r="102"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</row>
    <row r="103"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</row>
    <row r="104"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</row>
    <row r="105"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</row>
    <row r="106"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</row>
    <row r="107"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</row>
    <row r="108"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</row>
    <row r="109"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</row>
    <row r="110"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</row>
    <row r="111"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</row>
    <row r="112"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</row>
    <row r="113"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</row>
    <row r="114"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</row>
    <row r="115"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</row>
    <row r="116"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</row>
    <row r="117"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</row>
    <row r="118"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</row>
    <row r="119"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</row>
    <row r="120"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</row>
    <row r="121"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</row>
    <row r="122"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</row>
    <row r="123"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</row>
    <row r="124"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</row>
    <row r="125"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</row>
    <row r="126"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</row>
    <row r="127"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</row>
    <row r="128"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</row>
    <row r="129"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</row>
    <row r="130"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</row>
    <row r="131"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</row>
    <row r="132"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</row>
    <row r="133"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</row>
    <row r="134"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</row>
    <row r="135"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</row>
    <row r="136"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</row>
    <row r="137"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</row>
    <row r="138"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</row>
    <row r="139"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</row>
    <row r="140"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</row>
    <row r="141"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</row>
    <row r="142"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</row>
    <row r="143"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</row>
    <row r="144"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</row>
    <row r="145"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</row>
    <row r="146"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</row>
    <row r="147"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</row>
    <row r="148"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</row>
    <row r="149"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</row>
    <row r="150"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</row>
    <row r="151"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</row>
    <row r="152"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</row>
    <row r="153"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</row>
    <row r="154"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</row>
    <row r="155"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</row>
    <row r="156"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</row>
    <row r="157"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</row>
    <row r="158"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</row>
    <row r="159"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</row>
    <row r="160"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</row>
    <row r="161"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</row>
    <row r="162"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</row>
    <row r="163"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</row>
    <row r="164"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</row>
    <row r="165"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</row>
    <row r="166"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</row>
    <row r="167"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</row>
    <row r="168"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</row>
    <row r="169"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</row>
    <row r="170"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</row>
    <row r="171"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</row>
    <row r="172"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</row>
    <row r="173"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</row>
    <row r="174"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</row>
    <row r="175"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</row>
    <row r="176"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</row>
    <row r="177"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</row>
    <row r="178"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</row>
    <row r="179"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</row>
    <row r="180"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</row>
    <row r="181"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</row>
    <row r="182"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</row>
    <row r="183"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</row>
    <row r="184"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</row>
    <row r="185"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</row>
    <row r="186"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</row>
    <row r="187"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</row>
    <row r="188"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</row>
    <row r="189"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</row>
    <row r="190"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</row>
    <row r="191"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</row>
    <row r="192"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</row>
    <row r="193"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</row>
    <row r="194"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</row>
    <row r="195"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</row>
    <row r="196"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</row>
    <row r="197"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</row>
    <row r="198"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</row>
    <row r="199"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</row>
    <row r="200"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</row>
    <row r="201"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</row>
    <row r="202"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</row>
    <row r="203"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</row>
    <row r="204"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</row>
    <row r="205"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</row>
    <row r="206"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</row>
    <row r="207"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</row>
    <row r="208"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</row>
    <row r="209"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</row>
    <row r="210"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</row>
    <row r="211"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</row>
    <row r="212"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</row>
    <row r="213"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</row>
    <row r="214"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</row>
    <row r="215"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</row>
    <row r="216"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</row>
    <row r="217"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</row>
    <row r="218"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</row>
    <row r="219"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</row>
    <row r="220"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</row>
    <row r="221"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</row>
    <row r="222"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</row>
    <row r="223"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</row>
    <row r="224"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</row>
    <row r="225"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</row>
    <row r="226"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</row>
    <row r="227"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</row>
    <row r="228"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</row>
    <row r="229"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</row>
    <row r="230"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</row>
    <row r="231"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</row>
    <row r="232"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</row>
    <row r="233"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</row>
    <row r="234"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</row>
    <row r="235"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</row>
    <row r="236"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</row>
    <row r="237"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</row>
    <row r="238"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</row>
    <row r="239"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</row>
    <row r="240"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</row>
    <row r="241"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</row>
    <row r="242"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</row>
    <row r="243"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</row>
    <row r="244"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</row>
    <row r="245"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</row>
    <row r="246"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</row>
    <row r="247"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</row>
    <row r="248"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</row>
    <row r="249"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</row>
    <row r="250"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</row>
    <row r="251"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</row>
    <row r="252"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</row>
    <row r="253"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</row>
    <row r="254"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</row>
    <row r="255"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</row>
    <row r="256"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</row>
    <row r="257"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</row>
    <row r="258"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</row>
    <row r="259"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</row>
    <row r="260"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</row>
    <row r="261"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</row>
    <row r="262"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</row>
    <row r="263"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</row>
    <row r="264"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</row>
    <row r="265"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</row>
    <row r="266"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</row>
    <row r="267"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</row>
    <row r="268"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</row>
    <row r="269"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</row>
    <row r="270"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</row>
    <row r="271"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</row>
    <row r="272"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</row>
    <row r="273"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</row>
    <row r="274"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</row>
    <row r="275"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</row>
    <row r="276"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</row>
    <row r="277"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</row>
    <row r="278"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</row>
    <row r="279"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</row>
    <row r="280"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</row>
    <row r="281"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</row>
    <row r="282"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</row>
    <row r="283"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</row>
    <row r="284"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</row>
    <row r="285"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</row>
    <row r="286"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</row>
    <row r="287"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</row>
    <row r="288"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</row>
    <row r="289"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</row>
    <row r="290"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</row>
    <row r="291"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</row>
    <row r="292"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</row>
    <row r="293"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</row>
    <row r="294"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</row>
    <row r="295"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</row>
    <row r="296"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</row>
    <row r="297"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</row>
    <row r="298"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</row>
    <row r="299"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</row>
    <row r="300"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</row>
    <row r="301"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</row>
    <row r="302"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</row>
    <row r="303"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</row>
    <row r="304"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</row>
    <row r="305"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</row>
    <row r="306"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</row>
    <row r="307"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</row>
    <row r="308"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</row>
    <row r="309"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</row>
    <row r="310"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</row>
    <row r="311"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</row>
    <row r="312"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</row>
    <row r="313"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</row>
    <row r="314"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</row>
    <row r="315"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</row>
    <row r="316"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</row>
    <row r="317"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</row>
    <row r="318"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</row>
    <row r="319"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</row>
    <row r="320"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</row>
    <row r="321"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</row>
    <row r="322"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</row>
    <row r="323"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</row>
    <row r="324"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</row>
    <row r="325"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</row>
    <row r="326"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</row>
    <row r="327"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</row>
    <row r="328"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</row>
    <row r="329"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</row>
    <row r="330"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</row>
    <row r="331"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</row>
    <row r="332"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</row>
    <row r="333"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</row>
    <row r="334"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</row>
    <row r="335"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</row>
    <row r="336"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</row>
    <row r="337"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</row>
    <row r="338"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</row>
    <row r="339"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</row>
    <row r="340"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</row>
    <row r="341"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</row>
    <row r="342"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</row>
    <row r="343"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</row>
    <row r="344"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</row>
    <row r="345"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</row>
    <row r="346"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</row>
    <row r="347"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</row>
    <row r="348"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</row>
    <row r="349"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</row>
    <row r="350"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</row>
    <row r="351"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</row>
    <row r="352"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</row>
    <row r="353"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</row>
    <row r="354"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</row>
    <row r="355"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</row>
    <row r="356"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</row>
    <row r="357"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</row>
    <row r="358"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</row>
    <row r="359"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</row>
    <row r="360"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</row>
    <row r="361"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</row>
    <row r="362"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</row>
    <row r="363"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</row>
    <row r="364"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</row>
    <row r="365"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</row>
    <row r="366"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</row>
    <row r="367"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</row>
    <row r="368"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</row>
    <row r="369"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</row>
    <row r="370"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</row>
    <row r="371"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</row>
    <row r="372"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</row>
    <row r="373"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</row>
    <row r="374"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</row>
    <row r="375"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</row>
    <row r="376"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</row>
    <row r="377"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</row>
    <row r="378"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</row>
    <row r="379"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</row>
    <row r="380"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</row>
    <row r="381"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</row>
    <row r="382"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</row>
    <row r="383"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</row>
    <row r="384"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</row>
    <row r="385"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</row>
    <row r="386"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</row>
    <row r="387"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</row>
    <row r="388"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</row>
    <row r="389"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</row>
    <row r="390"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</row>
    <row r="391"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</row>
    <row r="392"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</row>
    <row r="393"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</row>
    <row r="394"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</row>
    <row r="395"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</row>
    <row r="396"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</row>
    <row r="397"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</row>
    <row r="398"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</row>
    <row r="399"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</row>
    <row r="400"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</row>
    <row r="401"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</row>
    <row r="402"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</row>
    <row r="403"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</row>
    <row r="404"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</row>
    <row r="405"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</row>
    <row r="406"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</row>
    <row r="407"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</row>
    <row r="408"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</row>
    <row r="409"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</row>
    <row r="410"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</row>
    <row r="411"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</row>
    <row r="412"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</row>
    <row r="413"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</row>
    <row r="414"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</row>
    <row r="415"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</row>
    <row r="416"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</row>
    <row r="417"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</row>
    <row r="418"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</row>
    <row r="419"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</row>
    <row r="420"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</row>
    <row r="421"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</row>
    <row r="422"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</row>
    <row r="423"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</row>
    <row r="424"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</row>
    <row r="425"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</row>
    <row r="426"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</row>
    <row r="427"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</row>
    <row r="428"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</row>
    <row r="429"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</row>
    <row r="430"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</row>
    <row r="431"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</row>
    <row r="432"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</row>
    <row r="433"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</row>
    <row r="434"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</row>
    <row r="435"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</row>
    <row r="436"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</row>
    <row r="437"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</row>
    <row r="438"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</row>
    <row r="439"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</row>
    <row r="440"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</row>
    <row r="441"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</row>
    <row r="442"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</row>
    <row r="443"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</row>
    <row r="444"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</row>
    <row r="445"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</row>
    <row r="446"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</row>
    <row r="447"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</row>
    <row r="448"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</row>
    <row r="449"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</row>
    <row r="450"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</row>
    <row r="451"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</row>
    <row r="452"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</row>
    <row r="453"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</row>
    <row r="454"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</row>
    <row r="455"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</row>
    <row r="456"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</row>
    <row r="457"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</row>
    <row r="458"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</row>
    <row r="459"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</row>
    <row r="460"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</row>
    <row r="461"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</row>
    <row r="462"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</row>
    <row r="463"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</row>
    <row r="464"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</row>
    <row r="465"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</row>
    <row r="466"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</row>
    <row r="467"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</row>
    <row r="468"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</row>
    <row r="469"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</row>
    <row r="470"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</row>
    <row r="471"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</row>
    <row r="472"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</row>
    <row r="473"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</row>
    <row r="474"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</row>
    <row r="475"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</row>
    <row r="476"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</row>
    <row r="477"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</row>
    <row r="478"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</row>
    <row r="479"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</row>
    <row r="480"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</row>
    <row r="481"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</row>
    <row r="482"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</row>
    <row r="483"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</row>
    <row r="484"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</row>
    <row r="485"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</row>
    <row r="486"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</row>
    <row r="487"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</row>
    <row r="488"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</row>
    <row r="489"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</row>
    <row r="490"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</row>
    <row r="491"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</row>
    <row r="492"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</row>
    <row r="493"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</row>
    <row r="494"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</row>
    <row r="495"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</row>
    <row r="496"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</row>
    <row r="497"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</row>
    <row r="498"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</row>
    <row r="499"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</row>
    <row r="500"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</row>
    <row r="501"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</row>
    <row r="502"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</row>
    <row r="503"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</row>
    <row r="504"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</row>
    <row r="505"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</row>
    <row r="506"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</row>
    <row r="507"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</row>
    <row r="508"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</row>
    <row r="509"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</row>
    <row r="510"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</row>
    <row r="511"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</row>
    <row r="512"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</row>
    <row r="513"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</row>
    <row r="514"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</row>
    <row r="515"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</row>
    <row r="516"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</row>
    <row r="517"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</row>
    <row r="518"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</row>
    <row r="519"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</row>
    <row r="520"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</row>
    <row r="521"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</row>
    <row r="522"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</row>
    <row r="523"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</row>
    <row r="524"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</row>
    <row r="525"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</row>
    <row r="526"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</row>
    <row r="527"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</row>
    <row r="528"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</row>
    <row r="529"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</row>
    <row r="530"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</row>
    <row r="531"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</row>
    <row r="532"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</row>
    <row r="533"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</row>
    <row r="534"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</row>
    <row r="535"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</row>
    <row r="536"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</row>
    <row r="537"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</row>
    <row r="538"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</row>
    <row r="539"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</row>
    <row r="540"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</row>
    <row r="541"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</row>
    <row r="542"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</row>
    <row r="543"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</row>
    <row r="544"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</row>
    <row r="545"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</row>
    <row r="546"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</row>
    <row r="547"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</row>
    <row r="548"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</row>
    <row r="549"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</row>
    <row r="550"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</row>
    <row r="551"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</row>
    <row r="552"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</row>
    <row r="553"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</row>
    <row r="554"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</row>
    <row r="555"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</row>
    <row r="556"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</row>
    <row r="557"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</row>
    <row r="558"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</row>
    <row r="559"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</row>
    <row r="560"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</row>
    <row r="561"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</row>
    <row r="562"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</row>
    <row r="563"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</row>
    <row r="564"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</row>
    <row r="565"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</row>
    <row r="566"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</row>
    <row r="567"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</row>
    <row r="568"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</row>
    <row r="569"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</row>
    <row r="570"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</row>
    <row r="571"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</row>
    <row r="572"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</row>
    <row r="573"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</row>
    <row r="574"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</row>
    <row r="575"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</row>
    <row r="576"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</row>
    <row r="577"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</row>
    <row r="578"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</row>
    <row r="579"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</row>
    <row r="580"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</row>
    <row r="581"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</row>
    <row r="582"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</row>
    <row r="583"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</row>
    <row r="584"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</row>
    <row r="585"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</row>
    <row r="586"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</row>
    <row r="587"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</row>
    <row r="588"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</row>
    <row r="589"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</row>
    <row r="590"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</row>
    <row r="591"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</row>
    <row r="592"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</row>
    <row r="593"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</row>
    <row r="594"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</row>
    <row r="595"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</row>
    <row r="596"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</row>
    <row r="597"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</row>
    <row r="598"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</row>
    <row r="599"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</row>
    <row r="600"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</row>
    <row r="601"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</row>
    <row r="602"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</row>
    <row r="603"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</row>
    <row r="604"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</row>
    <row r="605"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</row>
    <row r="606"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</row>
    <row r="607"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</row>
    <row r="608"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</row>
    <row r="609"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</row>
    <row r="610"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</row>
    <row r="611"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</row>
    <row r="612"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</row>
    <row r="613"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</row>
    <row r="614"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</row>
    <row r="615"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</row>
    <row r="616"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</row>
    <row r="617"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</row>
    <row r="618"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</row>
    <row r="619"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</row>
    <row r="620"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</row>
    <row r="621"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</row>
    <row r="622"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</row>
    <row r="623"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</row>
    <row r="624"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</row>
    <row r="625"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</row>
    <row r="626"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</row>
    <row r="627"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</row>
    <row r="628"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</row>
    <row r="629"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</row>
    <row r="630"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</row>
    <row r="631"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</row>
    <row r="632"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</row>
    <row r="633"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</row>
    <row r="634"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</row>
    <row r="635"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</row>
    <row r="636"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</row>
    <row r="637"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</row>
    <row r="638"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</row>
    <row r="639"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</row>
    <row r="640"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</row>
    <row r="641"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</row>
    <row r="642"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</row>
    <row r="643"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</row>
    <row r="644"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</row>
    <row r="645"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</row>
    <row r="646"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</row>
    <row r="647"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</row>
    <row r="648"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</row>
    <row r="649"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</row>
    <row r="650"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</row>
    <row r="651"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</row>
    <row r="652"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</row>
    <row r="653"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</row>
    <row r="654"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</row>
    <row r="655"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</row>
    <row r="656"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</row>
    <row r="657"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</row>
    <row r="658"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</row>
    <row r="659"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</row>
    <row r="660"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</row>
    <row r="661"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</row>
    <row r="662"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</row>
    <row r="663"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</row>
    <row r="664"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</row>
    <row r="665"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</row>
    <row r="666"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</row>
    <row r="667"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</row>
    <row r="668"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</row>
    <row r="669"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</row>
    <row r="670"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</row>
    <row r="671"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</row>
    <row r="672"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</row>
    <row r="673"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</row>
    <row r="674"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</row>
    <row r="675"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</row>
    <row r="676"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</row>
    <row r="677"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</row>
    <row r="678"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</row>
    <row r="679"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</row>
    <row r="680"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</row>
    <row r="681"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</row>
    <row r="682"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</row>
    <row r="683"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</row>
    <row r="684"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</row>
    <row r="685"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</row>
    <row r="686"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</row>
    <row r="687"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</row>
    <row r="688"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</row>
    <row r="689"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</row>
    <row r="690"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</row>
    <row r="691"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</row>
    <row r="692"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</row>
    <row r="693"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</row>
    <row r="694"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</row>
    <row r="695"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</row>
    <row r="696"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</row>
    <row r="697"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</row>
    <row r="698"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</row>
    <row r="699"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</row>
    <row r="700"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</row>
    <row r="701"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</row>
    <row r="702"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</row>
    <row r="703"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</row>
    <row r="704"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</row>
    <row r="705"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</row>
    <row r="706"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</row>
    <row r="707"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</row>
    <row r="708"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</row>
    <row r="709"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</row>
    <row r="710"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</row>
    <row r="711"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</row>
    <row r="712"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</row>
    <row r="713"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</row>
    <row r="714"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</row>
    <row r="715"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</row>
    <row r="716"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</row>
    <row r="717"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</row>
    <row r="718"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</row>
    <row r="719"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</row>
    <row r="720"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</row>
    <row r="721"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</row>
    <row r="722"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</row>
    <row r="723"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</row>
    <row r="724"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</row>
    <row r="725"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</row>
    <row r="726"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</row>
    <row r="727"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</row>
    <row r="728"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</row>
    <row r="729"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</row>
    <row r="730"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</row>
    <row r="731"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</row>
    <row r="732"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</row>
    <row r="733"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</row>
    <row r="734"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</row>
    <row r="735"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</row>
    <row r="736"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</row>
    <row r="737"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</row>
    <row r="738"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</row>
    <row r="739"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</row>
    <row r="740"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</row>
    <row r="741"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</row>
    <row r="742"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</row>
    <row r="743"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</row>
    <row r="744"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</row>
    <row r="745"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</row>
    <row r="746"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</row>
    <row r="747"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</row>
    <row r="748"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</row>
    <row r="749"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</row>
    <row r="750"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</row>
    <row r="751"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</row>
    <row r="752"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</row>
    <row r="753"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</row>
    <row r="754"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</row>
    <row r="755"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</row>
    <row r="756"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</row>
    <row r="757"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</row>
    <row r="758"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</row>
    <row r="759"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</row>
    <row r="760"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</row>
    <row r="761"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</row>
    <row r="762"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</row>
    <row r="763"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</row>
    <row r="764"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</row>
    <row r="765"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</row>
    <row r="766"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</row>
    <row r="767"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</row>
    <row r="768"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</row>
    <row r="769"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</row>
    <row r="770"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</row>
    <row r="771"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</row>
    <row r="772"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</row>
    <row r="773"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</row>
    <row r="774"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</row>
    <row r="775"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</row>
    <row r="776"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</row>
    <row r="777"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</row>
    <row r="778"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</row>
    <row r="779"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</row>
    <row r="780"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</row>
    <row r="781"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</row>
    <row r="782"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</row>
    <row r="783"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</row>
    <row r="784"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</row>
    <row r="785"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</row>
    <row r="786"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</row>
    <row r="787"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</row>
    <row r="788"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</row>
    <row r="789"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</row>
    <row r="790"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</row>
    <row r="791"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</row>
    <row r="792"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</row>
    <row r="793"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</row>
    <row r="794"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</row>
    <row r="795"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</row>
    <row r="796"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</row>
    <row r="797"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</row>
    <row r="798"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</row>
    <row r="799"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</row>
    <row r="800"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</row>
    <row r="801"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</row>
    <row r="802"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</row>
    <row r="803"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</row>
    <row r="804"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</row>
    <row r="805"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</row>
    <row r="806"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</row>
    <row r="807"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</row>
    <row r="808"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</row>
    <row r="809"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</row>
    <row r="810"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</row>
    <row r="811"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</row>
    <row r="812"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</row>
    <row r="813"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</row>
    <row r="814"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</row>
    <row r="815"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</row>
    <row r="816"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</row>
    <row r="817"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</row>
    <row r="818"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</row>
    <row r="819"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</row>
    <row r="820"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</row>
    <row r="821"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</row>
    <row r="822"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</row>
    <row r="823"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</row>
    <row r="824"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</row>
    <row r="825"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</row>
    <row r="826"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</row>
    <row r="827"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</row>
    <row r="828"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</row>
    <row r="829"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</row>
    <row r="830"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</row>
    <row r="831"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</row>
    <row r="832"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</row>
    <row r="833"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</row>
    <row r="834"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</row>
    <row r="835"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</row>
    <row r="836"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</row>
    <row r="837"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</row>
    <row r="838"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</row>
    <row r="839"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</row>
    <row r="840"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</row>
    <row r="841"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</row>
    <row r="842"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</row>
    <row r="843"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</row>
    <row r="844"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</row>
    <row r="845"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</row>
    <row r="846"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</row>
    <row r="847"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</row>
    <row r="848"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</row>
    <row r="849"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</row>
    <row r="850"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</row>
    <row r="851"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</row>
    <row r="852"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</row>
    <row r="853"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</row>
    <row r="854"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</row>
    <row r="855"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</row>
    <row r="856"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</row>
    <row r="857"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</row>
    <row r="858"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</row>
    <row r="859"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</row>
    <row r="860"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</row>
    <row r="861"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</row>
    <row r="862"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</row>
    <row r="863"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</row>
    <row r="864"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</row>
    <row r="865"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</row>
    <row r="866"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</row>
    <row r="867"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</row>
    <row r="868"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</row>
    <row r="869"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</row>
    <row r="870"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</row>
    <row r="871"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</row>
    <row r="872"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</row>
    <row r="873"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</row>
    <row r="874"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</row>
    <row r="875"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</row>
    <row r="876"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</row>
    <row r="877"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</row>
    <row r="878"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</row>
    <row r="879"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</row>
    <row r="880"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</row>
    <row r="881"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</row>
    <row r="882"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</row>
    <row r="883"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</row>
    <row r="884"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</row>
    <row r="885"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</row>
    <row r="886"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</row>
    <row r="887"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</row>
    <row r="888"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</row>
    <row r="889"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</row>
    <row r="890"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</row>
    <row r="891"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</row>
    <row r="892"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</row>
    <row r="893"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</row>
    <row r="894"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</row>
    <row r="895"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</row>
    <row r="896"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</row>
    <row r="897"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</row>
    <row r="898"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</row>
    <row r="899"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</row>
    <row r="900"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</row>
    <row r="901"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</row>
    <row r="902"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</row>
    <row r="903"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</row>
    <row r="904"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</row>
    <row r="905"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</row>
    <row r="906"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</row>
    <row r="907"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</row>
    <row r="908"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</row>
    <row r="909"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</row>
    <row r="910"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</row>
    <row r="911"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</row>
    <row r="912"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</row>
    <row r="913"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</row>
    <row r="914"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</row>
    <row r="915"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</row>
    <row r="916"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</row>
    <row r="917"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</row>
    <row r="918"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</row>
    <row r="919"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</row>
    <row r="920"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</row>
    <row r="921"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</row>
    <row r="922"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</row>
    <row r="923"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</row>
    <row r="924"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</row>
    <row r="925"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</row>
    <row r="926"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</row>
    <row r="927"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</row>
    <row r="928"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</row>
    <row r="929"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</row>
    <row r="930"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</row>
    <row r="931"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</row>
    <row r="932"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</row>
    <row r="933"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</row>
    <row r="934"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</row>
    <row r="935"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</row>
    <row r="936"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</row>
    <row r="937"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</row>
    <row r="938"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</row>
    <row r="939"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</row>
    <row r="940"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</row>
    <row r="941"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</row>
    <row r="942"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</row>
    <row r="943"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</row>
    <row r="944"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</row>
    <row r="945"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</row>
    <row r="946"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</row>
    <row r="947"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</row>
    <row r="948"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</row>
    <row r="949"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</row>
    <row r="950"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</row>
    <row r="951"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</row>
    <row r="952"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</row>
    <row r="953"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</row>
    <row r="954"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</row>
    <row r="955"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</row>
    <row r="956"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</row>
    <row r="957"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</row>
    <row r="958"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</row>
    <row r="959"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</row>
    <row r="960"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</row>
    <row r="961"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</row>
    <row r="962"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</row>
    <row r="963"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</row>
    <row r="964"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</row>
    <row r="965"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</row>
    <row r="966"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</row>
    <row r="967"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</row>
    <row r="968"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</row>
    <row r="969"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</row>
    <row r="970"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</row>
    <row r="971"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</row>
    <row r="972"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</row>
    <row r="973"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</row>
    <row r="974"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</row>
    <row r="975"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</row>
    <row r="976"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</row>
    <row r="977"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</row>
    <row r="978"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</row>
    <row r="979"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</row>
    <row r="980"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</row>
    <row r="981"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</row>
    <row r="982"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</row>
    <row r="983"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</row>
    <row r="984"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</row>
    <row r="985"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</row>
    <row r="986"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</row>
    <row r="987"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</row>
    <row r="988"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</row>
    <row r="989"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</row>
    <row r="990"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</row>
    <row r="991"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</row>
    <row r="992"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</row>
    <row r="993"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</row>
    <row r="994"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</row>
    <row r="995"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</row>
    <row r="996"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</row>
    <row r="997"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</row>
    <row r="998"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</row>
    <row r="999"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</row>
    <row r="1000"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00AD00EA-00D9-4633-A38A-001300C900CF}">
            <xm:f>0.05</xm:f>
            <x14:dxf>
              <font/>
              <fill>
                <patternFill patternType="solid">
                  <fgColor rgb="FFB6D7A8"/>
                  <bgColor rgb="FFB6D7A8"/>
                </patternFill>
              </fill>
              <border>
                <left/>
                <right/>
                <top/>
                <bottom/>
                <diagonal/>
              </border>
            </x14:dxf>
          </x14:cfRule>
          <xm:sqref>AU2:AU26</xm:sqref>
        </x14:conditionalFormatting>
        <x14:conditionalFormatting xmlns:xm="http://schemas.microsoft.com/office/excel/2006/main">
          <x14:cfRule type="cellIs" priority="2" operator="lessThan" id="{00FA00CC-0031-473B-B1B1-00E000C5004D}">
            <xm:f>0.05</xm:f>
            <x14:dxf>
              <font/>
              <fill>
                <patternFill patternType="solid">
                  <fgColor rgb="FFB7E1CD"/>
                  <bgColor rgb="FFB7E1CD"/>
                </patternFill>
              </fill>
              <border>
                <left/>
                <right/>
                <top/>
                <bottom/>
                <diagonal/>
              </border>
            </x14:dxf>
          </x14:cfRule>
          <xm:sqref>BR2:BR26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