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11115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C66" i="1"/>
  <c r="D66" s="1"/>
  <c r="C65"/>
  <c r="D65" s="1"/>
  <c r="C64"/>
  <c r="D64" s="1"/>
  <c r="C63"/>
  <c r="D63" s="1"/>
  <c r="C62"/>
  <c r="D62" s="1"/>
  <c r="C61"/>
  <c r="D61" s="1"/>
  <c r="C60"/>
  <c r="D60" s="1"/>
  <c r="C59"/>
  <c r="D59" s="1"/>
  <c r="F54"/>
  <c r="L53"/>
  <c r="K53"/>
  <c r="M53" s="1"/>
  <c r="L52"/>
  <c r="K52"/>
  <c r="L51"/>
  <c r="K51"/>
  <c r="M51" s="1"/>
  <c r="M50"/>
  <c r="L50"/>
  <c r="K50"/>
  <c r="L49"/>
  <c r="M49" s="1"/>
  <c r="K49"/>
  <c r="L48"/>
  <c r="K48"/>
  <c r="L47"/>
  <c r="K47"/>
  <c r="L46"/>
  <c r="K46"/>
  <c r="M46" s="1"/>
  <c r="L45"/>
  <c r="M45" s="1"/>
  <c r="K45"/>
  <c r="L44"/>
  <c r="K44"/>
  <c r="M44" s="1"/>
  <c r="L43"/>
  <c r="K43"/>
  <c r="L42"/>
  <c r="K42"/>
  <c r="M42" s="1"/>
  <c r="L41"/>
  <c r="M41" s="1"/>
  <c r="K41"/>
  <c r="L40"/>
  <c r="K40"/>
  <c r="M40" s="1"/>
  <c r="L39"/>
  <c r="K39"/>
  <c r="L38"/>
  <c r="M38" s="1"/>
  <c r="K38"/>
  <c r="L37"/>
  <c r="K37"/>
  <c r="L36"/>
  <c r="K36"/>
  <c r="L35"/>
  <c r="K35"/>
  <c r="M35" s="1"/>
  <c r="M34"/>
  <c r="L34"/>
  <c r="K34"/>
  <c r="L33"/>
  <c r="M33" s="1"/>
  <c r="K33"/>
  <c r="L32"/>
  <c r="K32"/>
  <c r="L31"/>
  <c r="K31"/>
  <c r="L30"/>
  <c r="K30"/>
  <c r="M30" s="1"/>
  <c r="M29"/>
  <c r="L29"/>
  <c r="K29"/>
  <c r="L28"/>
  <c r="K28"/>
  <c r="L27"/>
  <c r="K27"/>
  <c r="M26"/>
  <c r="L26"/>
  <c r="K26"/>
  <c r="L25"/>
  <c r="K25"/>
  <c r="M25" s="1"/>
  <c r="L24"/>
  <c r="K24"/>
  <c r="L23"/>
  <c r="K23"/>
  <c r="L22"/>
  <c r="K22"/>
  <c r="M22" s="1"/>
  <c r="M21"/>
  <c r="L21"/>
  <c r="K21"/>
  <c r="L20"/>
  <c r="K20"/>
  <c r="L19"/>
  <c r="K19"/>
  <c r="L18"/>
  <c r="M18" s="1"/>
  <c r="K18"/>
  <c r="L17"/>
  <c r="K17"/>
  <c r="M17" s="1"/>
  <c r="L16"/>
  <c r="K16"/>
  <c r="M16" s="1"/>
  <c r="L15"/>
  <c r="K15"/>
  <c r="M15" s="1"/>
  <c r="L14"/>
  <c r="K14"/>
  <c r="M14" s="1"/>
  <c r="M13"/>
  <c r="L13"/>
  <c r="K13"/>
  <c r="L12"/>
  <c r="K12"/>
  <c r="M12" s="1"/>
  <c r="L11"/>
  <c r="K11"/>
  <c r="M11" s="1"/>
  <c r="L10"/>
  <c r="M10" s="1"/>
  <c r="K10"/>
  <c r="L9"/>
  <c r="K9"/>
  <c r="M9" s="1"/>
  <c r="L8"/>
  <c r="K8"/>
  <c r="M8" s="1"/>
  <c r="L7"/>
  <c r="K7"/>
  <c r="M7" s="1"/>
  <c r="L6"/>
  <c r="K6"/>
  <c r="M6" s="1"/>
  <c r="M5"/>
  <c r="L5"/>
  <c r="K5"/>
  <c r="L4"/>
  <c r="K4"/>
  <c r="M4" s="1"/>
  <c r="L3"/>
  <c r="K3"/>
  <c r="M3" s="1"/>
  <c r="L2"/>
  <c r="M2" s="1"/>
  <c r="K2"/>
  <c r="M36" l="1"/>
  <c r="M43"/>
  <c r="M52"/>
  <c r="M19"/>
  <c r="M24"/>
  <c r="M27"/>
  <c r="M32"/>
  <c r="M37"/>
  <c r="M39"/>
  <c r="M48"/>
  <c r="M20"/>
  <c r="M23"/>
  <c r="M28"/>
  <c r="M31"/>
  <c r="M47"/>
  <c r="G59"/>
  <c r="G60"/>
  <c r="G61"/>
  <c r="G62"/>
  <c r="G63"/>
  <c r="G64"/>
  <c r="G65"/>
  <c r="G66"/>
  <c r="E62"/>
  <c r="E64" l="1"/>
  <c r="E66"/>
  <c r="E61"/>
  <c r="E59"/>
  <c r="E65"/>
  <c r="E63"/>
  <c r="E60"/>
</calcChain>
</file>

<file path=xl/sharedStrings.xml><?xml version="1.0" encoding="utf-8"?>
<sst xmlns="http://schemas.openxmlformats.org/spreadsheetml/2006/main" count="207" uniqueCount="103">
  <si>
    <t>Комната</t>
  </si>
  <si>
    <t>Шкаф</t>
  </si>
  <si>
    <t>Название</t>
  </si>
  <si>
    <t>Автор</t>
  </si>
  <si>
    <t>Страницы</t>
  </si>
  <si>
    <t>Год</t>
  </si>
  <si>
    <t>Кабинет</t>
  </si>
  <si>
    <t>Как исцелить скорбящее сердце</t>
  </si>
  <si>
    <t>Дорим В. Джемс П.</t>
  </si>
  <si>
    <t>Мы все из бюллербю</t>
  </si>
  <si>
    <t>Астрид Линдгрен</t>
  </si>
  <si>
    <t>Фрэнсис Бернетт</t>
  </si>
  <si>
    <t>Полка</t>
  </si>
  <si>
    <t>Барбара Т.и другие</t>
  </si>
  <si>
    <t>Что зачем и почему</t>
  </si>
  <si>
    <t>Путешествие Голубой Стрелы</t>
  </si>
  <si>
    <t>Джанни Родари</t>
  </si>
  <si>
    <t xml:space="preserve">Свинка Милли </t>
  </si>
  <si>
    <t>Дейзи Медоус</t>
  </si>
  <si>
    <t>Снежная Королева</t>
  </si>
  <si>
    <t>Г. Х. Андерсен</t>
  </si>
  <si>
    <t>Джэк Лондон</t>
  </si>
  <si>
    <t>Приключения Тома Сойера</t>
  </si>
  <si>
    <t>Марк Твен</t>
  </si>
  <si>
    <t>Alice in Wonderland</t>
  </si>
  <si>
    <t>Lewis Carroll</t>
  </si>
  <si>
    <t>Белы Клык, Зов предков</t>
  </si>
  <si>
    <t>Рассказы о животных</t>
  </si>
  <si>
    <t>Э. Сетон-Томпсон</t>
  </si>
  <si>
    <t>Сказки</t>
  </si>
  <si>
    <t>Сашина</t>
  </si>
  <si>
    <t>Все о мумитролях</t>
  </si>
  <si>
    <t>Туве Янсон</t>
  </si>
  <si>
    <t>Маленькая принцесса</t>
  </si>
  <si>
    <t>Пинагор</t>
  </si>
  <si>
    <t>Геннадий Снегирев</t>
  </si>
  <si>
    <t>Дикие лебеди</t>
  </si>
  <si>
    <t>Рождественское утро мс. Туми</t>
  </si>
  <si>
    <t>Сьюзан В.</t>
  </si>
  <si>
    <t>Дары волхов</t>
  </si>
  <si>
    <t>О. Генри</t>
  </si>
  <si>
    <t>Рождественская песнь в прозе</t>
  </si>
  <si>
    <t>Чарльз Диккенс</t>
  </si>
  <si>
    <t>Сендвич с пеплом и фазаном</t>
  </si>
  <si>
    <t>Алан Бредли</t>
  </si>
  <si>
    <t xml:space="preserve">Приключения Алисы </t>
  </si>
  <si>
    <t>Л Кэрролл</t>
  </si>
  <si>
    <t>Дина Рубина</t>
  </si>
  <si>
    <t>Правильное детское питание</t>
  </si>
  <si>
    <t>Е В Доброва</t>
  </si>
  <si>
    <t>Зал</t>
  </si>
  <si>
    <t>Красавица и Чудовище</t>
  </si>
  <si>
    <t>Джентльмены и собаки</t>
  </si>
  <si>
    <t>Король Лось</t>
  </si>
  <si>
    <t xml:space="preserve">У Старк А Катрин С </t>
  </si>
  <si>
    <t>Волшебник Изумрудного города</t>
  </si>
  <si>
    <t>Александр Волков</t>
  </si>
  <si>
    <t>Умная собачка Соня и все-все-все</t>
  </si>
  <si>
    <t>Андрей Усачев</t>
  </si>
  <si>
    <t>Рони дочь разбойника</t>
  </si>
  <si>
    <t>Ярик</t>
  </si>
  <si>
    <t>сегодня</t>
  </si>
  <si>
    <t>дней</t>
  </si>
  <si>
    <t>лет</t>
  </si>
  <si>
    <t>Саша</t>
  </si>
  <si>
    <t>мама</t>
  </si>
  <si>
    <t>в году</t>
  </si>
  <si>
    <t>папа</t>
  </si>
  <si>
    <t>бабушка</t>
  </si>
  <si>
    <t>дедушка</t>
  </si>
  <si>
    <t>Тамара</t>
  </si>
  <si>
    <t>Азбука О с осликом Остапом</t>
  </si>
  <si>
    <t>Азбука Ш с шимпанзе Шарлоттой</t>
  </si>
  <si>
    <t>Азбука В с волком Васей</t>
  </si>
  <si>
    <t>Азбука Щ со щенком Щапой</t>
  </si>
  <si>
    <t>Азбука Р с рысью Раей</t>
  </si>
  <si>
    <t>Азбука Д с динозавром Денисом</t>
  </si>
  <si>
    <t>Азбука Е с енотом Егором</t>
  </si>
  <si>
    <t>Азбука Г с гориллой Глашей</t>
  </si>
  <si>
    <t>Азбука Б с барашком Борей</t>
  </si>
  <si>
    <t>Азбука Н с носорогом Никитой</t>
  </si>
  <si>
    <t>Азбука Ж с  жирафом     Жорой</t>
  </si>
  <si>
    <t>Азбука Я с ягуаром Яшей</t>
  </si>
  <si>
    <t>Азбука А с аистом Алешей</t>
  </si>
  <si>
    <t>до Дня Рождения осталось</t>
  </si>
  <si>
    <t>Альбина</t>
  </si>
  <si>
    <t>сколько лет книге</t>
  </si>
  <si>
    <t>Сказки дядюшки Римуса</t>
  </si>
  <si>
    <t>Джоэль Харрис</t>
  </si>
  <si>
    <t>Мой друг</t>
  </si>
  <si>
    <t>Сергей Михалков</t>
  </si>
  <si>
    <t>ПСС   том 16      Письма</t>
  </si>
  <si>
    <t>А. Н. Островский</t>
  </si>
  <si>
    <t>Азбука Ю с верблюдом Юрой</t>
  </si>
  <si>
    <t>Азбука И с игуаонй Инной</t>
  </si>
  <si>
    <t>Азбука Л со львом  Леонтием</t>
  </si>
  <si>
    <t>Азбука Ы с мышкой Мысей</t>
  </si>
  <si>
    <t>Азбука Е с ежиком Есиком</t>
  </si>
  <si>
    <t>Азбука Ь с оленем Алькомй</t>
  </si>
  <si>
    <t>Азбука Й с попугаем Йошей</t>
  </si>
  <si>
    <t>Азбука Т с тюленям Тимофеем</t>
  </si>
  <si>
    <t>Азбука Х с хамелеоном  Харитоном</t>
  </si>
  <si>
    <t>ИТОГО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</si>
</sst>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i/>
      <sz val="10"/>
      <color rgb="FF871094"/>
      <name val="JetBrains Mono"/>
      <charset val="204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14" fontId="0" fillId="0" borderId="0" xfId="0" applyNumberFormat="1"/>
    <xf numFmtId="14" fontId="3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6"/>
  <sheetViews>
    <sheetView tabSelected="1" topLeftCell="A7" workbookViewId="0">
      <selection activeCell="K2" sqref="K2"/>
    </sheetView>
  </sheetViews>
  <sheetFormatPr defaultRowHeight="15"/>
  <cols>
    <col min="1" max="1" width="11.5703125" customWidth="1"/>
    <col min="2" max="2" width="11.85546875" customWidth="1"/>
    <col min="3" max="3" width="14.140625" customWidth="1"/>
    <col min="4" max="4" width="34.28515625" customWidth="1"/>
    <col min="5" max="5" width="21.42578125" customWidth="1"/>
    <col min="6" max="6" width="10.28515625" customWidth="1"/>
    <col min="7" max="7" width="6.85546875" customWidth="1"/>
    <col min="11" max="11" width="10.85546875" customWidth="1"/>
    <col min="12" max="12" width="11.42578125" customWidth="1"/>
    <col min="109" max="114" width="11.85546875" customWidth="1"/>
  </cols>
  <sheetData>
    <row r="1" spans="1:1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K1" t="s">
        <v>86</v>
      </c>
    </row>
    <row r="2" spans="1:13" ht="21">
      <c r="A2" t="s">
        <v>6</v>
      </c>
      <c r="B2">
        <v>1</v>
      </c>
      <c r="C2">
        <v>3</v>
      </c>
      <c r="D2" t="s">
        <v>7</v>
      </c>
      <c r="E2" t="s">
        <v>8</v>
      </c>
      <c r="F2">
        <v>122</v>
      </c>
      <c r="G2">
        <v>2013</v>
      </c>
      <c r="K2" s="3">
        <f ca="1">(TODAY())</f>
        <v>43958</v>
      </c>
      <c r="L2" s="3">
        <f>DATE(G2,0,0)</f>
        <v>41243</v>
      </c>
      <c r="M2" s="6">
        <f ca="1">(K2-L2)/365</f>
        <v>7.4383561643835616</v>
      </c>
    </row>
    <row r="3" spans="1:13" ht="21">
      <c r="A3" t="s">
        <v>6</v>
      </c>
      <c r="B3">
        <v>1</v>
      </c>
      <c r="C3">
        <v>3</v>
      </c>
      <c r="D3" t="s">
        <v>9</v>
      </c>
      <c r="E3" t="s">
        <v>10</v>
      </c>
      <c r="F3">
        <v>253</v>
      </c>
      <c r="G3">
        <v>2012</v>
      </c>
      <c r="K3" s="3">
        <f t="shared" ref="K3:K53" ca="1" si="0">(TODAY())</f>
        <v>43958</v>
      </c>
      <c r="L3" s="3">
        <f t="shared" ref="L3:L53" si="1">DATE(G3,0,0)</f>
        <v>40877</v>
      </c>
      <c r="M3" s="6">
        <f t="shared" ref="M3:M53" ca="1" si="2">(K3-L3)/365</f>
        <v>8.4410958904109581</v>
      </c>
    </row>
    <row r="4" spans="1:13" ht="21">
      <c r="A4" t="s">
        <v>6</v>
      </c>
      <c r="B4">
        <v>2</v>
      </c>
      <c r="C4">
        <v>3</v>
      </c>
      <c r="D4" t="s">
        <v>87</v>
      </c>
      <c r="E4" t="s">
        <v>88</v>
      </c>
      <c r="F4">
        <v>128</v>
      </c>
      <c r="G4">
        <v>1979</v>
      </c>
      <c r="K4" s="3">
        <f t="shared" ca="1" si="0"/>
        <v>43958</v>
      </c>
      <c r="L4" s="3">
        <f t="shared" si="1"/>
        <v>28824</v>
      </c>
      <c r="M4" s="6">
        <f t="shared" ca="1" si="2"/>
        <v>41.463013698630135</v>
      </c>
    </row>
    <row r="5" spans="1:13" ht="21">
      <c r="A5" t="s">
        <v>6</v>
      </c>
      <c r="B5">
        <v>2</v>
      </c>
      <c r="C5">
        <v>3</v>
      </c>
      <c r="D5" t="s">
        <v>89</v>
      </c>
      <c r="E5" t="s">
        <v>90</v>
      </c>
      <c r="F5">
        <v>320</v>
      </c>
      <c r="G5">
        <v>1986</v>
      </c>
      <c r="K5" s="3">
        <f t="shared" ca="1" si="0"/>
        <v>43958</v>
      </c>
      <c r="L5" s="3">
        <f t="shared" si="1"/>
        <v>31381</v>
      </c>
      <c r="M5" s="6">
        <f t="shared" ca="1" si="2"/>
        <v>34.457534246575342</v>
      </c>
    </row>
    <row r="6" spans="1:13" ht="21">
      <c r="A6" t="s">
        <v>6</v>
      </c>
      <c r="B6">
        <v>2</v>
      </c>
      <c r="C6">
        <v>4</v>
      </c>
      <c r="D6" t="s">
        <v>91</v>
      </c>
      <c r="E6" t="s">
        <v>92</v>
      </c>
      <c r="F6">
        <v>444</v>
      </c>
      <c r="G6">
        <v>1953</v>
      </c>
      <c r="K6" s="3">
        <f t="shared" ca="1" si="0"/>
        <v>43958</v>
      </c>
      <c r="L6" s="3">
        <f t="shared" si="1"/>
        <v>19328</v>
      </c>
      <c r="M6" s="6">
        <f t="shared" ca="1" si="2"/>
        <v>67.479452054794521</v>
      </c>
    </row>
    <row r="7" spans="1:13" ht="21">
      <c r="A7" t="s">
        <v>6</v>
      </c>
      <c r="B7">
        <v>1</v>
      </c>
      <c r="C7">
        <v>3</v>
      </c>
      <c r="D7" t="s">
        <v>14</v>
      </c>
      <c r="E7" t="s">
        <v>13</v>
      </c>
      <c r="F7">
        <v>245</v>
      </c>
      <c r="G7">
        <v>2013</v>
      </c>
      <c r="K7" s="3">
        <f t="shared" ca="1" si="0"/>
        <v>43958</v>
      </c>
      <c r="L7" s="3">
        <f t="shared" si="1"/>
        <v>41243</v>
      </c>
      <c r="M7" s="6">
        <f t="shared" ca="1" si="2"/>
        <v>7.4383561643835616</v>
      </c>
    </row>
    <row r="8" spans="1:13" ht="21">
      <c r="A8" t="s">
        <v>6</v>
      </c>
      <c r="B8">
        <v>1</v>
      </c>
      <c r="C8">
        <v>3</v>
      </c>
      <c r="D8" t="s">
        <v>15</v>
      </c>
      <c r="E8" t="s">
        <v>16</v>
      </c>
      <c r="F8">
        <v>221</v>
      </c>
      <c r="G8">
        <v>2018</v>
      </c>
      <c r="K8" s="3">
        <f t="shared" ca="1" si="0"/>
        <v>43958</v>
      </c>
      <c r="L8" s="3">
        <f t="shared" si="1"/>
        <v>43069</v>
      </c>
      <c r="M8" s="6">
        <f t="shared" ca="1" si="2"/>
        <v>2.4356164383561643</v>
      </c>
    </row>
    <row r="9" spans="1:13" ht="21">
      <c r="A9" t="s">
        <v>6</v>
      </c>
      <c r="B9">
        <v>1</v>
      </c>
      <c r="C9">
        <v>3</v>
      </c>
      <c r="D9" t="s">
        <v>17</v>
      </c>
      <c r="E9" t="s">
        <v>18</v>
      </c>
      <c r="F9">
        <v>117</v>
      </c>
      <c r="G9">
        <v>2018</v>
      </c>
      <c r="K9" s="3">
        <f t="shared" ca="1" si="0"/>
        <v>43958</v>
      </c>
      <c r="L9" s="3">
        <f t="shared" si="1"/>
        <v>43069</v>
      </c>
      <c r="M9" s="6">
        <f t="shared" ca="1" si="2"/>
        <v>2.4356164383561643</v>
      </c>
    </row>
    <row r="10" spans="1:13" ht="21">
      <c r="A10" t="s">
        <v>6</v>
      </c>
      <c r="B10">
        <v>1</v>
      </c>
      <c r="C10">
        <v>3</v>
      </c>
      <c r="D10" t="s">
        <v>19</v>
      </c>
      <c r="E10" t="s">
        <v>20</v>
      </c>
      <c r="F10">
        <v>77</v>
      </c>
      <c r="G10">
        <v>2018</v>
      </c>
      <c r="K10" s="3">
        <f t="shared" ca="1" si="0"/>
        <v>43958</v>
      </c>
      <c r="L10" s="3">
        <f t="shared" si="1"/>
        <v>43069</v>
      </c>
      <c r="M10" s="6">
        <f t="shared" ca="1" si="2"/>
        <v>2.4356164383561643</v>
      </c>
    </row>
    <row r="11" spans="1:13" ht="21">
      <c r="A11" t="s">
        <v>6</v>
      </c>
      <c r="B11">
        <v>1</v>
      </c>
      <c r="C11">
        <v>3</v>
      </c>
      <c r="D11" t="s">
        <v>26</v>
      </c>
      <c r="E11" t="s">
        <v>21</v>
      </c>
      <c r="F11">
        <v>414</v>
      </c>
      <c r="G11">
        <v>2017</v>
      </c>
      <c r="K11" s="3">
        <f t="shared" ca="1" si="0"/>
        <v>43958</v>
      </c>
      <c r="L11" s="3">
        <f t="shared" si="1"/>
        <v>42704</v>
      </c>
      <c r="M11" s="6">
        <f t="shared" ca="1" si="2"/>
        <v>3.4356164383561643</v>
      </c>
    </row>
    <row r="12" spans="1:13" ht="21">
      <c r="A12" t="s">
        <v>6</v>
      </c>
      <c r="B12">
        <v>1</v>
      </c>
      <c r="C12">
        <v>3</v>
      </c>
      <c r="D12" t="s">
        <v>22</v>
      </c>
      <c r="E12" t="s">
        <v>23</v>
      </c>
      <c r="F12">
        <v>283</v>
      </c>
      <c r="G12">
        <v>2017</v>
      </c>
      <c r="K12" s="3">
        <f t="shared" ca="1" si="0"/>
        <v>43958</v>
      </c>
      <c r="L12" s="3">
        <f t="shared" si="1"/>
        <v>42704</v>
      </c>
      <c r="M12" s="6">
        <f t="shared" ca="1" si="2"/>
        <v>3.4356164383561643</v>
      </c>
    </row>
    <row r="13" spans="1:13" ht="21">
      <c r="A13" t="s">
        <v>6</v>
      </c>
      <c r="B13">
        <v>1</v>
      </c>
      <c r="C13">
        <v>3</v>
      </c>
      <c r="D13" t="s">
        <v>24</v>
      </c>
      <c r="E13" t="s">
        <v>25</v>
      </c>
      <c r="F13">
        <v>263</v>
      </c>
      <c r="G13">
        <v>1993</v>
      </c>
      <c r="K13" s="3">
        <f t="shared" ca="1" si="0"/>
        <v>43958</v>
      </c>
      <c r="L13" s="3">
        <f t="shared" si="1"/>
        <v>33938</v>
      </c>
      <c r="M13" s="6">
        <f t="shared" ca="1" si="2"/>
        <v>27.452054794520549</v>
      </c>
    </row>
    <row r="14" spans="1:13" ht="21">
      <c r="A14" t="s">
        <v>6</v>
      </c>
      <c r="B14">
        <v>1</v>
      </c>
      <c r="C14">
        <v>3</v>
      </c>
      <c r="D14" t="s">
        <v>27</v>
      </c>
      <c r="E14" t="s">
        <v>28</v>
      </c>
      <c r="F14">
        <v>317</v>
      </c>
      <c r="G14">
        <v>1983</v>
      </c>
      <c r="K14" s="3">
        <f t="shared" ca="1" si="0"/>
        <v>43958</v>
      </c>
      <c r="L14" s="3">
        <f t="shared" si="1"/>
        <v>30285</v>
      </c>
      <c r="M14" s="6">
        <f t="shared" ca="1" si="2"/>
        <v>37.460273972602742</v>
      </c>
    </row>
    <row r="15" spans="1:13" ht="21">
      <c r="A15" t="s">
        <v>29</v>
      </c>
      <c r="B15">
        <v>1</v>
      </c>
      <c r="C15">
        <v>3</v>
      </c>
      <c r="D15" t="s">
        <v>29</v>
      </c>
      <c r="E15" t="s">
        <v>16</v>
      </c>
      <c r="F15">
        <v>476</v>
      </c>
      <c r="G15">
        <v>1987</v>
      </c>
      <c r="K15" s="3">
        <f t="shared" ca="1" si="0"/>
        <v>43958</v>
      </c>
      <c r="L15" s="3">
        <f t="shared" si="1"/>
        <v>31746</v>
      </c>
      <c r="M15" s="6">
        <f t="shared" ca="1" si="2"/>
        <v>33.457534246575342</v>
      </c>
    </row>
    <row r="16" spans="1:13" ht="21">
      <c r="A16" t="s">
        <v>30</v>
      </c>
      <c r="B16">
        <v>1</v>
      </c>
      <c r="C16">
        <v>1</v>
      </c>
      <c r="D16" t="s">
        <v>31</v>
      </c>
      <c r="E16" t="s">
        <v>32</v>
      </c>
      <c r="F16">
        <v>877</v>
      </c>
      <c r="G16">
        <v>1999</v>
      </c>
      <c r="K16" s="3">
        <f t="shared" ca="1" si="0"/>
        <v>43958</v>
      </c>
      <c r="L16" s="3">
        <f t="shared" si="1"/>
        <v>36129</v>
      </c>
      <c r="M16" s="6">
        <f t="shared" ca="1" si="2"/>
        <v>21.449315068493149</v>
      </c>
    </row>
    <row r="17" spans="1:13" ht="21">
      <c r="A17" t="s">
        <v>30</v>
      </c>
      <c r="B17">
        <v>1</v>
      </c>
      <c r="C17">
        <v>1</v>
      </c>
      <c r="D17" t="s">
        <v>33</v>
      </c>
      <c r="E17" t="s">
        <v>11</v>
      </c>
      <c r="F17">
        <v>269</v>
      </c>
      <c r="G17">
        <v>2015</v>
      </c>
      <c r="K17" s="3">
        <f t="shared" ca="1" si="0"/>
        <v>43958</v>
      </c>
      <c r="L17" s="3">
        <f t="shared" si="1"/>
        <v>41973</v>
      </c>
      <c r="M17" s="6">
        <f t="shared" ca="1" si="2"/>
        <v>5.4383561643835616</v>
      </c>
    </row>
    <row r="18" spans="1:13" ht="21">
      <c r="A18" t="s">
        <v>30</v>
      </c>
      <c r="B18">
        <v>1</v>
      </c>
      <c r="C18">
        <v>1</v>
      </c>
      <c r="D18" t="s">
        <v>34</v>
      </c>
      <c r="E18" t="s">
        <v>35</v>
      </c>
      <c r="F18">
        <v>190</v>
      </c>
      <c r="G18">
        <v>1987</v>
      </c>
      <c r="K18" s="3">
        <f t="shared" ca="1" si="0"/>
        <v>43958</v>
      </c>
      <c r="L18" s="3">
        <f t="shared" si="1"/>
        <v>31746</v>
      </c>
      <c r="M18" s="6">
        <f t="shared" ca="1" si="2"/>
        <v>33.457534246575342</v>
      </c>
    </row>
    <row r="19" spans="1:13" ht="21">
      <c r="A19" t="s">
        <v>50</v>
      </c>
      <c r="B19">
        <v>3</v>
      </c>
      <c r="C19">
        <v>1</v>
      </c>
      <c r="D19" t="s">
        <v>36</v>
      </c>
      <c r="E19" t="s">
        <v>20</v>
      </c>
      <c r="F19">
        <v>35</v>
      </c>
      <c r="G19">
        <v>2012</v>
      </c>
      <c r="K19" s="3">
        <f t="shared" ca="1" si="0"/>
        <v>43958</v>
      </c>
      <c r="L19" s="3">
        <f t="shared" si="1"/>
        <v>40877</v>
      </c>
      <c r="M19" s="6">
        <f t="shared" ca="1" si="2"/>
        <v>8.4410958904109581</v>
      </c>
    </row>
    <row r="20" spans="1:13" ht="21">
      <c r="A20" t="s">
        <v>30</v>
      </c>
      <c r="B20">
        <v>1</v>
      </c>
      <c r="C20">
        <v>1</v>
      </c>
      <c r="D20" t="s">
        <v>37</v>
      </c>
      <c r="E20" t="s">
        <v>38</v>
      </c>
      <c r="F20">
        <v>30</v>
      </c>
      <c r="G20">
        <v>2012</v>
      </c>
      <c r="K20" s="3">
        <f t="shared" ca="1" si="0"/>
        <v>43958</v>
      </c>
      <c r="L20" s="3">
        <f t="shared" si="1"/>
        <v>40877</v>
      </c>
      <c r="M20" s="6">
        <f t="shared" ca="1" si="2"/>
        <v>8.4410958904109581</v>
      </c>
    </row>
    <row r="21" spans="1:13" ht="21">
      <c r="A21" t="s">
        <v>30</v>
      </c>
      <c r="B21">
        <v>1</v>
      </c>
      <c r="C21">
        <v>1</v>
      </c>
      <c r="D21" t="s">
        <v>39</v>
      </c>
      <c r="E21" t="s">
        <v>40</v>
      </c>
      <c r="F21">
        <v>34</v>
      </c>
      <c r="G21">
        <v>2012</v>
      </c>
      <c r="K21" s="3">
        <f t="shared" ca="1" si="0"/>
        <v>43958</v>
      </c>
      <c r="L21" s="3">
        <f t="shared" si="1"/>
        <v>40877</v>
      </c>
      <c r="M21" s="6">
        <f t="shared" ca="1" si="2"/>
        <v>8.4410958904109581</v>
      </c>
    </row>
    <row r="22" spans="1:13" ht="21">
      <c r="A22" t="s">
        <v>30</v>
      </c>
      <c r="B22">
        <v>1</v>
      </c>
      <c r="C22">
        <v>1</v>
      </c>
      <c r="D22" t="s">
        <v>41</v>
      </c>
      <c r="E22" t="s">
        <v>42</v>
      </c>
      <c r="F22">
        <v>158</v>
      </c>
      <c r="G22">
        <v>2012</v>
      </c>
      <c r="K22" s="3">
        <f t="shared" ca="1" si="0"/>
        <v>43958</v>
      </c>
      <c r="L22" s="3">
        <f t="shared" si="1"/>
        <v>40877</v>
      </c>
      <c r="M22" s="6">
        <f t="shared" ca="1" si="2"/>
        <v>8.4410958904109581</v>
      </c>
    </row>
    <row r="23" spans="1:13" ht="21">
      <c r="A23" t="s">
        <v>30</v>
      </c>
      <c r="B23">
        <v>1</v>
      </c>
      <c r="C23">
        <v>2</v>
      </c>
      <c r="D23" t="s">
        <v>43</v>
      </c>
      <c r="E23" t="s">
        <v>44</v>
      </c>
      <c r="F23">
        <v>414</v>
      </c>
      <c r="G23">
        <v>2019</v>
      </c>
      <c r="K23" s="3">
        <f t="shared" ca="1" si="0"/>
        <v>43958</v>
      </c>
      <c r="L23" s="3">
        <f t="shared" si="1"/>
        <v>43434</v>
      </c>
      <c r="M23" s="6">
        <f t="shared" ca="1" si="2"/>
        <v>1.4356164383561645</v>
      </c>
    </row>
    <row r="24" spans="1:13" ht="21">
      <c r="A24" t="s">
        <v>6</v>
      </c>
      <c r="B24">
        <v>1</v>
      </c>
      <c r="C24">
        <v>3</v>
      </c>
      <c r="D24" t="s">
        <v>45</v>
      </c>
      <c r="E24" t="s">
        <v>46</v>
      </c>
      <c r="F24">
        <v>275</v>
      </c>
      <c r="G24">
        <v>1987</v>
      </c>
      <c r="K24" s="3">
        <f t="shared" ca="1" si="0"/>
        <v>43958</v>
      </c>
      <c r="L24" s="3">
        <f t="shared" si="1"/>
        <v>31746</v>
      </c>
      <c r="M24" s="6">
        <f t="shared" ca="1" si="2"/>
        <v>33.457534246575342</v>
      </c>
    </row>
    <row r="25" spans="1:13" ht="21">
      <c r="A25" t="s">
        <v>6</v>
      </c>
      <c r="B25">
        <v>1</v>
      </c>
      <c r="C25">
        <v>3</v>
      </c>
      <c r="D25" t="s">
        <v>52</v>
      </c>
      <c r="E25" t="s">
        <v>47</v>
      </c>
      <c r="F25">
        <v>139</v>
      </c>
      <c r="G25">
        <v>2012</v>
      </c>
      <c r="K25" s="3">
        <f t="shared" ca="1" si="0"/>
        <v>43958</v>
      </c>
      <c r="L25" s="3">
        <f t="shared" si="1"/>
        <v>40877</v>
      </c>
      <c r="M25" s="6">
        <f t="shared" ca="1" si="2"/>
        <v>8.4410958904109581</v>
      </c>
    </row>
    <row r="26" spans="1:13" ht="21">
      <c r="A26" t="s">
        <v>6</v>
      </c>
      <c r="B26">
        <v>1</v>
      </c>
      <c r="C26">
        <v>3</v>
      </c>
      <c r="D26" t="s">
        <v>48</v>
      </c>
      <c r="E26" t="s">
        <v>49</v>
      </c>
      <c r="F26">
        <v>247</v>
      </c>
      <c r="G26">
        <v>2009</v>
      </c>
      <c r="K26" s="3">
        <f t="shared" ca="1" si="0"/>
        <v>43958</v>
      </c>
      <c r="L26" s="3">
        <f t="shared" si="1"/>
        <v>39782</v>
      </c>
      <c r="M26" s="6">
        <f t="shared" ca="1" si="2"/>
        <v>11.441095890410958</v>
      </c>
    </row>
    <row r="27" spans="1:13" ht="21">
      <c r="A27" t="s">
        <v>50</v>
      </c>
      <c r="B27">
        <v>3</v>
      </c>
      <c r="C27">
        <v>1</v>
      </c>
      <c r="D27" t="s">
        <v>51</v>
      </c>
      <c r="F27">
        <v>79</v>
      </c>
      <c r="G27">
        <v>2010</v>
      </c>
      <c r="K27" s="3">
        <f t="shared" ca="1" si="0"/>
        <v>43958</v>
      </c>
      <c r="L27" s="3">
        <f t="shared" si="1"/>
        <v>40147</v>
      </c>
      <c r="M27" s="6">
        <f t="shared" ca="1" si="2"/>
        <v>10.441095890410958</v>
      </c>
    </row>
    <row r="28" spans="1:13" ht="21">
      <c r="A28" t="s">
        <v>50</v>
      </c>
      <c r="B28">
        <v>3</v>
      </c>
      <c r="C28">
        <v>1</v>
      </c>
      <c r="D28" t="s">
        <v>53</v>
      </c>
      <c r="E28" t="s">
        <v>54</v>
      </c>
      <c r="F28">
        <v>31</v>
      </c>
      <c r="G28">
        <v>2013</v>
      </c>
      <c r="K28" s="3">
        <f t="shared" ca="1" si="0"/>
        <v>43958</v>
      </c>
      <c r="L28" s="3">
        <f t="shared" si="1"/>
        <v>41243</v>
      </c>
      <c r="M28" s="6">
        <f t="shared" ca="1" si="2"/>
        <v>7.4383561643835616</v>
      </c>
    </row>
    <row r="29" spans="1:13" ht="21">
      <c r="A29" t="s">
        <v>50</v>
      </c>
      <c r="B29">
        <v>3</v>
      </c>
      <c r="C29">
        <v>1</v>
      </c>
      <c r="D29" t="s">
        <v>55</v>
      </c>
      <c r="E29" t="s">
        <v>56</v>
      </c>
      <c r="F29">
        <v>309</v>
      </c>
      <c r="G29">
        <v>2011</v>
      </c>
      <c r="K29" s="3">
        <f t="shared" ca="1" si="0"/>
        <v>43958</v>
      </c>
      <c r="L29" s="3">
        <f t="shared" si="1"/>
        <v>40512</v>
      </c>
      <c r="M29" s="6">
        <f t="shared" ca="1" si="2"/>
        <v>9.4410958904109581</v>
      </c>
    </row>
    <row r="30" spans="1:13" ht="21">
      <c r="A30" t="s">
        <v>50</v>
      </c>
      <c r="B30">
        <v>3</v>
      </c>
      <c r="C30">
        <v>1</v>
      </c>
      <c r="D30" t="s">
        <v>57</v>
      </c>
      <c r="E30" t="s">
        <v>58</v>
      </c>
      <c r="F30">
        <v>203</v>
      </c>
      <c r="G30">
        <v>2018</v>
      </c>
      <c r="K30" s="3">
        <f t="shared" ca="1" si="0"/>
        <v>43958</v>
      </c>
      <c r="L30" s="3">
        <f t="shared" si="1"/>
        <v>43069</v>
      </c>
      <c r="M30" s="6">
        <f t="shared" ca="1" si="2"/>
        <v>2.4356164383561643</v>
      </c>
    </row>
    <row r="31" spans="1:13" ht="21">
      <c r="A31" t="s">
        <v>50</v>
      </c>
      <c r="B31">
        <v>3</v>
      </c>
      <c r="C31">
        <v>1</v>
      </c>
      <c r="D31" t="s">
        <v>59</v>
      </c>
      <c r="E31" t="s">
        <v>10</v>
      </c>
      <c r="F31">
        <v>159</v>
      </c>
      <c r="G31">
        <v>2015</v>
      </c>
      <c r="K31" s="3">
        <f t="shared" ca="1" si="0"/>
        <v>43958</v>
      </c>
      <c r="L31" s="3">
        <f t="shared" si="1"/>
        <v>41973</v>
      </c>
      <c r="M31" s="6">
        <f t="shared" ca="1" si="2"/>
        <v>5.4383561643835616</v>
      </c>
    </row>
    <row r="32" spans="1:13" ht="21">
      <c r="A32" t="s">
        <v>50</v>
      </c>
      <c r="B32">
        <v>3</v>
      </c>
      <c r="C32">
        <v>1</v>
      </c>
      <c r="D32" t="s">
        <v>71</v>
      </c>
      <c r="F32">
        <v>22</v>
      </c>
      <c r="G32">
        <v>2013</v>
      </c>
      <c r="H32" t="s">
        <v>64</v>
      </c>
      <c r="I32" t="s">
        <v>60</v>
      </c>
      <c r="K32" s="3">
        <f t="shared" ca="1" si="0"/>
        <v>43958</v>
      </c>
      <c r="L32" s="3">
        <f t="shared" si="1"/>
        <v>41243</v>
      </c>
      <c r="M32" s="6">
        <f t="shared" ca="1" si="2"/>
        <v>7.4383561643835616</v>
      </c>
    </row>
    <row r="33" spans="1:13" ht="21">
      <c r="A33" t="s">
        <v>50</v>
      </c>
      <c r="B33">
        <v>3</v>
      </c>
      <c r="C33">
        <v>1</v>
      </c>
      <c r="D33" t="s">
        <v>72</v>
      </c>
      <c r="F33">
        <v>22</v>
      </c>
      <c r="G33">
        <v>2013</v>
      </c>
      <c r="H33" t="s">
        <v>64</v>
      </c>
      <c r="I33" t="s">
        <v>60</v>
      </c>
      <c r="K33" s="3">
        <f t="shared" ca="1" si="0"/>
        <v>43958</v>
      </c>
      <c r="L33" s="3">
        <f t="shared" si="1"/>
        <v>41243</v>
      </c>
      <c r="M33" s="6">
        <f t="shared" ca="1" si="2"/>
        <v>7.4383561643835616</v>
      </c>
    </row>
    <row r="34" spans="1:13" ht="21">
      <c r="A34" t="s">
        <v>50</v>
      </c>
      <c r="B34">
        <v>3</v>
      </c>
      <c r="C34">
        <v>1</v>
      </c>
      <c r="D34" t="s">
        <v>73</v>
      </c>
      <c r="F34">
        <v>22</v>
      </c>
      <c r="G34">
        <v>2013</v>
      </c>
      <c r="H34" t="s">
        <v>64</v>
      </c>
      <c r="I34" t="s">
        <v>60</v>
      </c>
      <c r="K34" s="3">
        <f t="shared" ca="1" si="0"/>
        <v>43958</v>
      </c>
      <c r="L34" s="3">
        <f t="shared" si="1"/>
        <v>41243</v>
      </c>
      <c r="M34" s="6">
        <f t="shared" ca="1" si="2"/>
        <v>7.4383561643835616</v>
      </c>
    </row>
    <row r="35" spans="1:13" ht="21">
      <c r="A35" t="s">
        <v>50</v>
      </c>
      <c r="B35">
        <v>3</v>
      </c>
      <c r="C35">
        <v>1</v>
      </c>
      <c r="D35" t="s">
        <v>74</v>
      </c>
      <c r="F35">
        <v>22</v>
      </c>
      <c r="G35">
        <v>2013</v>
      </c>
      <c r="H35" t="s">
        <v>64</v>
      </c>
      <c r="I35" t="s">
        <v>60</v>
      </c>
      <c r="K35" s="3">
        <f t="shared" ca="1" si="0"/>
        <v>43958</v>
      </c>
      <c r="L35" s="3">
        <f t="shared" si="1"/>
        <v>41243</v>
      </c>
      <c r="M35" s="6">
        <f t="shared" ca="1" si="2"/>
        <v>7.4383561643835616</v>
      </c>
    </row>
    <row r="36" spans="1:13" ht="21">
      <c r="A36" t="s">
        <v>50</v>
      </c>
      <c r="B36">
        <v>3</v>
      </c>
      <c r="C36">
        <v>1</v>
      </c>
      <c r="D36" t="s">
        <v>75</v>
      </c>
      <c r="F36">
        <v>22</v>
      </c>
      <c r="G36">
        <v>2013</v>
      </c>
      <c r="H36" t="s">
        <v>64</v>
      </c>
      <c r="I36" t="s">
        <v>60</v>
      </c>
      <c r="K36" s="3">
        <f t="shared" ca="1" si="0"/>
        <v>43958</v>
      </c>
      <c r="L36" s="3">
        <f t="shared" si="1"/>
        <v>41243</v>
      </c>
      <c r="M36" s="6">
        <f t="shared" ca="1" si="2"/>
        <v>7.4383561643835616</v>
      </c>
    </row>
    <row r="37" spans="1:13" ht="21">
      <c r="A37" t="s">
        <v>50</v>
      </c>
      <c r="B37">
        <v>3</v>
      </c>
      <c r="C37">
        <v>1</v>
      </c>
      <c r="D37" t="s">
        <v>76</v>
      </c>
      <c r="F37">
        <v>22</v>
      </c>
      <c r="G37">
        <v>2013</v>
      </c>
      <c r="H37" t="s">
        <v>64</v>
      </c>
      <c r="I37" t="s">
        <v>60</v>
      </c>
      <c r="K37" s="3">
        <f t="shared" ca="1" si="0"/>
        <v>43958</v>
      </c>
      <c r="L37" s="3">
        <f t="shared" si="1"/>
        <v>41243</v>
      </c>
      <c r="M37" s="6">
        <f t="shared" ca="1" si="2"/>
        <v>7.4383561643835616</v>
      </c>
    </row>
    <row r="38" spans="1:13" ht="21">
      <c r="A38" t="s">
        <v>50</v>
      </c>
      <c r="B38">
        <v>3</v>
      </c>
      <c r="C38">
        <v>1</v>
      </c>
      <c r="D38" t="s">
        <v>77</v>
      </c>
      <c r="F38">
        <v>22</v>
      </c>
      <c r="G38">
        <v>2013</v>
      </c>
      <c r="H38" t="s">
        <v>64</v>
      </c>
      <c r="I38" t="s">
        <v>60</v>
      </c>
      <c r="K38" s="3">
        <f t="shared" ca="1" si="0"/>
        <v>43958</v>
      </c>
      <c r="L38" s="3">
        <f t="shared" si="1"/>
        <v>41243</v>
      </c>
      <c r="M38" s="6">
        <f t="shared" ca="1" si="2"/>
        <v>7.4383561643835616</v>
      </c>
    </row>
    <row r="39" spans="1:13" ht="21">
      <c r="A39" t="s">
        <v>50</v>
      </c>
      <c r="B39">
        <v>3</v>
      </c>
      <c r="C39">
        <v>1</v>
      </c>
      <c r="D39" t="s">
        <v>78</v>
      </c>
      <c r="F39">
        <v>22</v>
      </c>
      <c r="G39">
        <v>2013</v>
      </c>
      <c r="H39" t="s">
        <v>64</v>
      </c>
      <c r="I39" t="s">
        <v>60</v>
      </c>
      <c r="K39" s="3">
        <f t="shared" ca="1" si="0"/>
        <v>43958</v>
      </c>
      <c r="L39" s="3">
        <f t="shared" si="1"/>
        <v>41243</v>
      </c>
      <c r="M39" s="6">
        <f t="shared" ca="1" si="2"/>
        <v>7.4383561643835616</v>
      </c>
    </row>
    <row r="40" spans="1:13" ht="21">
      <c r="A40" t="s">
        <v>50</v>
      </c>
      <c r="B40">
        <v>3</v>
      </c>
      <c r="C40">
        <v>1</v>
      </c>
      <c r="D40" t="s">
        <v>79</v>
      </c>
      <c r="F40">
        <v>22</v>
      </c>
      <c r="G40">
        <v>2013</v>
      </c>
      <c r="H40" t="s">
        <v>64</v>
      </c>
      <c r="I40" t="s">
        <v>60</v>
      </c>
      <c r="K40" s="3">
        <f t="shared" ca="1" si="0"/>
        <v>43958</v>
      </c>
      <c r="L40" s="3">
        <f t="shared" si="1"/>
        <v>41243</v>
      </c>
      <c r="M40" s="6">
        <f t="shared" ca="1" si="2"/>
        <v>7.4383561643835616</v>
      </c>
    </row>
    <row r="41" spans="1:13" ht="21">
      <c r="A41" t="s">
        <v>50</v>
      </c>
      <c r="B41">
        <v>3</v>
      </c>
      <c r="C41">
        <v>1</v>
      </c>
      <c r="D41" t="s">
        <v>83</v>
      </c>
      <c r="F41">
        <v>22</v>
      </c>
      <c r="G41">
        <v>2013</v>
      </c>
      <c r="H41" t="s">
        <v>64</v>
      </c>
      <c r="I41" t="s">
        <v>60</v>
      </c>
      <c r="K41" s="3">
        <f t="shared" ca="1" si="0"/>
        <v>43958</v>
      </c>
      <c r="L41" s="3">
        <f t="shared" si="1"/>
        <v>41243</v>
      </c>
      <c r="M41" s="6">
        <f t="shared" ca="1" si="2"/>
        <v>7.4383561643835616</v>
      </c>
    </row>
    <row r="42" spans="1:13" ht="21">
      <c r="A42" t="s">
        <v>50</v>
      </c>
      <c r="B42">
        <v>3</v>
      </c>
      <c r="C42">
        <v>1</v>
      </c>
      <c r="D42" t="s">
        <v>82</v>
      </c>
      <c r="F42">
        <v>22</v>
      </c>
      <c r="G42">
        <v>2013</v>
      </c>
      <c r="H42" t="s">
        <v>64</v>
      </c>
      <c r="I42" t="s">
        <v>60</v>
      </c>
      <c r="K42" s="3">
        <f t="shared" ca="1" si="0"/>
        <v>43958</v>
      </c>
      <c r="L42" s="3">
        <f t="shared" si="1"/>
        <v>41243</v>
      </c>
      <c r="M42" s="6">
        <f t="shared" ca="1" si="2"/>
        <v>7.4383561643835616</v>
      </c>
    </row>
    <row r="43" spans="1:13" ht="21">
      <c r="A43" t="s">
        <v>50</v>
      </c>
      <c r="B43">
        <v>3</v>
      </c>
      <c r="C43">
        <v>1</v>
      </c>
      <c r="D43" t="s">
        <v>80</v>
      </c>
      <c r="F43">
        <v>22</v>
      </c>
      <c r="G43">
        <v>2013</v>
      </c>
      <c r="H43" t="s">
        <v>64</v>
      </c>
      <c r="I43" t="s">
        <v>60</v>
      </c>
      <c r="K43" s="3">
        <f t="shared" ca="1" si="0"/>
        <v>43958</v>
      </c>
      <c r="L43" s="3">
        <f t="shared" si="1"/>
        <v>41243</v>
      </c>
      <c r="M43" s="6">
        <f t="shared" ca="1" si="2"/>
        <v>7.4383561643835616</v>
      </c>
    </row>
    <row r="44" spans="1:13" ht="21">
      <c r="A44" t="s">
        <v>50</v>
      </c>
      <c r="B44">
        <v>3</v>
      </c>
      <c r="C44">
        <v>1</v>
      </c>
      <c r="D44" t="s">
        <v>81</v>
      </c>
      <c r="F44">
        <v>22</v>
      </c>
      <c r="G44">
        <v>2013</v>
      </c>
      <c r="H44" t="s">
        <v>64</v>
      </c>
      <c r="I44" t="s">
        <v>60</v>
      </c>
      <c r="K44" s="3">
        <f t="shared" ca="1" si="0"/>
        <v>43958</v>
      </c>
      <c r="L44" s="3">
        <f t="shared" si="1"/>
        <v>41243</v>
      </c>
      <c r="M44" s="6">
        <f t="shared" ca="1" si="2"/>
        <v>7.4383561643835616</v>
      </c>
    </row>
    <row r="45" spans="1:13" ht="21">
      <c r="A45" t="s">
        <v>50</v>
      </c>
      <c r="B45">
        <v>3</v>
      </c>
      <c r="C45">
        <v>1</v>
      </c>
      <c r="D45" t="s">
        <v>93</v>
      </c>
      <c r="F45">
        <v>22</v>
      </c>
      <c r="G45">
        <v>2013</v>
      </c>
      <c r="H45" t="s">
        <v>64</v>
      </c>
      <c r="I45" t="s">
        <v>60</v>
      </c>
      <c r="K45" s="3">
        <f t="shared" ca="1" si="0"/>
        <v>43958</v>
      </c>
      <c r="L45" s="3">
        <f t="shared" si="1"/>
        <v>41243</v>
      </c>
      <c r="M45" s="6">
        <f t="shared" ca="1" si="2"/>
        <v>7.4383561643835616</v>
      </c>
    </row>
    <row r="46" spans="1:13" ht="21">
      <c r="A46" t="s">
        <v>50</v>
      </c>
      <c r="B46">
        <v>3</v>
      </c>
      <c r="C46">
        <v>1</v>
      </c>
      <c r="D46" t="s">
        <v>94</v>
      </c>
      <c r="F46">
        <v>22</v>
      </c>
      <c r="G46">
        <v>2013</v>
      </c>
      <c r="H46" t="s">
        <v>64</v>
      </c>
      <c r="I46" t="s">
        <v>60</v>
      </c>
      <c r="K46" s="3">
        <f t="shared" ca="1" si="0"/>
        <v>43958</v>
      </c>
      <c r="L46" s="3">
        <f t="shared" si="1"/>
        <v>41243</v>
      </c>
      <c r="M46" s="6">
        <f t="shared" ca="1" si="2"/>
        <v>7.4383561643835616</v>
      </c>
    </row>
    <row r="47" spans="1:13" ht="21">
      <c r="A47" t="s">
        <v>50</v>
      </c>
      <c r="B47">
        <v>3</v>
      </c>
      <c r="C47">
        <v>1</v>
      </c>
      <c r="D47" t="s">
        <v>95</v>
      </c>
      <c r="F47">
        <v>22</v>
      </c>
      <c r="G47">
        <v>2013</v>
      </c>
      <c r="H47" t="s">
        <v>64</v>
      </c>
      <c r="I47" t="s">
        <v>60</v>
      </c>
      <c r="K47" s="3">
        <f t="shared" ca="1" si="0"/>
        <v>43958</v>
      </c>
      <c r="L47" s="3">
        <f t="shared" si="1"/>
        <v>41243</v>
      </c>
      <c r="M47" s="6">
        <f t="shared" ca="1" si="2"/>
        <v>7.4383561643835616</v>
      </c>
    </row>
    <row r="48" spans="1:13" ht="21">
      <c r="A48" t="s">
        <v>50</v>
      </c>
      <c r="B48">
        <v>3</v>
      </c>
      <c r="C48">
        <v>1</v>
      </c>
      <c r="D48" t="s">
        <v>96</v>
      </c>
      <c r="F48">
        <v>22</v>
      </c>
      <c r="G48">
        <v>2013</v>
      </c>
      <c r="H48" t="s">
        <v>64</v>
      </c>
      <c r="I48" t="s">
        <v>60</v>
      </c>
      <c r="K48" s="3">
        <f t="shared" ca="1" si="0"/>
        <v>43958</v>
      </c>
      <c r="L48" s="3">
        <f t="shared" si="1"/>
        <v>41243</v>
      </c>
      <c r="M48" s="6">
        <f t="shared" ca="1" si="2"/>
        <v>7.4383561643835616</v>
      </c>
    </row>
    <row r="49" spans="1:13" ht="21">
      <c r="A49" t="s">
        <v>50</v>
      </c>
      <c r="B49">
        <v>3</v>
      </c>
      <c r="C49">
        <v>1</v>
      </c>
      <c r="D49" t="s">
        <v>97</v>
      </c>
      <c r="F49">
        <v>22</v>
      </c>
      <c r="G49">
        <v>2013</v>
      </c>
      <c r="H49" t="s">
        <v>64</v>
      </c>
      <c r="I49" t="s">
        <v>60</v>
      </c>
      <c r="K49" s="3">
        <f t="shared" ca="1" si="0"/>
        <v>43958</v>
      </c>
      <c r="L49" s="3">
        <f t="shared" si="1"/>
        <v>41243</v>
      </c>
      <c r="M49" s="6">
        <f t="shared" ca="1" si="2"/>
        <v>7.4383561643835616</v>
      </c>
    </row>
    <row r="50" spans="1:13" ht="21">
      <c r="A50" t="s">
        <v>50</v>
      </c>
      <c r="B50">
        <v>3</v>
      </c>
      <c r="C50">
        <v>1</v>
      </c>
      <c r="D50" t="s">
        <v>98</v>
      </c>
      <c r="F50">
        <v>22</v>
      </c>
      <c r="G50">
        <v>2013</v>
      </c>
      <c r="H50" t="s">
        <v>64</v>
      </c>
      <c r="I50" t="s">
        <v>60</v>
      </c>
      <c r="K50" s="3">
        <f t="shared" ca="1" si="0"/>
        <v>43958</v>
      </c>
      <c r="L50" s="3">
        <f t="shared" si="1"/>
        <v>41243</v>
      </c>
      <c r="M50" s="6">
        <f t="shared" ca="1" si="2"/>
        <v>7.4383561643835616</v>
      </c>
    </row>
    <row r="51" spans="1:13" ht="21">
      <c r="A51" t="s">
        <v>50</v>
      </c>
      <c r="B51">
        <v>3</v>
      </c>
      <c r="C51">
        <v>1</v>
      </c>
      <c r="D51" t="s">
        <v>99</v>
      </c>
      <c r="F51">
        <v>22</v>
      </c>
      <c r="G51">
        <v>2013</v>
      </c>
      <c r="H51" t="s">
        <v>64</v>
      </c>
      <c r="I51" t="s">
        <v>60</v>
      </c>
      <c r="K51" s="3">
        <f t="shared" ca="1" si="0"/>
        <v>43958</v>
      </c>
      <c r="L51" s="3">
        <f t="shared" si="1"/>
        <v>41243</v>
      </c>
      <c r="M51" s="6">
        <f t="shared" ca="1" si="2"/>
        <v>7.4383561643835616</v>
      </c>
    </row>
    <row r="52" spans="1:13" ht="21">
      <c r="A52" t="s">
        <v>50</v>
      </c>
      <c r="B52">
        <v>3</v>
      </c>
      <c r="C52">
        <v>1</v>
      </c>
      <c r="D52" t="s">
        <v>100</v>
      </c>
      <c r="F52">
        <v>22</v>
      </c>
      <c r="G52">
        <v>2013</v>
      </c>
      <c r="H52" t="s">
        <v>64</v>
      </c>
      <c r="I52" t="s">
        <v>60</v>
      </c>
      <c r="K52" s="3">
        <f t="shared" ca="1" si="0"/>
        <v>43958</v>
      </c>
      <c r="L52" s="3">
        <f t="shared" si="1"/>
        <v>41243</v>
      </c>
      <c r="M52" s="6">
        <f t="shared" ca="1" si="2"/>
        <v>7.4383561643835616</v>
      </c>
    </row>
    <row r="53" spans="1:13" ht="21">
      <c r="A53" t="s">
        <v>50</v>
      </c>
      <c r="B53">
        <v>3</v>
      </c>
      <c r="C53">
        <v>1</v>
      </c>
      <c r="D53" t="s">
        <v>101</v>
      </c>
      <c r="F53">
        <v>22</v>
      </c>
      <c r="G53">
        <v>2013</v>
      </c>
      <c r="H53" t="s">
        <v>64</v>
      </c>
      <c r="I53" t="s">
        <v>60</v>
      </c>
      <c r="K53" s="3">
        <f t="shared" ca="1" si="0"/>
        <v>43958</v>
      </c>
      <c r="L53" s="3">
        <f t="shared" si="1"/>
        <v>41243</v>
      </c>
      <c r="M53" s="6">
        <f t="shared" ca="1" si="2"/>
        <v>7.4383561643835616</v>
      </c>
    </row>
    <row r="54" spans="1:13" ht="21">
      <c r="A54" t="s">
        <v>102</v>
      </c>
      <c r="F54">
        <f>SUM(F2:F53)</f>
        <v>7613</v>
      </c>
      <c r="K54" s="3"/>
      <c r="L54" s="3"/>
      <c r="M54" s="6"/>
    </row>
    <row r="57" spans="1:13">
      <c r="E57">
        <v>365</v>
      </c>
      <c r="F57" t="s">
        <v>66</v>
      </c>
      <c r="I57" s="2"/>
    </row>
    <row r="58" spans="1:13">
      <c r="C58" t="s">
        <v>61</v>
      </c>
      <c r="D58" t="s">
        <v>62</v>
      </c>
      <c r="E58" t="s">
        <v>63</v>
      </c>
      <c r="F58" t="s">
        <v>84</v>
      </c>
      <c r="H58" s="1"/>
    </row>
    <row r="59" spans="1:13" ht="21">
      <c r="A59" t="s">
        <v>60</v>
      </c>
      <c r="B59" s="3">
        <v>41423</v>
      </c>
      <c r="C59" s="4">
        <f ca="1">TODAY()</f>
        <v>43958</v>
      </c>
      <c r="D59">
        <f ca="1">C59-B59</f>
        <v>2535</v>
      </c>
      <c r="E59" t="e">
        <f ca="1">D59/#REF!</f>
        <v>#REF!</v>
      </c>
      <c r="F59" s="3">
        <v>43980</v>
      </c>
      <c r="G59" s="6">
        <f ca="1">F59-C59</f>
        <v>22</v>
      </c>
      <c r="H59" s="5" t="s">
        <v>62</v>
      </c>
    </row>
    <row r="60" spans="1:13" ht="21">
      <c r="A60" t="s">
        <v>64</v>
      </c>
      <c r="B60" s="3">
        <v>39962</v>
      </c>
      <c r="C60" s="4">
        <f t="shared" ref="C60:C66" ca="1" si="3">TODAY()</f>
        <v>43958</v>
      </c>
      <c r="D60">
        <f t="shared" ref="D60:D66" ca="1" si="4">C60-B60</f>
        <v>3996</v>
      </c>
      <c r="E60" t="e">
        <f ca="1">D60/#REF!</f>
        <v>#REF!</v>
      </c>
      <c r="F60" s="3">
        <v>43980</v>
      </c>
      <c r="G60" s="6">
        <f ca="1">F60-C60</f>
        <v>22</v>
      </c>
      <c r="H60" s="5" t="s">
        <v>62</v>
      </c>
    </row>
    <row r="61" spans="1:13" ht="21">
      <c r="A61" t="s">
        <v>85</v>
      </c>
      <c r="B61" s="3">
        <v>40023</v>
      </c>
      <c r="C61" s="4">
        <f t="shared" ca="1" si="3"/>
        <v>43958</v>
      </c>
      <c r="D61">
        <f t="shared" ca="1" si="4"/>
        <v>3935</v>
      </c>
      <c r="E61" t="e">
        <f ca="1">D61/#REF!</f>
        <v>#REF!</v>
      </c>
      <c r="F61" s="3">
        <v>44041</v>
      </c>
      <c r="G61" s="6">
        <f ca="1">F61-C61</f>
        <v>83</v>
      </c>
      <c r="H61" s="5" t="s">
        <v>62</v>
      </c>
    </row>
    <row r="62" spans="1:13" ht="21">
      <c r="A62" t="s">
        <v>65</v>
      </c>
      <c r="B62" s="3">
        <v>29130</v>
      </c>
      <c r="C62" s="4">
        <f t="shared" ca="1" si="3"/>
        <v>43958</v>
      </c>
      <c r="D62">
        <f t="shared" ca="1" si="4"/>
        <v>14828</v>
      </c>
      <c r="E62" t="e">
        <f ca="1">D62/#REF!</f>
        <v>#REF!</v>
      </c>
      <c r="F62" s="3">
        <v>44106</v>
      </c>
      <c r="G62" s="6">
        <f t="shared" ref="G62:G66" ca="1" si="5">F62-C62</f>
        <v>148</v>
      </c>
      <c r="H62" s="5" t="s">
        <v>62</v>
      </c>
    </row>
    <row r="63" spans="1:13" ht="21">
      <c r="A63" t="s">
        <v>67</v>
      </c>
      <c r="B63" s="3">
        <v>21912</v>
      </c>
      <c r="C63" s="4">
        <f t="shared" ca="1" si="3"/>
        <v>43958</v>
      </c>
      <c r="D63">
        <f t="shared" ca="1" si="4"/>
        <v>22046</v>
      </c>
      <c r="E63" t="e">
        <f ca="1">D63/#REF!</f>
        <v>#REF!</v>
      </c>
      <c r="F63" s="3">
        <v>44193</v>
      </c>
      <c r="G63" s="6">
        <f t="shared" ca="1" si="5"/>
        <v>235</v>
      </c>
      <c r="H63" s="5" t="s">
        <v>62</v>
      </c>
    </row>
    <row r="64" spans="1:13" ht="21">
      <c r="A64" t="s">
        <v>68</v>
      </c>
      <c r="B64" s="3">
        <v>20569</v>
      </c>
      <c r="C64" s="4">
        <f t="shared" ca="1" si="3"/>
        <v>43958</v>
      </c>
      <c r="D64">
        <f t="shared" ca="1" si="4"/>
        <v>23389</v>
      </c>
      <c r="E64" t="e">
        <f ca="1">D64/#REF!</f>
        <v>#REF!</v>
      </c>
      <c r="F64" s="3">
        <v>44310</v>
      </c>
      <c r="G64" s="6">
        <f t="shared" ca="1" si="5"/>
        <v>352</v>
      </c>
      <c r="H64" s="5" t="s">
        <v>62</v>
      </c>
    </row>
    <row r="65" spans="1:8" ht="21">
      <c r="A65" t="s">
        <v>69</v>
      </c>
      <c r="B65" s="3">
        <v>18886</v>
      </c>
      <c r="C65" s="4">
        <f t="shared" ca="1" si="3"/>
        <v>43958</v>
      </c>
      <c r="D65">
        <f t="shared" ca="1" si="4"/>
        <v>25072</v>
      </c>
      <c r="E65" t="e">
        <f ca="1">D65/#REF!</f>
        <v>#REF!</v>
      </c>
      <c r="F65" s="3">
        <v>44089</v>
      </c>
      <c r="G65" s="6">
        <f t="shared" ca="1" si="5"/>
        <v>131</v>
      </c>
      <c r="H65" s="5" t="s">
        <v>62</v>
      </c>
    </row>
    <row r="66" spans="1:8" ht="21">
      <c r="A66" t="s">
        <v>70</v>
      </c>
      <c r="B66" s="3">
        <v>19598</v>
      </c>
      <c r="C66" s="4">
        <f t="shared" ca="1" si="3"/>
        <v>43958</v>
      </c>
      <c r="D66">
        <f t="shared" ca="1" si="4"/>
        <v>24360</v>
      </c>
      <c r="E66" t="e">
        <f ca="1">D66/#REF!</f>
        <v>#REF!</v>
      </c>
      <c r="F66" s="3">
        <v>44070</v>
      </c>
      <c r="G66" s="6">
        <f t="shared" ca="1" si="5"/>
        <v>112</v>
      </c>
      <c r="H66" s="5" t="s">
        <v>62</v>
      </c>
    </row>
  </sheetData>
  <pageMargins left="0.70866141732283472" right="0.70866141732283472" top="0.74803149606299213" bottom="0.74803149606299213" header="0.31496062992125984" footer="0.31496062992125984"/>
  <pageSetup paperSize="9" scale="87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1</cp:lastModifiedBy>
  <cp:lastPrinted>2020-04-22T04:28:25Z</cp:lastPrinted>
  <dcterms:created xsi:type="dcterms:W3CDTF">2019-03-19T12:29:29Z</dcterms:created>
  <dcterms:modified xsi:type="dcterms:W3CDTF">2020-05-07T13:54:14Z</dcterms:modified>
</cp:coreProperties>
</file>