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ndrei Mironov\OneDrive\Рабочий стол\"/>
    </mc:Choice>
  </mc:AlternateContent>
  <xr:revisionPtr revIDLastSave="0" documentId="13_ncr:1_{1EAC0183-FC8E-4283-B92A-1E8CFE12B2F0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Задание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E5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A603" i="1"/>
  <c r="D602" i="1"/>
  <c r="A602" i="1"/>
  <c r="D601" i="1"/>
  <c r="A601" i="1"/>
  <c r="D600" i="1"/>
  <c r="A600" i="1"/>
  <c r="D599" i="1"/>
  <c r="A599" i="1"/>
  <c r="D598" i="1"/>
  <c r="A598" i="1"/>
  <c r="D597" i="1"/>
  <c r="A597" i="1"/>
  <c r="D596" i="1"/>
  <c r="A596" i="1"/>
  <c r="D595" i="1"/>
  <c r="A595" i="1"/>
  <c r="D594" i="1"/>
  <c r="A594" i="1"/>
  <c r="D593" i="1"/>
  <c r="A593" i="1"/>
  <c r="D592" i="1"/>
  <c r="A592" i="1"/>
  <c r="D591" i="1"/>
  <c r="A591" i="1"/>
  <c r="D590" i="1"/>
  <c r="A590" i="1"/>
  <c r="D589" i="1"/>
  <c r="A589" i="1"/>
  <c r="D588" i="1"/>
  <c r="A588" i="1"/>
  <c r="D587" i="1"/>
  <c r="A587" i="1"/>
  <c r="D586" i="1"/>
  <c r="A586" i="1"/>
  <c r="D585" i="1"/>
  <c r="A585" i="1"/>
  <c r="D584" i="1"/>
  <c r="A584" i="1"/>
  <c r="D583" i="1"/>
  <c r="A583" i="1"/>
  <c r="D582" i="1"/>
  <c r="A582" i="1"/>
  <c r="D581" i="1"/>
  <c r="A581" i="1"/>
  <c r="D580" i="1"/>
  <c r="A580" i="1"/>
  <c r="D579" i="1"/>
  <c r="A579" i="1"/>
  <c r="D578" i="1"/>
  <c r="A578" i="1"/>
  <c r="D577" i="1"/>
  <c r="A577" i="1"/>
  <c r="D576" i="1"/>
  <c r="A576" i="1"/>
  <c r="D575" i="1"/>
  <c r="A575" i="1"/>
  <c r="D574" i="1"/>
  <c r="A574" i="1"/>
  <c r="D573" i="1"/>
  <c r="A573" i="1"/>
  <c r="D572" i="1"/>
  <c r="A572" i="1"/>
  <c r="D571" i="1"/>
  <c r="A571" i="1"/>
  <c r="D570" i="1"/>
  <c r="A570" i="1"/>
  <c r="D569" i="1"/>
  <c r="A569" i="1"/>
  <c r="D568" i="1"/>
  <c r="A568" i="1"/>
  <c r="D567" i="1"/>
  <c r="A567" i="1"/>
  <c r="D566" i="1"/>
  <c r="A566" i="1"/>
  <c r="D565" i="1"/>
  <c r="A565" i="1"/>
  <c r="D564" i="1"/>
  <c r="A564" i="1"/>
  <c r="D563" i="1"/>
  <c r="A563" i="1"/>
  <c r="D562" i="1"/>
  <c r="A562" i="1"/>
  <c r="D561" i="1"/>
  <c r="A561" i="1"/>
  <c r="D560" i="1"/>
  <c r="A560" i="1"/>
  <c r="D559" i="1"/>
  <c r="A559" i="1"/>
  <c r="D558" i="1"/>
  <c r="A558" i="1"/>
  <c r="D557" i="1"/>
  <c r="A557" i="1"/>
  <c r="D556" i="1"/>
  <c r="A556" i="1"/>
  <c r="D555" i="1"/>
  <c r="A555" i="1"/>
  <c r="D554" i="1"/>
  <c r="A554" i="1"/>
  <c r="D553" i="1"/>
  <c r="A553" i="1"/>
  <c r="D552" i="1"/>
  <c r="A552" i="1"/>
  <c r="D551" i="1"/>
  <c r="A551" i="1"/>
  <c r="D550" i="1"/>
  <c r="A550" i="1"/>
  <c r="D549" i="1"/>
  <c r="A549" i="1"/>
  <c r="D548" i="1"/>
  <c r="A548" i="1"/>
  <c r="D547" i="1"/>
  <c r="A547" i="1"/>
  <c r="D546" i="1"/>
  <c r="A546" i="1"/>
  <c r="D545" i="1"/>
  <c r="A545" i="1"/>
  <c r="D544" i="1"/>
  <c r="A544" i="1"/>
  <c r="D543" i="1"/>
  <c r="A543" i="1"/>
  <c r="D542" i="1"/>
  <c r="A542" i="1"/>
  <c r="D541" i="1"/>
  <c r="A541" i="1"/>
  <c r="D540" i="1"/>
  <c r="A540" i="1"/>
  <c r="D539" i="1"/>
  <c r="A539" i="1"/>
  <c r="D538" i="1"/>
  <c r="A538" i="1"/>
  <c r="D537" i="1"/>
  <c r="A537" i="1"/>
  <c r="D536" i="1"/>
  <c r="A536" i="1"/>
  <c r="D535" i="1"/>
  <c r="A535" i="1"/>
  <c r="D534" i="1"/>
  <c r="A534" i="1"/>
  <c r="D533" i="1"/>
  <c r="A533" i="1"/>
  <c r="D532" i="1"/>
  <c r="A532" i="1"/>
  <c r="D531" i="1"/>
  <c r="A531" i="1"/>
  <c r="D530" i="1"/>
  <c r="A530" i="1"/>
  <c r="D529" i="1"/>
  <c r="A529" i="1"/>
  <c r="D528" i="1"/>
  <c r="A528" i="1"/>
  <c r="D527" i="1"/>
  <c r="A527" i="1"/>
  <c r="D526" i="1"/>
  <c r="A526" i="1"/>
  <c r="D525" i="1"/>
  <c r="A525" i="1"/>
  <c r="D524" i="1"/>
  <c r="A524" i="1"/>
  <c r="D523" i="1"/>
  <c r="A523" i="1"/>
  <c r="D522" i="1"/>
  <c r="A522" i="1"/>
  <c r="D521" i="1"/>
  <c r="A521" i="1"/>
  <c r="D520" i="1"/>
  <c r="A520" i="1"/>
  <c r="D519" i="1"/>
  <c r="A519" i="1"/>
  <c r="D518" i="1"/>
  <c r="A518" i="1"/>
  <c r="D517" i="1"/>
  <c r="A517" i="1"/>
  <c r="D516" i="1"/>
  <c r="A516" i="1"/>
  <c r="D515" i="1"/>
  <c r="A515" i="1"/>
  <c r="D514" i="1"/>
  <c r="A514" i="1"/>
  <c r="D513" i="1"/>
  <c r="A513" i="1"/>
  <c r="D512" i="1"/>
  <c r="A512" i="1"/>
  <c r="D511" i="1"/>
  <c r="A511" i="1"/>
  <c r="D510" i="1"/>
  <c r="A510" i="1"/>
  <c r="D509" i="1"/>
  <c r="A509" i="1"/>
  <c r="D508" i="1"/>
  <c r="A508" i="1"/>
  <c r="D507" i="1"/>
  <c r="A507" i="1"/>
  <c r="D506" i="1"/>
  <c r="A506" i="1"/>
  <c r="D505" i="1"/>
  <c r="A505" i="1"/>
  <c r="D504" i="1"/>
  <c r="A504" i="1"/>
  <c r="D503" i="1"/>
  <c r="A503" i="1"/>
  <c r="D502" i="1"/>
  <c r="A502" i="1"/>
  <c r="D501" i="1"/>
  <c r="A501" i="1"/>
  <c r="D500" i="1"/>
  <c r="A500" i="1"/>
  <c r="D499" i="1"/>
  <c r="A499" i="1"/>
  <c r="D498" i="1"/>
  <c r="A498" i="1"/>
  <c r="D497" i="1"/>
  <c r="A497" i="1"/>
  <c r="D496" i="1"/>
  <c r="A496" i="1"/>
  <c r="D495" i="1"/>
  <c r="A495" i="1"/>
  <c r="D494" i="1"/>
  <c r="A494" i="1"/>
  <c r="D493" i="1"/>
  <c r="A493" i="1"/>
  <c r="D492" i="1"/>
  <c r="A492" i="1"/>
  <c r="D491" i="1"/>
  <c r="A491" i="1"/>
  <c r="D490" i="1"/>
  <c r="A490" i="1"/>
  <c r="D489" i="1"/>
  <c r="A489" i="1"/>
  <c r="D488" i="1"/>
  <c r="A488" i="1"/>
  <c r="D487" i="1"/>
  <c r="A487" i="1"/>
  <c r="D486" i="1"/>
  <c r="A486" i="1"/>
  <c r="D485" i="1"/>
  <c r="A485" i="1"/>
  <c r="D484" i="1"/>
  <c r="A484" i="1"/>
  <c r="D483" i="1"/>
  <c r="A483" i="1"/>
  <c r="D482" i="1"/>
  <c r="A482" i="1"/>
  <c r="D481" i="1"/>
  <c r="A481" i="1"/>
  <c r="D480" i="1"/>
  <c r="A480" i="1"/>
  <c r="D479" i="1"/>
  <c r="A479" i="1"/>
  <c r="D478" i="1"/>
  <c r="A478" i="1"/>
  <c r="D477" i="1"/>
  <c r="A477" i="1"/>
  <c r="D476" i="1"/>
  <c r="A476" i="1"/>
  <c r="D475" i="1"/>
  <c r="A475" i="1"/>
  <c r="D474" i="1"/>
  <c r="A474" i="1"/>
  <c r="D473" i="1"/>
  <c r="A473" i="1"/>
  <c r="D472" i="1"/>
  <c r="A472" i="1"/>
  <c r="D471" i="1"/>
  <c r="A471" i="1"/>
  <c r="D470" i="1"/>
  <c r="A470" i="1"/>
  <c r="D469" i="1"/>
  <c r="A469" i="1"/>
  <c r="D468" i="1"/>
  <c r="A468" i="1"/>
  <c r="D467" i="1"/>
  <c r="A467" i="1"/>
  <c r="D466" i="1"/>
  <c r="A466" i="1"/>
  <c r="D465" i="1"/>
  <c r="A465" i="1"/>
  <c r="D464" i="1"/>
  <c r="A464" i="1"/>
  <c r="D463" i="1"/>
  <c r="A463" i="1"/>
  <c r="D462" i="1"/>
  <c r="A462" i="1"/>
  <c r="D461" i="1"/>
  <c r="A461" i="1"/>
  <c r="D460" i="1"/>
  <c r="A460" i="1"/>
  <c r="D459" i="1"/>
  <c r="A459" i="1"/>
  <c r="D458" i="1"/>
  <c r="A458" i="1"/>
  <c r="D457" i="1"/>
  <c r="A457" i="1"/>
  <c r="D456" i="1"/>
  <c r="A456" i="1"/>
  <c r="D455" i="1"/>
  <c r="A455" i="1"/>
  <c r="D454" i="1"/>
  <c r="A454" i="1"/>
  <c r="D453" i="1"/>
  <c r="A453" i="1"/>
  <c r="D452" i="1"/>
  <c r="A452" i="1"/>
  <c r="D451" i="1"/>
  <c r="A451" i="1"/>
  <c r="D450" i="1"/>
  <c r="A450" i="1"/>
  <c r="D449" i="1"/>
  <c r="A449" i="1"/>
  <c r="D448" i="1"/>
  <c r="A448" i="1"/>
  <c r="D447" i="1"/>
  <c r="A447" i="1"/>
  <c r="D446" i="1"/>
  <c r="A446" i="1"/>
  <c r="D445" i="1"/>
  <c r="A445" i="1"/>
  <c r="D444" i="1"/>
  <c r="A444" i="1"/>
  <c r="D443" i="1"/>
  <c r="A443" i="1"/>
  <c r="D442" i="1"/>
  <c r="A442" i="1"/>
  <c r="D441" i="1"/>
  <c r="A441" i="1"/>
  <c r="D440" i="1"/>
  <c r="A440" i="1"/>
  <c r="D439" i="1"/>
  <c r="A439" i="1"/>
  <c r="D438" i="1"/>
  <c r="A438" i="1"/>
  <c r="D437" i="1"/>
  <c r="A437" i="1"/>
  <c r="D436" i="1"/>
  <c r="A436" i="1"/>
  <c r="D435" i="1"/>
  <c r="A435" i="1"/>
  <c r="D434" i="1"/>
  <c r="A434" i="1"/>
  <c r="D433" i="1"/>
  <c r="A433" i="1"/>
  <c r="D432" i="1"/>
  <c r="A432" i="1"/>
  <c r="D431" i="1"/>
  <c r="A431" i="1"/>
  <c r="D430" i="1"/>
  <c r="A430" i="1"/>
  <c r="D429" i="1"/>
  <c r="A429" i="1"/>
  <c r="D428" i="1"/>
  <c r="A428" i="1"/>
  <c r="D427" i="1"/>
  <c r="A427" i="1"/>
  <c r="D426" i="1"/>
  <c r="A426" i="1"/>
  <c r="D425" i="1"/>
  <c r="A425" i="1"/>
  <c r="D424" i="1"/>
  <c r="A424" i="1"/>
  <c r="D423" i="1"/>
  <c r="A423" i="1"/>
  <c r="D422" i="1"/>
  <c r="A422" i="1"/>
  <c r="D421" i="1"/>
  <c r="A421" i="1"/>
  <c r="D420" i="1"/>
  <c r="A420" i="1"/>
  <c r="D419" i="1"/>
  <c r="A419" i="1"/>
  <c r="D418" i="1"/>
  <c r="A418" i="1"/>
  <c r="D417" i="1"/>
  <c r="A417" i="1"/>
  <c r="D416" i="1"/>
  <c r="A416" i="1"/>
  <c r="D415" i="1"/>
  <c r="A415" i="1"/>
  <c r="D414" i="1"/>
  <c r="A414" i="1"/>
  <c r="D413" i="1"/>
  <c r="A413" i="1"/>
  <c r="D412" i="1"/>
  <c r="A412" i="1"/>
  <c r="D411" i="1"/>
  <c r="A411" i="1"/>
  <c r="D410" i="1"/>
  <c r="A410" i="1"/>
  <c r="D409" i="1"/>
  <c r="A409" i="1"/>
  <c r="D408" i="1"/>
  <c r="A408" i="1"/>
  <c r="D407" i="1"/>
  <c r="A407" i="1"/>
  <c r="D406" i="1"/>
  <c r="A406" i="1"/>
  <c r="D405" i="1"/>
  <c r="A405" i="1"/>
  <c r="D404" i="1"/>
  <c r="A404" i="1"/>
  <c r="D403" i="1"/>
  <c r="A403" i="1"/>
  <c r="D402" i="1"/>
  <c r="A402" i="1"/>
  <c r="D401" i="1"/>
  <c r="A401" i="1"/>
  <c r="D400" i="1"/>
  <c r="A400" i="1"/>
  <c r="D399" i="1"/>
  <c r="A399" i="1"/>
  <c r="D398" i="1"/>
  <c r="A398" i="1"/>
  <c r="D397" i="1"/>
  <c r="A397" i="1"/>
  <c r="D396" i="1"/>
  <c r="A396" i="1"/>
  <c r="D395" i="1"/>
  <c r="A395" i="1"/>
  <c r="D394" i="1"/>
  <c r="A394" i="1"/>
  <c r="D393" i="1"/>
  <c r="A393" i="1"/>
  <c r="D392" i="1"/>
  <c r="A392" i="1"/>
  <c r="D391" i="1"/>
  <c r="A391" i="1"/>
  <c r="D390" i="1"/>
  <c r="A390" i="1"/>
  <c r="D389" i="1"/>
  <c r="A389" i="1"/>
  <c r="D388" i="1"/>
  <c r="A388" i="1"/>
  <c r="D387" i="1"/>
  <c r="A387" i="1"/>
  <c r="D386" i="1"/>
  <c r="A386" i="1"/>
  <c r="D385" i="1"/>
  <c r="A385" i="1"/>
  <c r="D384" i="1"/>
  <c r="A384" i="1"/>
  <c r="D383" i="1"/>
  <c r="A383" i="1"/>
  <c r="D382" i="1"/>
  <c r="A382" i="1"/>
  <c r="D381" i="1"/>
  <c r="A381" i="1"/>
  <c r="D380" i="1"/>
  <c r="A380" i="1"/>
  <c r="D379" i="1"/>
  <c r="A379" i="1"/>
  <c r="D378" i="1"/>
  <c r="A378" i="1"/>
  <c r="D377" i="1"/>
  <c r="A377" i="1"/>
  <c r="D376" i="1"/>
  <c r="A376" i="1"/>
  <c r="D375" i="1"/>
  <c r="A375" i="1"/>
  <c r="D374" i="1"/>
  <c r="A374" i="1"/>
  <c r="D373" i="1"/>
  <c r="A373" i="1"/>
  <c r="D372" i="1"/>
  <c r="A372" i="1"/>
  <c r="D371" i="1"/>
  <c r="A371" i="1"/>
  <c r="D370" i="1"/>
  <c r="A370" i="1"/>
  <c r="D369" i="1"/>
  <c r="A369" i="1"/>
  <c r="D368" i="1"/>
  <c r="A368" i="1"/>
  <c r="D367" i="1"/>
  <c r="A367" i="1"/>
  <c r="D366" i="1"/>
  <c r="A366" i="1"/>
  <c r="D365" i="1"/>
  <c r="A365" i="1"/>
  <c r="D364" i="1"/>
  <c r="A364" i="1"/>
  <c r="D363" i="1"/>
  <c r="A363" i="1"/>
  <c r="D362" i="1"/>
  <c r="A362" i="1"/>
  <c r="D361" i="1"/>
  <c r="A361" i="1"/>
  <c r="D360" i="1"/>
  <c r="A360" i="1"/>
  <c r="D359" i="1"/>
  <c r="A359" i="1"/>
  <c r="D358" i="1"/>
  <c r="A358" i="1"/>
  <c r="D357" i="1"/>
  <c r="A357" i="1"/>
  <c r="D356" i="1"/>
  <c r="A356" i="1"/>
  <c r="D355" i="1"/>
  <c r="A355" i="1"/>
  <c r="D354" i="1"/>
  <c r="A354" i="1"/>
  <c r="D353" i="1"/>
  <c r="A353" i="1"/>
  <c r="D352" i="1"/>
  <c r="A352" i="1"/>
  <c r="D351" i="1"/>
  <c r="A351" i="1"/>
  <c r="D350" i="1"/>
  <c r="A350" i="1"/>
  <c r="D349" i="1"/>
  <c r="A349" i="1"/>
  <c r="D348" i="1"/>
  <c r="A348" i="1"/>
  <c r="D347" i="1"/>
  <c r="A347" i="1"/>
  <c r="D346" i="1"/>
  <c r="A346" i="1"/>
  <c r="D345" i="1"/>
  <c r="A345" i="1"/>
  <c r="D344" i="1"/>
  <c r="A344" i="1"/>
  <c r="D343" i="1"/>
  <c r="A343" i="1"/>
  <c r="D342" i="1"/>
  <c r="A342" i="1"/>
  <c r="D341" i="1"/>
  <c r="A341" i="1"/>
  <c r="D340" i="1"/>
  <c r="A340" i="1"/>
  <c r="D339" i="1"/>
  <c r="A339" i="1"/>
  <c r="D338" i="1"/>
  <c r="A338" i="1"/>
  <c r="D337" i="1"/>
  <c r="A337" i="1"/>
  <c r="D336" i="1"/>
  <c r="A336" i="1"/>
  <c r="D335" i="1"/>
  <c r="A335" i="1"/>
  <c r="D334" i="1"/>
  <c r="A334" i="1"/>
  <c r="D333" i="1"/>
  <c r="A333" i="1"/>
  <c r="D332" i="1"/>
  <c r="A332" i="1"/>
  <c r="D331" i="1"/>
  <c r="A331" i="1"/>
  <c r="D330" i="1"/>
  <c r="A330" i="1"/>
  <c r="D329" i="1"/>
  <c r="A329" i="1"/>
  <c r="D328" i="1"/>
  <c r="A328" i="1"/>
  <c r="D327" i="1"/>
  <c r="A327" i="1"/>
  <c r="D326" i="1"/>
  <c r="A326" i="1"/>
  <c r="D325" i="1"/>
  <c r="A325" i="1"/>
  <c r="D324" i="1"/>
  <c r="A324" i="1"/>
  <c r="D323" i="1"/>
  <c r="A323" i="1"/>
  <c r="D322" i="1"/>
  <c r="A322" i="1"/>
  <c r="D321" i="1"/>
  <c r="A321" i="1"/>
  <c r="D320" i="1"/>
  <c r="A320" i="1"/>
  <c r="D319" i="1"/>
  <c r="A319" i="1"/>
  <c r="D318" i="1"/>
  <c r="A318" i="1"/>
  <c r="D317" i="1"/>
  <c r="A317" i="1"/>
  <c r="D316" i="1"/>
  <c r="A316" i="1"/>
  <c r="D315" i="1"/>
  <c r="A315" i="1"/>
  <c r="D314" i="1"/>
  <c r="A314" i="1"/>
  <c r="D313" i="1"/>
  <c r="A313" i="1"/>
  <c r="D312" i="1"/>
  <c r="A312" i="1"/>
  <c r="D311" i="1"/>
  <c r="A311" i="1"/>
  <c r="D310" i="1"/>
  <c r="A310" i="1"/>
  <c r="D309" i="1"/>
  <c r="A309" i="1"/>
  <c r="D308" i="1"/>
  <c r="A308" i="1"/>
  <c r="D307" i="1"/>
  <c r="A307" i="1"/>
  <c r="D306" i="1"/>
  <c r="A306" i="1"/>
  <c r="D305" i="1"/>
  <c r="A305" i="1"/>
  <c r="D304" i="1"/>
  <c r="A304" i="1"/>
  <c r="D303" i="1"/>
  <c r="A303" i="1"/>
  <c r="D302" i="1"/>
  <c r="A302" i="1"/>
  <c r="D301" i="1"/>
  <c r="A301" i="1"/>
  <c r="D300" i="1"/>
  <c r="A300" i="1"/>
  <c r="D299" i="1"/>
  <c r="A299" i="1"/>
  <c r="D298" i="1"/>
  <c r="A298" i="1"/>
  <c r="D297" i="1"/>
  <c r="A297" i="1"/>
  <c r="D296" i="1"/>
  <c r="A296" i="1"/>
  <c r="D295" i="1"/>
  <c r="A295" i="1"/>
  <c r="D294" i="1"/>
  <c r="A294" i="1"/>
  <c r="D293" i="1"/>
  <c r="A293" i="1"/>
  <c r="D292" i="1"/>
  <c r="A292" i="1"/>
  <c r="D291" i="1"/>
  <c r="A291" i="1"/>
  <c r="D290" i="1"/>
  <c r="A290" i="1"/>
  <c r="D289" i="1"/>
  <c r="A289" i="1"/>
  <c r="D288" i="1"/>
  <c r="A288" i="1"/>
  <c r="D287" i="1"/>
  <c r="A287" i="1"/>
  <c r="D286" i="1"/>
  <c r="A286" i="1"/>
  <c r="D285" i="1"/>
  <c r="A285" i="1"/>
  <c r="D284" i="1"/>
  <c r="A284" i="1"/>
  <c r="D283" i="1"/>
  <c r="A283" i="1"/>
  <c r="D282" i="1"/>
  <c r="A282" i="1"/>
  <c r="D281" i="1"/>
  <c r="A281" i="1"/>
  <c r="D280" i="1"/>
  <c r="A280" i="1"/>
  <c r="D279" i="1"/>
  <c r="A279" i="1"/>
  <c r="D278" i="1"/>
  <c r="A278" i="1"/>
  <c r="D277" i="1"/>
  <c r="A277" i="1"/>
  <c r="D276" i="1"/>
  <c r="A276" i="1"/>
  <c r="D275" i="1"/>
  <c r="A275" i="1"/>
  <c r="D274" i="1"/>
  <c r="A274" i="1"/>
  <c r="D273" i="1"/>
  <c r="A273" i="1"/>
  <c r="D272" i="1"/>
  <c r="A272" i="1"/>
  <c r="D271" i="1"/>
  <c r="A271" i="1"/>
  <c r="D270" i="1"/>
  <c r="A270" i="1"/>
  <c r="D269" i="1"/>
  <c r="A269" i="1"/>
  <c r="D268" i="1"/>
  <c r="A268" i="1"/>
  <c r="D267" i="1"/>
  <c r="A267" i="1"/>
  <c r="D266" i="1"/>
  <c r="A266" i="1"/>
  <c r="D265" i="1"/>
  <c r="A265" i="1"/>
  <c r="D264" i="1"/>
  <c r="A264" i="1"/>
  <c r="D263" i="1"/>
  <c r="A263" i="1"/>
  <c r="D262" i="1"/>
  <c r="A262" i="1"/>
  <c r="D261" i="1"/>
  <c r="A261" i="1"/>
  <c r="D260" i="1"/>
  <c r="A260" i="1"/>
  <c r="D259" i="1"/>
  <c r="A259" i="1"/>
  <c r="D258" i="1"/>
  <c r="A258" i="1"/>
  <c r="D257" i="1"/>
  <c r="A257" i="1"/>
  <c r="D256" i="1"/>
  <c r="A256" i="1"/>
  <c r="D255" i="1"/>
  <c r="A255" i="1"/>
  <c r="D254" i="1"/>
  <c r="A254" i="1"/>
  <c r="D253" i="1"/>
  <c r="A253" i="1"/>
  <c r="D252" i="1"/>
  <c r="A252" i="1"/>
  <c r="D251" i="1"/>
  <c r="A251" i="1"/>
  <c r="D250" i="1"/>
  <c r="A250" i="1"/>
  <c r="D249" i="1"/>
  <c r="A249" i="1"/>
  <c r="D248" i="1"/>
  <c r="A248" i="1"/>
  <c r="D247" i="1"/>
  <c r="A247" i="1"/>
  <c r="D246" i="1"/>
  <c r="A246" i="1"/>
  <c r="D245" i="1"/>
  <c r="A245" i="1"/>
  <c r="D244" i="1"/>
  <c r="A244" i="1"/>
  <c r="D243" i="1"/>
  <c r="A243" i="1"/>
  <c r="D242" i="1"/>
  <c r="A242" i="1"/>
  <c r="D241" i="1"/>
  <c r="A241" i="1"/>
  <c r="D240" i="1"/>
  <c r="A240" i="1"/>
  <c r="D239" i="1"/>
  <c r="A239" i="1"/>
  <c r="D238" i="1"/>
  <c r="A238" i="1"/>
  <c r="D237" i="1"/>
  <c r="A237" i="1"/>
  <c r="D236" i="1"/>
  <c r="A236" i="1"/>
  <c r="D235" i="1"/>
  <c r="A235" i="1"/>
  <c r="D234" i="1"/>
  <c r="A234" i="1"/>
  <c r="D233" i="1"/>
  <c r="A233" i="1"/>
  <c r="D232" i="1"/>
  <c r="A232" i="1"/>
  <c r="D231" i="1"/>
  <c r="A231" i="1"/>
  <c r="D230" i="1"/>
  <c r="A230" i="1"/>
  <c r="D229" i="1"/>
  <c r="A229" i="1"/>
  <c r="D228" i="1"/>
  <c r="A228" i="1"/>
  <c r="D227" i="1"/>
  <c r="A227" i="1"/>
  <c r="D226" i="1"/>
  <c r="A226" i="1"/>
  <c r="D225" i="1"/>
  <c r="A225" i="1"/>
  <c r="D224" i="1"/>
  <c r="A224" i="1"/>
  <c r="D223" i="1"/>
  <c r="A223" i="1"/>
  <c r="D222" i="1"/>
  <c r="A222" i="1"/>
  <c r="D221" i="1"/>
  <c r="A221" i="1"/>
  <c r="D220" i="1"/>
  <c r="A220" i="1"/>
  <c r="D219" i="1"/>
  <c r="A219" i="1"/>
  <c r="D218" i="1"/>
  <c r="A218" i="1"/>
  <c r="D217" i="1"/>
  <c r="A217" i="1"/>
  <c r="D216" i="1"/>
  <c r="A216" i="1"/>
  <c r="D215" i="1"/>
  <c r="A215" i="1"/>
  <c r="D214" i="1"/>
  <c r="A214" i="1"/>
  <c r="D213" i="1"/>
  <c r="A213" i="1"/>
  <c r="D212" i="1"/>
  <c r="A212" i="1"/>
  <c r="D211" i="1"/>
  <c r="A211" i="1"/>
  <c r="D210" i="1"/>
  <c r="A210" i="1"/>
  <c r="D209" i="1"/>
  <c r="A209" i="1"/>
  <c r="D208" i="1"/>
  <c r="A208" i="1"/>
  <c r="D207" i="1"/>
  <c r="A207" i="1"/>
  <c r="D206" i="1"/>
  <c r="A206" i="1"/>
  <c r="D205" i="1"/>
  <c r="A205" i="1"/>
  <c r="D204" i="1"/>
  <c r="A204" i="1"/>
  <c r="D203" i="1"/>
  <c r="A203" i="1"/>
  <c r="D202" i="1"/>
  <c r="A202" i="1"/>
  <c r="D201" i="1"/>
  <c r="A201" i="1"/>
  <c r="D200" i="1"/>
  <c r="A200" i="1"/>
  <c r="D199" i="1"/>
  <c r="A199" i="1"/>
  <c r="D198" i="1"/>
  <c r="A198" i="1"/>
  <c r="D197" i="1"/>
  <c r="A197" i="1"/>
  <c r="D196" i="1"/>
  <c r="A196" i="1"/>
  <c r="D195" i="1"/>
  <c r="A195" i="1"/>
  <c r="D194" i="1"/>
  <c r="A194" i="1"/>
  <c r="D193" i="1"/>
  <c r="A193" i="1"/>
  <c r="D192" i="1"/>
  <c r="A192" i="1"/>
  <c r="D191" i="1"/>
  <c r="A191" i="1"/>
  <c r="D190" i="1"/>
  <c r="A190" i="1"/>
  <c r="D189" i="1"/>
  <c r="A189" i="1"/>
  <c r="D188" i="1"/>
  <c r="A188" i="1"/>
  <c r="D187" i="1"/>
  <c r="A187" i="1"/>
  <c r="D186" i="1"/>
  <c r="A186" i="1"/>
  <c r="D185" i="1"/>
  <c r="A185" i="1"/>
  <c r="D184" i="1"/>
  <c r="A184" i="1"/>
  <c r="D183" i="1"/>
  <c r="A183" i="1"/>
  <c r="D182" i="1"/>
  <c r="A182" i="1"/>
  <c r="D181" i="1"/>
  <c r="A181" i="1"/>
  <c r="D180" i="1"/>
  <c r="A180" i="1"/>
  <c r="D179" i="1"/>
  <c r="A179" i="1"/>
  <c r="D178" i="1"/>
  <c r="A178" i="1"/>
  <c r="D177" i="1"/>
  <c r="A177" i="1"/>
  <c r="D176" i="1"/>
  <c r="A176" i="1"/>
  <c r="D175" i="1"/>
  <c r="A175" i="1"/>
  <c r="D174" i="1"/>
  <c r="A174" i="1"/>
  <c r="D173" i="1"/>
  <c r="A173" i="1"/>
  <c r="D172" i="1"/>
  <c r="A172" i="1"/>
  <c r="D171" i="1"/>
  <c r="A171" i="1"/>
  <c r="D170" i="1"/>
  <c r="A170" i="1"/>
  <c r="D169" i="1"/>
  <c r="A169" i="1"/>
  <c r="D168" i="1"/>
  <c r="A168" i="1"/>
  <c r="D167" i="1"/>
  <c r="A167" i="1"/>
  <c r="D166" i="1"/>
  <c r="A166" i="1"/>
  <c r="D165" i="1"/>
  <c r="A165" i="1"/>
  <c r="D164" i="1"/>
  <c r="A164" i="1"/>
  <c r="D163" i="1"/>
  <c r="A163" i="1"/>
  <c r="D162" i="1"/>
  <c r="A162" i="1"/>
  <c r="D161" i="1"/>
  <c r="A161" i="1"/>
  <c r="D160" i="1"/>
  <c r="A160" i="1"/>
  <c r="D159" i="1"/>
  <c r="A159" i="1"/>
  <c r="D158" i="1"/>
  <c r="A158" i="1"/>
  <c r="D157" i="1"/>
  <c r="A157" i="1"/>
  <c r="D156" i="1"/>
  <c r="A156" i="1"/>
  <c r="D155" i="1"/>
  <c r="A155" i="1"/>
  <c r="D154" i="1"/>
  <c r="A154" i="1"/>
  <c r="D153" i="1"/>
  <c r="A153" i="1"/>
  <c r="D152" i="1"/>
  <c r="A152" i="1"/>
  <c r="D151" i="1"/>
  <c r="A151" i="1"/>
  <c r="D150" i="1"/>
  <c r="A150" i="1"/>
  <c r="D149" i="1"/>
  <c r="A149" i="1"/>
  <c r="D148" i="1"/>
  <c r="A148" i="1"/>
  <c r="D147" i="1"/>
  <c r="A147" i="1"/>
  <c r="D146" i="1"/>
  <c r="A146" i="1"/>
  <c r="D145" i="1"/>
  <c r="A145" i="1"/>
  <c r="D144" i="1"/>
  <c r="A144" i="1"/>
  <c r="D143" i="1"/>
  <c r="A143" i="1"/>
  <c r="D142" i="1"/>
  <c r="A142" i="1"/>
  <c r="D141" i="1"/>
  <c r="A141" i="1"/>
  <c r="D140" i="1"/>
  <c r="A140" i="1"/>
  <c r="D139" i="1"/>
  <c r="A139" i="1"/>
  <c r="D138" i="1"/>
  <c r="A138" i="1"/>
  <c r="D137" i="1"/>
  <c r="A137" i="1"/>
  <c r="D136" i="1"/>
  <c r="A136" i="1"/>
  <c r="D135" i="1"/>
  <c r="A135" i="1"/>
  <c r="D134" i="1"/>
  <c r="A134" i="1"/>
  <c r="D133" i="1"/>
  <c r="A133" i="1"/>
  <c r="D132" i="1"/>
  <c r="A132" i="1"/>
  <c r="D131" i="1"/>
  <c r="A131" i="1"/>
  <c r="D130" i="1"/>
  <c r="A130" i="1"/>
  <c r="D129" i="1"/>
  <c r="A129" i="1"/>
  <c r="D128" i="1"/>
  <c r="A128" i="1"/>
  <c r="D127" i="1"/>
  <c r="A127" i="1"/>
  <c r="D126" i="1"/>
  <c r="A126" i="1"/>
  <c r="N125" i="1"/>
  <c r="G125" i="1"/>
  <c r="D125" i="1"/>
  <c r="A125" i="1"/>
  <c r="N124" i="1"/>
  <c r="G124" i="1"/>
  <c r="D124" i="1"/>
  <c r="A124" i="1"/>
  <c r="N123" i="1"/>
  <c r="G123" i="1"/>
  <c r="D123" i="1"/>
  <c r="A123" i="1"/>
  <c r="N122" i="1"/>
  <c r="G122" i="1"/>
  <c r="D122" i="1"/>
  <c r="A122" i="1"/>
  <c r="N121" i="1"/>
  <c r="G121" i="1"/>
  <c r="D121" i="1"/>
  <c r="A121" i="1"/>
  <c r="N120" i="1"/>
  <c r="G120" i="1"/>
  <c r="D120" i="1"/>
  <c r="A120" i="1"/>
  <c r="N119" i="1"/>
  <c r="G119" i="1"/>
  <c r="D119" i="1"/>
  <c r="A119" i="1"/>
  <c r="N118" i="1"/>
  <c r="G118" i="1"/>
  <c r="D118" i="1"/>
  <c r="A118" i="1"/>
  <c r="N117" i="1"/>
  <c r="G117" i="1"/>
  <c r="D117" i="1"/>
  <c r="A117" i="1"/>
  <c r="N116" i="1"/>
  <c r="G116" i="1"/>
  <c r="D116" i="1"/>
  <c r="A116" i="1"/>
  <c r="N115" i="1"/>
  <c r="G115" i="1"/>
  <c r="D115" i="1"/>
  <c r="A115" i="1"/>
  <c r="N114" i="1"/>
  <c r="G114" i="1"/>
  <c r="D114" i="1"/>
  <c r="A114" i="1"/>
  <c r="N113" i="1"/>
  <c r="G113" i="1"/>
  <c r="D113" i="1"/>
  <c r="A113" i="1"/>
  <c r="N112" i="1"/>
  <c r="G112" i="1"/>
  <c r="D112" i="1"/>
  <c r="A112" i="1"/>
  <c r="N111" i="1"/>
  <c r="G111" i="1"/>
  <c r="D111" i="1"/>
  <c r="A111" i="1"/>
  <c r="N110" i="1"/>
  <c r="G110" i="1"/>
  <c r="D110" i="1"/>
  <c r="A110" i="1"/>
  <c r="N109" i="1"/>
  <c r="G109" i="1"/>
  <c r="D109" i="1"/>
  <c r="A109" i="1"/>
  <c r="N108" i="1"/>
  <c r="G108" i="1"/>
  <c r="D108" i="1"/>
  <c r="A108" i="1"/>
  <c r="N107" i="1"/>
  <c r="G107" i="1"/>
  <c r="E107" i="1"/>
  <c r="D107" i="1"/>
  <c r="B107" i="1"/>
  <c r="A107" i="1"/>
  <c r="N106" i="1"/>
  <c r="G106" i="1"/>
  <c r="D106" i="1"/>
  <c r="A106" i="1"/>
  <c r="D105" i="1"/>
  <c r="A105" i="1"/>
  <c r="E104" i="1"/>
  <c r="D104" i="1"/>
  <c r="B104" i="1"/>
  <c r="A104" i="1"/>
  <c r="P103" i="1"/>
  <c r="I103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A26" i="1"/>
  <c r="D25" i="1"/>
  <c r="A25" i="1"/>
  <c r="D24" i="1"/>
  <c r="A24" i="1"/>
  <c r="D23" i="1"/>
  <c r="A23" i="1"/>
  <c r="D22" i="1"/>
  <c r="A22" i="1"/>
  <c r="D21" i="1"/>
  <c r="A21" i="1"/>
  <c r="D20" i="1"/>
  <c r="A20" i="1"/>
  <c r="D19" i="1"/>
  <c r="A19" i="1"/>
  <c r="N18" i="1"/>
  <c r="D18" i="1"/>
  <c r="A18" i="1"/>
  <c r="N17" i="1"/>
  <c r="D17" i="1"/>
  <c r="A17" i="1"/>
  <c r="N16" i="1"/>
  <c r="D16" i="1"/>
  <c r="A16" i="1"/>
  <c r="N15" i="1"/>
  <c r="D15" i="1"/>
  <c r="A15" i="1"/>
  <c r="N14" i="1"/>
  <c r="D14" i="1"/>
  <c r="A14" i="1"/>
  <c r="N13" i="1"/>
  <c r="G13" i="1"/>
  <c r="D13" i="1"/>
  <c r="A13" i="1"/>
  <c r="N12" i="1"/>
  <c r="G12" i="1"/>
  <c r="D12" i="1"/>
  <c r="A12" i="1"/>
  <c r="N11" i="1"/>
  <c r="G11" i="1"/>
  <c r="D11" i="1"/>
  <c r="A11" i="1"/>
  <c r="N10" i="1"/>
  <c r="G10" i="1"/>
  <c r="D10" i="1"/>
  <c r="A10" i="1"/>
  <c r="N9" i="1"/>
  <c r="G9" i="1"/>
  <c r="D9" i="1"/>
  <c r="A9" i="1"/>
  <c r="D8" i="1"/>
  <c r="A8" i="1"/>
  <c r="D7" i="1"/>
  <c r="A7" i="1"/>
  <c r="P6" i="1"/>
  <c r="I6" i="1"/>
  <c r="D6" i="1"/>
  <c r="A6" i="1"/>
  <c r="D5" i="1"/>
  <c r="B5" i="1"/>
  <c r="A5" i="1"/>
  <c r="D4" i="1"/>
  <c r="A4" i="1"/>
  <c r="D3" i="1"/>
  <c r="A3" i="1"/>
  <c r="E2" i="1"/>
  <c r="D2" i="1"/>
  <c r="B2" i="1"/>
  <c r="A2" i="1"/>
  <c r="E105" i="1" l="1"/>
  <c r="W6" i="1"/>
  <c r="X6" i="1" s="1"/>
  <c r="W5" i="1"/>
  <c r="X5" i="1" s="1"/>
  <c r="W4" i="1"/>
  <c r="X4" i="1" s="1"/>
  <c r="E3" i="1"/>
  <c r="F33" i="1" s="1"/>
  <c r="W3" i="1"/>
  <c r="X3" i="1" s="1"/>
  <c r="Q110" i="1"/>
  <c r="R110" i="1" s="1"/>
  <c r="S110" i="1" s="1"/>
  <c r="J119" i="1"/>
  <c r="K119" i="1" s="1"/>
  <c r="L119" i="1" s="1"/>
  <c r="J109" i="1"/>
  <c r="K109" i="1" s="1"/>
  <c r="L109" i="1" s="1"/>
  <c r="Q115" i="1"/>
  <c r="R115" i="1" s="1"/>
  <c r="S115" i="1" s="1"/>
  <c r="J113" i="1"/>
  <c r="K113" i="1" s="1"/>
  <c r="L113" i="1" s="1"/>
  <c r="Q113" i="1"/>
  <c r="R113" i="1" s="1"/>
  <c r="S113" i="1" s="1"/>
  <c r="Q119" i="1"/>
  <c r="R119" i="1" s="1"/>
  <c r="S119" i="1" s="1"/>
  <c r="Q125" i="1"/>
  <c r="R125" i="1" s="1"/>
  <c r="S125" i="1" s="1"/>
  <c r="Q112" i="1"/>
  <c r="R112" i="1" s="1"/>
  <c r="S112" i="1" s="1"/>
  <c r="Q111" i="1"/>
  <c r="R111" i="1" s="1"/>
  <c r="S111" i="1" s="1"/>
  <c r="Q117" i="1"/>
  <c r="R117" i="1" s="1"/>
  <c r="S117" i="1" s="1"/>
  <c r="Q116" i="1"/>
  <c r="R116" i="1" s="1"/>
  <c r="S116" i="1" s="1"/>
  <c r="Q122" i="1"/>
  <c r="R122" i="1" s="1"/>
  <c r="S122" i="1" s="1"/>
  <c r="J117" i="1"/>
  <c r="K117" i="1" s="1"/>
  <c r="L117" i="1" s="1"/>
  <c r="Q17" i="1"/>
  <c r="R17" i="1" s="1"/>
  <c r="S17" i="1" s="1"/>
  <c r="Q13" i="1"/>
  <c r="R13" i="1" s="1"/>
  <c r="S13" i="1" s="1"/>
  <c r="Q11" i="1"/>
  <c r="R11" i="1" s="1"/>
  <c r="S11" i="1" s="1"/>
  <c r="Q9" i="1"/>
  <c r="R9" i="1" s="1"/>
  <c r="F250" i="1"/>
  <c r="Q14" i="1"/>
  <c r="R14" i="1" s="1"/>
  <c r="S14" i="1" s="1"/>
  <c r="J13" i="1"/>
  <c r="K13" i="1" s="1"/>
  <c r="L13" i="1" s="1"/>
  <c r="Q16" i="1"/>
  <c r="R16" i="1" s="1"/>
  <c r="S16" i="1" s="1"/>
  <c r="J12" i="1"/>
  <c r="K12" i="1" s="1"/>
  <c r="L12" i="1" s="1"/>
  <c r="Q109" i="1"/>
  <c r="R109" i="1" s="1"/>
  <c r="S109" i="1" s="1"/>
  <c r="Q18" i="1"/>
  <c r="R18" i="1" s="1"/>
  <c r="S18" i="1" s="1"/>
  <c r="J120" i="1"/>
  <c r="K120" i="1" s="1"/>
  <c r="L120" i="1" s="1"/>
  <c r="J124" i="1"/>
  <c r="K124" i="1" s="1"/>
  <c r="L124" i="1" s="1"/>
  <c r="J116" i="1"/>
  <c r="K116" i="1" s="1"/>
  <c r="L116" i="1" s="1"/>
  <c r="J110" i="1"/>
  <c r="K110" i="1" s="1"/>
  <c r="L110" i="1" s="1"/>
  <c r="J122" i="1"/>
  <c r="K122" i="1" s="1"/>
  <c r="L122" i="1" s="1"/>
  <c r="J125" i="1"/>
  <c r="K125" i="1" s="1"/>
  <c r="L125" i="1" s="1"/>
  <c r="J121" i="1"/>
  <c r="K121" i="1" s="1"/>
  <c r="L121" i="1" s="1"/>
  <c r="J114" i="1"/>
  <c r="K114" i="1" s="1"/>
  <c r="L114" i="1" s="1"/>
  <c r="J108" i="1"/>
  <c r="K108" i="1" s="1"/>
  <c r="L108" i="1" s="1"/>
  <c r="J118" i="1"/>
  <c r="K118" i="1" s="1"/>
  <c r="L118" i="1" s="1"/>
  <c r="J112" i="1"/>
  <c r="K112" i="1" s="1"/>
  <c r="L112" i="1" s="1"/>
  <c r="J107" i="1"/>
  <c r="K107" i="1" s="1"/>
  <c r="L107" i="1" s="1"/>
  <c r="B105" i="1"/>
  <c r="C105" i="1" s="1"/>
  <c r="J10" i="1"/>
  <c r="K10" i="1" s="1"/>
  <c r="L10" i="1" s="1"/>
  <c r="J9" i="1"/>
  <c r="K9" i="1" s="1"/>
  <c r="B3" i="1"/>
  <c r="C23" i="1" s="1"/>
  <c r="J106" i="1"/>
  <c r="K106" i="1" s="1"/>
  <c r="J11" i="1"/>
  <c r="K11" i="1" s="1"/>
  <c r="L11" i="1" s="1"/>
  <c r="Q118" i="1"/>
  <c r="R118" i="1" s="1"/>
  <c r="S118" i="1" s="1"/>
  <c r="J115" i="1"/>
  <c r="K115" i="1" s="1"/>
  <c r="L115" i="1" s="1"/>
  <c r="J123" i="1"/>
  <c r="K123" i="1" s="1"/>
  <c r="L123" i="1" s="1"/>
  <c r="Q15" i="1"/>
  <c r="R15" i="1" s="1"/>
  <c r="S15" i="1" s="1"/>
  <c r="Q12" i="1"/>
  <c r="R12" i="1" s="1"/>
  <c r="S12" i="1" s="1"/>
  <c r="Q107" i="1"/>
  <c r="R107" i="1" s="1"/>
  <c r="S107" i="1" s="1"/>
  <c r="Q106" i="1"/>
  <c r="R106" i="1" s="1"/>
  <c r="J111" i="1"/>
  <c r="K111" i="1" s="1"/>
  <c r="L111" i="1" s="1"/>
  <c r="Q10" i="1"/>
  <c r="R10" i="1" s="1"/>
  <c r="S10" i="1" s="1"/>
  <c r="Q124" i="1"/>
  <c r="R124" i="1" s="1"/>
  <c r="S124" i="1" s="1"/>
  <c r="Q123" i="1"/>
  <c r="R123" i="1" s="1"/>
  <c r="S123" i="1" s="1"/>
  <c r="Q120" i="1"/>
  <c r="R120" i="1" s="1"/>
  <c r="S120" i="1" s="1"/>
  <c r="Q108" i="1"/>
  <c r="R108" i="1" s="1"/>
  <c r="S108" i="1" s="1"/>
  <c r="Q114" i="1"/>
  <c r="R114" i="1" s="1"/>
  <c r="S114" i="1" s="1"/>
  <c r="Q121" i="1"/>
  <c r="R121" i="1" s="1"/>
  <c r="S121" i="1" s="1"/>
  <c r="F1025" i="1"/>
  <c r="F844" i="1"/>
  <c r="F1083" i="1"/>
  <c r="F933" i="1" l="1"/>
  <c r="F387" i="1"/>
  <c r="F998" i="1"/>
  <c r="F969" i="1"/>
  <c r="F941" i="1"/>
  <c r="F775" i="1"/>
  <c r="F802" i="1"/>
  <c r="F979" i="1"/>
  <c r="F1076" i="1"/>
  <c r="F868" i="1"/>
  <c r="F555" i="1"/>
  <c r="F483" i="1"/>
  <c r="F420" i="1"/>
  <c r="F464" i="1"/>
  <c r="F1015" i="1"/>
  <c r="F948" i="1"/>
  <c r="F637" i="1"/>
  <c r="F1054" i="1"/>
  <c r="F808" i="1"/>
  <c r="F953" i="1"/>
  <c r="F820" i="1"/>
  <c r="F1091" i="1"/>
  <c r="F898" i="1"/>
  <c r="F672" i="1"/>
  <c r="F657" i="1"/>
  <c r="F209" i="1"/>
  <c r="F784" i="1"/>
  <c r="F1073" i="1"/>
  <c r="F862" i="1"/>
  <c r="F587" i="1"/>
  <c r="F396" i="1"/>
  <c r="F389" i="1"/>
  <c r="F751" i="1"/>
  <c r="F625" i="1"/>
  <c r="F799" i="1"/>
  <c r="F977" i="1"/>
  <c r="F380" i="1"/>
  <c r="F648" i="1"/>
  <c r="F1080" i="1"/>
  <c r="F584" i="1"/>
  <c r="F814" i="1"/>
  <c r="F797" i="1"/>
  <c r="F723" i="1"/>
  <c r="F365" i="1"/>
  <c r="F381" i="1"/>
  <c r="F395" i="1"/>
  <c r="F702" i="1"/>
  <c r="F347" i="1"/>
  <c r="F372" i="1"/>
  <c r="F1067" i="1"/>
  <c r="F596" i="1"/>
  <c r="F699" i="1"/>
  <c r="F678" i="1"/>
  <c r="F363" i="1"/>
  <c r="F1034" i="1"/>
  <c r="F733" i="1"/>
  <c r="F880" i="1"/>
  <c r="F900" i="1"/>
  <c r="F876" i="1"/>
  <c r="F215" i="1"/>
  <c r="F831" i="1"/>
  <c r="F311" i="1"/>
  <c r="F422" i="1"/>
  <c r="F355" i="1"/>
  <c r="F965" i="1"/>
  <c r="F1043" i="1"/>
  <c r="F497" i="1"/>
  <c r="F763" i="1"/>
  <c r="F600" i="1"/>
  <c r="F729" i="1"/>
  <c r="F633" i="1"/>
  <c r="F1066" i="1"/>
  <c r="F929" i="1"/>
  <c r="F1007" i="1"/>
  <c r="F970" i="1"/>
  <c r="F1079" i="1"/>
  <c r="F488" i="1"/>
  <c r="F753" i="1"/>
  <c r="F590" i="1"/>
  <c r="F708" i="1"/>
  <c r="F552" i="1"/>
  <c r="F850" i="1"/>
  <c r="F785" i="1"/>
  <c r="F863" i="1"/>
  <c r="F934" i="1"/>
  <c r="F839" i="1"/>
  <c r="F479" i="1"/>
  <c r="F732" i="1"/>
  <c r="F491" i="1"/>
  <c r="F667" i="1"/>
  <c r="F471" i="1"/>
  <c r="F164" i="1"/>
  <c r="F673" i="1"/>
  <c r="F925" i="1"/>
  <c r="F366" i="1"/>
  <c r="F1040" i="1"/>
  <c r="F342" i="1"/>
  <c r="F354" i="1"/>
  <c r="F939" i="1"/>
  <c r="F1013" i="1"/>
  <c r="F991" i="1"/>
  <c r="F871" i="1"/>
  <c r="F411" i="1"/>
  <c r="F356" i="1"/>
  <c r="F576" i="1"/>
  <c r="F435" i="1"/>
  <c r="F1004" i="1"/>
  <c r="C435" i="1"/>
  <c r="C373" i="1"/>
  <c r="C587" i="1"/>
  <c r="C465" i="1"/>
  <c r="C489" i="1"/>
  <c r="C445" i="1"/>
  <c r="C406" i="1"/>
  <c r="C343" i="1"/>
  <c r="C269" i="1"/>
  <c r="C438" i="1"/>
  <c r="C459" i="1"/>
  <c r="C320" i="1"/>
  <c r="F476" i="1"/>
  <c r="C367" i="1"/>
  <c r="C376" i="1"/>
  <c r="C474" i="1"/>
  <c r="C471" i="1"/>
  <c r="C366" i="1"/>
  <c r="C462" i="1"/>
  <c r="C302" i="1"/>
  <c r="C437" i="1"/>
  <c r="F1070" i="1"/>
  <c r="F803" i="1"/>
  <c r="F926" i="1"/>
  <c r="F774" i="1"/>
  <c r="F528" i="1"/>
  <c r="F890" i="1"/>
  <c r="F709" i="1"/>
  <c r="F513" i="1"/>
  <c r="F480" i="1"/>
  <c r="F789" i="1"/>
  <c r="F566" i="1"/>
  <c r="C527" i="1"/>
  <c r="F481" i="1"/>
  <c r="C470" i="1"/>
  <c r="C453" i="1"/>
  <c r="C358" i="1"/>
  <c r="C492" i="1"/>
  <c r="C370" i="1"/>
  <c r="C429" i="1"/>
  <c r="C468" i="1"/>
  <c r="C382" i="1"/>
  <c r="F717" i="1"/>
  <c r="F655" i="1"/>
  <c r="F295" i="1"/>
  <c r="C356" i="1"/>
  <c r="C572" i="1"/>
  <c r="C426" i="1"/>
  <c r="C411" i="1"/>
  <c r="C460" i="1"/>
  <c r="C314" i="1"/>
  <c r="C326" i="1"/>
  <c r="F874" i="1"/>
  <c r="F1103" i="1"/>
  <c r="C390" i="1"/>
  <c r="F443" i="1"/>
  <c r="C466" i="1"/>
  <c r="F438" i="1"/>
  <c r="C402" i="1"/>
  <c r="F428" i="1"/>
  <c r="C451" i="1"/>
  <c r="F414" i="1"/>
  <c r="F809" i="1"/>
  <c r="C287" i="1"/>
  <c r="C563" i="1"/>
  <c r="F203" i="1"/>
  <c r="C560" i="1"/>
  <c r="F838" i="1"/>
  <c r="F1085" i="1"/>
  <c r="C354" i="1"/>
  <c r="F398" i="1"/>
  <c r="C403" i="1"/>
  <c r="F429" i="1"/>
  <c r="C393" i="1"/>
  <c r="F374" i="1"/>
  <c r="C433" i="1"/>
  <c r="F405" i="1"/>
  <c r="F684" i="1"/>
  <c r="C278" i="1"/>
  <c r="C427" i="1"/>
  <c r="C533" i="1"/>
  <c r="F440" i="1"/>
  <c r="C7" i="1"/>
  <c r="F421" i="1"/>
  <c r="C551" i="1"/>
  <c r="C317" i="1"/>
  <c r="C436" i="1"/>
  <c r="C515" i="1"/>
  <c r="C293" i="1"/>
  <c r="F314" i="1"/>
  <c r="F301" i="1"/>
  <c r="C407" i="1"/>
  <c r="F1031" i="1"/>
  <c r="F631" i="1"/>
  <c r="F371" i="1"/>
  <c r="F691" i="1"/>
  <c r="F988" i="1"/>
  <c r="F581" i="1"/>
  <c r="F943" i="1"/>
  <c r="F531" i="1"/>
  <c r="F769" i="1"/>
  <c r="F612" i="1"/>
  <c r="F603" i="1"/>
  <c r="F1017" i="1"/>
  <c r="C400" i="1"/>
  <c r="C443" i="1"/>
  <c r="C281" i="1"/>
  <c r="F430" i="1"/>
  <c r="F475" i="1"/>
  <c r="C266" i="1"/>
  <c r="F445" i="1"/>
  <c r="C191" i="1"/>
  <c r="F253" i="1"/>
  <c r="F1088" i="1"/>
  <c r="F887" i="1"/>
  <c r="C399" i="1"/>
  <c r="F621" i="1"/>
  <c r="F1077" i="1"/>
  <c r="C412" i="1"/>
  <c r="C596" i="1"/>
  <c r="F912" i="1"/>
  <c r="C384" i="1"/>
  <c r="F545" i="1"/>
  <c r="F932" i="1"/>
  <c r="C397" i="1"/>
  <c r="F522" i="1"/>
  <c r="F738" i="1"/>
  <c r="F588" i="1"/>
  <c r="C581" i="1"/>
  <c r="F1005" i="1"/>
  <c r="C389" i="1"/>
  <c r="F431" i="1"/>
  <c r="C272" i="1"/>
  <c r="C409" i="1"/>
  <c r="F320" i="1"/>
  <c r="F227" i="1"/>
  <c r="F409" i="1"/>
  <c r="C153" i="1"/>
  <c r="C248" i="1"/>
  <c r="F922" i="1"/>
  <c r="F1037" i="1"/>
  <c r="F1000" i="1"/>
  <c r="F1048" i="1"/>
  <c r="F911" i="1"/>
  <c r="F916" i="1"/>
  <c r="C381" i="1"/>
  <c r="F551" i="1"/>
  <c r="F968" i="1"/>
  <c r="C394" i="1"/>
  <c r="F546" i="1"/>
  <c r="F804" i="1"/>
  <c r="C357" i="1"/>
  <c r="F482" i="1"/>
  <c r="F889" i="1"/>
  <c r="C361" i="1"/>
  <c r="F504" i="1"/>
  <c r="C486" i="1"/>
  <c r="F498" i="1"/>
  <c r="C305" i="1"/>
  <c r="C518" i="1"/>
  <c r="F367" i="1"/>
  <c r="F340" i="1"/>
  <c r="F185" i="1"/>
  <c r="C371" i="1"/>
  <c r="F302" i="1"/>
  <c r="C554" i="1"/>
  <c r="C132" i="1"/>
  <c r="C239" i="1"/>
  <c r="F886" i="1"/>
  <c r="F1001" i="1"/>
  <c r="F856" i="1"/>
  <c r="F1049" i="1"/>
  <c r="F1012" i="1"/>
  <c r="F875" i="1"/>
  <c r="F840" i="1"/>
  <c r="C363" i="1"/>
  <c r="F506" i="1"/>
  <c r="F936" i="1"/>
  <c r="C385" i="1"/>
  <c r="F537" i="1"/>
  <c r="F649" i="1"/>
  <c r="F1041" i="1"/>
  <c r="F473" i="1"/>
  <c r="F835" i="1"/>
  <c r="C352" i="1"/>
  <c r="F459" i="1"/>
  <c r="C477" i="1"/>
  <c r="F489" i="1"/>
  <c r="C296" i="1"/>
  <c r="C461" i="1"/>
  <c r="C362" i="1"/>
  <c r="F326" i="1"/>
  <c r="F167" i="1"/>
  <c r="C355" i="1"/>
  <c r="F1058" i="1"/>
  <c r="F508" i="1"/>
  <c r="C107" i="1"/>
  <c r="F158" i="1"/>
  <c r="F200" i="1"/>
  <c r="F308" i="1"/>
  <c r="F645" i="1"/>
  <c r="F349" i="1"/>
  <c r="F747" i="1"/>
  <c r="C497" i="1"/>
  <c r="F182" i="1"/>
  <c r="F272" i="1"/>
  <c r="F224" i="1"/>
  <c r="F654" i="1"/>
  <c r="F485" i="1"/>
  <c r="F319" i="1"/>
  <c r="C131" i="1"/>
  <c r="C195" i="1"/>
  <c r="C341" i="1"/>
  <c r="C398" i="1"/>
  <c r="C419" i="1"/>
  <c r="C284" i="1"/>
  <c r="C401" i="1"/>
  <c r="C197" i="1"/>
  <c r="C147" i="1"/>
  <c r="C135" i="1"/>
  <c r="C126" i="1"/>
  <c r="C491" i="1"/>
  <c r="C455" i="1"/>
  <c r="C488" i="1"/>
  <c r="C578" i="1"/>
  <c r="C122" i="1"/>
  <c r="C391" i="1"/>
  <c r="F893" i="1"/>
  <c r="F1100" i="1"/>
  <c r="F971" i="1"/>
  <c r="F826" i="1"/>
  <c r="F905" i="1"/>
  <c r="F976" i="1"/>
  <c r="F995" i="1"/>
  <c r="F745" i="1"/>
  <c r="F883" i="1"/>
  <c r="F578" i="1"/>
  <c r="F470" i="1"/>
  <c r="F362" i="1"/>
  <c r="F914" i="1"/>
  <c r="F661" i="1"/>
  <c r="F681" i="1"/>
  <c r="F519" i="1"/>
  <c r="F402" i="1"/>
  <c r="F721" i="1"/>
  <c r="F847" i="1"/>
  <c r="F572" i="1"/>
  <c r="F455" i="1"/>
  <c r="F336" i="1"/>
  <c r="F878" i="1"/>
  <c r="F627" i="1"/>
  <c r="F339" i="1"/>
  <c r="F636" i="1"/>
  <c r="F495" i="1"/>
  <c r="F369" i="1"/>
  <c r="F697" i="1"/>
  <c r="F993" i="1"/>
  <c r="F579" i="1"/>
  <c r="F462" i="1"/>
  <c r="F345" i="1"/>
  <c r="F260" i="1"/>
  <c r="F909" i="1"/>
  <c r="F896" i="1"/>
  <c r="F394" i="1"/>
  <c r="F146" i="1"/>
  <c r="F511" i="1"/>
  <c r="F299" i="1"/>
  <c r="F448" i="1"/>
  <c r="F149" i="1"/>
  <c r="F329" i="1"/>
  <c r="F293" i="1"/>
  <c r="F548" i="1"/>
  <c r="F191" i="1"/>
  <c r="F457" i="1"/>
  <c r="F368" i="1"/>
  <c r="F391" i="1"/>
  <c r="F289" i="1"/>
  <c r="F325" i="1"/>
  <c r="F217" i="1"/>
  <c r="F211" i="1"/>
  <c r="F757" i="1"/>
  <c r="F256" i="1"/>
  <c r="F1102" i="1"/>
  <c r="F857" i="1"/>
  <c r="F1082" i="1"/>
  <c r="F935" i="1"/>
  <c r="F790" i="1"/>
  <c r="F869" i="1"/>
  <c r="F940" i="1"/>
  <c r="F1096" i="1"/>
  <c r="F959" i="1"/>
  <c r="F735" i="1"/>
  <c r="F861" i="1"/>
  <c r="F569" i="1"/>
  <c r="F461" i="1"/>
  <c r="F353" i="1"/>
  <c r="F903" i="1"/>
  <c r="F651" i="1"/>
  <c r="F327" i="1"/>
  <c r="F660" i="1"/>
  <c r="F510" i="1"/>
  <c r="F384" i="1"/>
  <c r="F711" i="1"/>
  <c r="F825" i="1"/>
  <c r="F563" i="1"/>
  <c r="F446" i="1"/>
  <c r="F1062" i="1"/>
  <c r="F867" i="1"/>
  <c r="F606" i="1"/>
  <c r="F1095" i="1"/>
  <c r="F599" i="1"/>
  <c r="F477" i="1"/>
  <c r="F360" i="1"/>
  <c r="F687" i="1"/>
  <c r="F917" i="1"/>
  <c r="F570" i="1"/>
  <c r="F453" i="1"/>
  <c r="F696" i="1"/>
  <c r="F248" i="1"/>
  <c r="F897" i="1"/>
  <c r="F788" i="1"/>
  <c r="F1039" i="1"/>
  <c r="F454" i="1"/>
  <c r="F290" i="1"/>
  <c r="F131" i="1"/>
  <c r="F458" i="1"/>
  <c r="F254" i="1"/>
  <c r="F284" i="1"/>
  <c r="F520" i="1"/>
  <c r="F173" i="1"/>
  <c r="F257" i="1"/>
  <c r="F332" i="1"/>
  <c r="F385" i="1"/>
  <c r="F283" i="1"/>
  <c r="F313" i="1"/>
  <c r="F212" i="1"/>
  <c r="F157" i="1"/>
  <c r="F205" i="1"/>
  <c r="F304" i="1"/>
  <c r="F235" i="1"/>
  <c r="F1084" i="1"/>
  <c r="F821" i="1"/>
  <c r="F1036" i="1"/>
  <c r="F899" i="1"/>
  <c r="F833" i="1"/>
  <c r="F904" i="1"/>
  <c r="F1097" i="1"/>
  <c r="F1078" i="1"/>
  <c r="F923" i="1"/>
  <c r="F714" i="1"/>
  <c r="F818" i="1"/>
  <c r="F560" i="1"/>
  <c r="F452" i="1"/>
  <c r="F344" i="1"/>
  <c r="F882" i="1"/>
  <c r="F630" i="1"/>
  <c r="F1087" i="1"/>
  <c r="F619" i="1"/>
  <c r="F492" i="1"/>
  <c r="F375" i="1"/>
  <c r="F690" i="1"/>
  <c r="F782" i="1"/>
  <c r="F554" i="1"/>
  <c r="F437" i="1"/>
  <c r="F1051" i="1"/>
  <c r="F846" i="1"/>
  <c r="F1061" i="1"/>
  <c r="F585" i="1"/>
  <c r="F468" i="1"/>
  <c r="F351" i="1"/>
  <c r="F666" i="1"/>
  <c r="F885" i="1"/>
  <c r="F561" i="1"/>
  <c r="F444" i="1"/>
  <c r="F685" i="1"/>
  <c r="F233" i="1"/>
  <c r="F801" i="1"/>
  <c r="F624" i="1"/>
  <c r="F1027" i="1"/>
  <c r="F281" i="1"/>
  <c r="F330" i="1"/>
  <c r="F727" i="1"/>
  <c r="F242" i="1"/>
  <c r="F503" i="1"/>
  <c r="F275" i="1"/>
  <c r="F463" i="1"/>
  <c r="F137" i="1"/>
  <c r="F245" i="1"/>
  <c r="F323" i="1"/>
  <c r="F373" i="1"/>
  <c r="F265" i="1"/>
  <c r="F307" i="1"/>
  <c r="F163" i="1"/>
  <c r="F280" i="1"/>
  <c r="F181" i="1"/>
  <c r="F1030" i="1"/>
  <c r="F778" i="1"/>
  <c r="F964" i="1"/>
  <c r="F827" i="1"/>
  <c r="F1090" i="1"/>
  <c r="F832" i="1"/>
  <c r="F1055" i="1"/>
  <c r="F1018" i="1"/>
  <c r="F851" i="1"/>
  <c r="F663" i="1"/>
  <c r="F765" i="1"/>
  <c r="F542" i="1"/>
  <c r="F434" i="1"/>
  <c r="F1044" i="1"/>
  <c r="F860" i="1"/>
  <c r="F989" i="1"/>
  <c r="F591" i="1"/>
  <c r="F474" i="1"/>
  <c r="F357" i="1"/>
  <c r="F639" i="1"/>
  <c r="F741" i="1"/>
  <c r="F536" i="1"/>
  <c r="F419" i="1"/>
  <c r="F1008" i="1"/>
  <c r="F824" i="1"/>
  <c r="F921" i="1"/>
  <c r="F567" i="1"/>
  <c r="F450" i="1"/>
  <c r="F1094" i="1"/>
  <c r="F615" i="1"/>
  <c r="F777" i="1"/>
  <c r="F543" i="1"/>
  <c r="F426" i="1"/>
  <c r="F197" i="1"/>
  <c r="F517" i="1"/>
  <c r="F931" i="1"/>
  <c r="F404" i="1"/>
  <c r="F263" i="1"/>
  <c r="F206" i="1"/>
  <c r="F962" i="1"/>
  <c r="F1069" i="1"/>
  <c r="F575" i="1"/>
  <c r="F305" i="1"/>
  <c r="F229" i="1"/>
  <c r="F169" i="1"/>
  <c r="F277" i="1"/>
  <c r="F972" i="1"/>
  <c r="F262" i="1"/>
  <c r="F125" i="1"/>
  <c r="F994" i="1"/>
  <c r="F928" i="1"/>
  <c r="F791" i="1"/>
  <c r="F1072" i="1"/>
  <c r="F796" i="1"/>
  <c r="F1019" i="1"/>
  <c r="F982" i="1"/>
  <c r="F815" i="1"/>
  <c r="F642" i="1"/>
  <c r="C372" i="1"/>
  <c r="F744" i="1"/>
  <c r="F533" i="1"/>
  <c r="F425" i="1"/>
  <c r="F1033" i="1"/>
  <c r="F828" i="1"/>
  <c r="C439" i="1"/>
  <c r="F957" i="1"/>
  <c r="F582" i="1"/>
  <c r="F465" i="1"/>
  <c r="F348" i="1"/>
  <c r="F618" i="1"/>
  <c r="F333" i="1"/>
  <c r="F720" i="1"/>
  <c r="F527" i="1"/>
  <c r="F410" i="1"/>
  <c r="F997" i="1"/>
  <c r="F781" i="1"/>
  <c r="C424" i="1"/>
  <c r="F845" i="1"/>
  <c r="F558" i="1"/>
  <c r="F441" i="1"/>
  <c r="F1060" i="1"/>
  <c r="C599" i="1"/>
  <c r="F756" i="1"/>
  <c r="F534" i="1"/>
  <c r="F417" i="1"/>
  <c r="F512" i="1"/>
  <c r="F161" i="1"/>
  <c r="F472" i="1"/>
  <c r="C506" i="1"/>
  <c r="C346" i="1"/>
  <c r="F919" i="1"/>
  <c r="C383" i="1"/>
  <c r="F251" i="1"/>
  <c r="C299" i="1"/>
  <c r="F521" i="1"/>
  <c r="F403" i="1"/>
  <c r="F188" i="1"/>
  <c r="C392" i="1"/>
  <c r="F950" i="1"/>
  <c r="C311" i="1"/>
  <c r="F961" i="1"/>
  <c r="F490" i="1"/>
  <c r="F296" i="1"/>
  <c r="C186" i="1"/>
  <c r="C159" i="1"/>
  <c r="F271" i="1"/>
  <c r="C396" i="1"/>
  <c r="C120" i="1"/>
  <c r="F780" i="1"/>
  <c r="F268" i="1"/>
  <c r="F958" i="1"/>
  <c r="F1101" i="1"/>
  <c r="F892" i="1"/>
  <c r="F1042" i="1"/>
  <c r="F1089" i="1"/>
  <c r="F983" i="1"/>
  <c r="F946" i="1"/>
  <c r="F1056" i="1"/>
  <c r="F602" i="1"/>
  <c r="F703" i="1"/>
  <c r="F524" i="1"/>
  <c r="F416" i="1"/>
  <c r="F1022" i="1"/>
  <c r="F806" i="1"/>
  <c r="F881" i="1"/>
  <c r="F573" i="1"/>
  <c r="F456" i="1"/>
  <c r="F1098" i="1"/>
  <c r="F1074" i="1"/>
  <c r="F679" i="1"/>
  <c r="F518" i="1"/>
  <c r="F401" i="1"/>
  <c r="F975" i="1"/>
  <c r="F771" i="1"/>
  <c r="F813" i="1"/>
  <c r="F549" i="1"/>
  <c r="F432" i="1"/>
  <c r="F984" i="1"/>
  <c r="F715" i="1"/>
  <c r="F525" i="1"/>
  <c r="F408" i="1"/>
  <c r="F143" i="1"/>
  <c r="F494" i="1"/>
  <c r="F907" i="1"/>
  <c r="F377" i="1"/>
  <c r="F1026" i="1"/>
  <c r="F493" i="1"/>
  <c r="F152" i="1"/>
  <c r="F386" i="1"/>
  <c r="F866" i="1"/>
  <c r="F853" i="1"/>
  <c r="F467" i="1"/>
  <c r="F287" i="1"/>
  <c r="F175" i="1"/>
  <c r="F126" i="1"/>
  <c r="F223" i="1"/>
  <c r="F71" i="1"/>
  <c r="F139" i="1"/>
  <c r="F864" i="1"/>
  <c r="F1006" i="1"/>
  <c r="F1071" i="1"/>
  <c r="F947" i="1"/>
  <c r="F910" i="1"/>
  <c r="F1024" i="1"/>
  <c r="F597" i="1"/>
  <c r="F693" i="1"/>
  <c r="F515" i="1"/>
  <c r="F407" i="1"/>
  <c r="F990" i="1"/>
  <c r="F795" i="1"/>
  <c r="F849" i="1"/>
  <c r="F564" i="1"/>
  <c r="F447" i="1"/>
  <c r="F1020" i="1"/>
  <c r="F1063" i="1"/>
  <c r="F669" i="1"/>
  <c r="F509" i="1"/>
  <c r="F383" i="1"/>
  <c r="F954" i="1"/>
  <c r="F750" i="1"/>
  <c r="F739" i="1"/>
  <c r="F540" i="1"/>
  <c r="F423" i="1"/>
  <c r="F952" i="1"/>
  <c r="F705" i="1"/>
  <c r="F516" i="1"/>
  <c r="F390" i="1"/>
  <c r="F449" i="1"/>
  <c r="F466" i="1"/>
  <c r="F236" i="1"/>
  <c r="F823" i="1"/>
  <c r="F918" i="1"/>
  <c r="F436" i="1"/>
  <c r="F134" i="1"/>
  <c r="F359" i="1"/>
  <c r="F854" i="1"/>
  <c r="F593" i="1"/>
  <c r="F278" i="1"/>
  <c r="F117" i="1"/>
  <c r="F111" i="1"/>
  <c r="C25" i="1"/>
  <c r="F89" i="1"/>
  <c r="F418" i="1"/>
  <c r="F193" i="1"/>
  <c r="F218" i="1"/>
  <c r="F811" i="1"/>
  <c r="F350" i="1"/>
  <c r="F810" i="1"/>
  <c r="F239" i="1"/>
  <c r="F376" i="1"/>
  <c r="F1047" i="1"/>
  <c r="F334" i="1"/>
  <c r="F842" i="1"/>
  <c r="F439" i="1"/>
  <c r="F269" i="1"/>
  <c r="F11" i="1"/>
  <c r="F81" i="1"/>
  <c r="F358" i="1"/>
  <c r="F502" i="1"/>
  <c r="F73" i="1"/>
  <c r="F194" i="1"/>
  <c r="F244" i="1"/>
  <c r="F1092" i="1"/>
  <c r="C26" i="1"/>
  <c r="F145" i="1"/>
  <c r="C233" i="1"/>
  <c r="F57" i="1"/>
  <c r="C114" i="1"/>
  <c r="F49" i="1"/>
  <c r="F27" i="1"/>
  <c r="C480" i="1"/>
  <c r="C345" i="1"/>
  <c r="F1011" i="1"/>
  <c r="F817" i="1"/>
  <c r="C448" i="1"/>
  <c r="F1065" i="1"/>
  <c r="F609" i="1"/>
  <c r="F501" i="1"/>
  <c r="F393" i="1"/>
  <c r="F762" i="1"/>
  <c r="C420" i="1"/>
  <c r="F955" i="1"/>
  <c r="F607" i="1"/>
  <c r="F500" i="1"/>
  <c r="F392" i="1"/>
  <c r="F986" i="1"/>
  <c r="F792" i="1"/>
  <c r="C442" i="1"/>
  <c r="F1029" i="1"/>
  <c r="F594" i="1"/>
  <c r="F486" i="1"/>
  <c r="F378" i="1"/>
  <c r="F759" i="1"/>
  <c r="C441" i="1"/>
  <c r="F643" i="1"/>
  <c r="F507" i="1"/>
  <c r="F399" i="1"/>
  <c r="F484" i="1"/>
  <c r="F179" i="1"/>
  <c r="F557" i="1"/>
  <c r="F613" i="1"/>
  <c r="C378" i="1"/>
  <c r="F128" i="1"/>
  <c r="F539" i="1"/>
  <c r="F317" i="1"/>
  <c r="F499" i="1"/>
  <c r="F221" i="1"/>
  <c r="F726" i="1"/>
  <c r="C387" i="1"/>
  <c r="F170" i="1"/>
  <c r="F413" i="1"/>
  <c r="F974" i="1"/>
  <c r="C452" i="1"/>
  <c r="F155" i="1"/>
  <c r="C446" i="1"/>
  <c r="C374" i="1"/>
  <c r="F427" i="1"/>
  <c r="F2" i="1"/>
  <c r="F122" i="1"/>
  <c r="C110" i="1"/>
  <c r="F9" i="1"/>
  <c r="C179" i="1"/>
  <c r="F140" i="1"/>
  <c r="F241" i="1"/>
  <c r="F17" i="1"/>
  <c r="C173" i="1"/>
  <c r="F123" i="1"/>
  <c r="F187" i="1"/>
  <c r="F31" i="1"/>
  <c r="C353" i="1"/>
  <c r="F346" i="1"/>
  <c r="F292" i="1"/>
  <c r="C308" i="1"/>
  <c r="C464" i="1"/>
  <c r="C275" i="1"/>
  <c r="C536" i="1"/>
  <c r="C347" i="1"/>
  <c r="C20" i="1"/>
  <c r="C143" i="1"/>
  <c r="C185" i="1"/>
  <c r="C2" i="1"/>
  <c r="C444" i="1"/>
  <c r="C457" i="1"/>
  <c r="C349" i="1"/>
  <c r="C483" i="1"/>
  <c r="C375" i="1"/>
  <c r="C415" i="1"/>
  <c r="C450" i="1"/>
  <c r="C524" i="1"/>
  <c r="C432" i="1"/>
  <c r="C351" i="1"/>
  <c r="C500" i="1"/>
  <c r="C545" i="1"/>
  <c r="C290" i="1"/>
  <c r="C590" i="1"/>
  <c r="C360" i="1"/>
  <c r="C509" i="1"/>
  <c r="C479" i="1"/>
  <c r="C328" i="1"/>
  <c r="F5" i="1"/>
  <c r="F47" i="1"/>
  <c r="C189" i="1"/>
  <c r="F65" i="1"/>
  <c r="F55" i="1"/>
  <c r="C137" i="1"/>
  <c r="C201" i="1"/>
  <c r="C168" i="1"/>
  <c r="F675" i="1"/>
  <c r="F151" i="1"/>
  <c r="F41" i="1"/>
  <c r="F412" i="1"/>
  <c r="F322" i="1"/>
  <c r="F133" i="1"/>
  <c r="C417" i="1"/>
  <c r="C602" i="1"/>
  <c r="C430" i="1"/>
  <c r="C456" i="1"/>
  <c r="C348" i="1"/>
  <c r="C388" i="1"/>
  <c r="C473" i="1"/>
  <c r="C416" i="1"/>
  <c r="C336" i="1"/>
  <c r="C425" i="1"/>
  <c r="C344" i="1"/>
  <c r="C365" i="1"/>
  <c r="C463" i="1"/>
  <c r="C408" i="1"/>
  <c r="C421" i="1"/>
  <c r="C447" i="1"/>
  <c r="C379" i="1"/>
  <c r="C323" i="1"/>
  <c r="C569" i="1"/>
  <c r="C405" i="1"/>
  <c r="C410" i="1"/>
  <c r="C454" i="1"/>
  <c r="C482" i="1"/>
  <c r="C414" i="1"/>
  <c r="C339" i="1"/>
  <c r="C334" i="1"/>
  <c r="C428" i="1"/>
  <c r="C332" i="1"/>
  <c r="F79" i="1"/>
  <c r="C174" i="1"/>
  <c r="C141" i="1"/>
  <c r="F382" i="1"/>
  <c r="F310" i="1"/>
  <c r="F113" i="1"/>
  <c r="C221" i="1"/>
  <c r="F100" i="1"/>
  <c r="F76" i="1"/>
  <c r="F52" i="1"/>
  <c r="F28" i="1"/>
  <c r="F82" i="1"/>
  <c r="F58" i="1"/>
  <c r="F34" i="1"/>
  <c r="F6" i="1"/>
  <c r="F4" i="1"/>
  <c r="F15" i="1"/>
  <c r="F96" i="1"/>
  <c r="F88" i="1"/>
  <c r="F80" i="1"/>
  <c r="F72" i="1"/>
  <c r="F64" i="1"/>
  <c r="F56" i="1"/>
  <c r="F48" i="1"/>
  <c r="F40" i="1"/>
  <c r="F32" i="1"/>
  <c r="F25" i="1"/>
  <c r="F3" i="1"/>
  <c r="F21" i="1"/>
  <c r="F94" i="1"/>
  <c r="F70" i="1"/>
  <c r="F46" i="1"/>
  <c r="F24" i="1"/>
  <c r="F16" i="1"/>
  <c r="F7" i="1"/>
  <c r="F13" i="1"/>
  <c r="F19" i="1"/>
  <c r="S9" i="1"/>
  <c r="O5" i="1"/>
  <c r="T10" i="1"/>
  <c r="T11" i="1" s="1"/>
  <c r="T12" i="1" s="1"/>
  <c r="T13" i="1" s="1"/>
  <c r="T14" i="1" s="1"/>
  <c r="T15" i="1" s="1"/>
  <c r="T16" i="1" s="1"/>
  <c r="T17" i="1" s="1"/>
  <c r="T18" i="1" s="1"/>
  <c r="T19" i="1" s="1"/>
  <c r="C138" i="1"/>
  <c r="F67" i="1"/>
  <c r="F20" i="1"/>
  <c r="F44" i="1"/>
  <c r="C204" i="1"/>
  <c r="F199" i="1"/>
  <c r="F39" i="1"/>
  <c r="F286" i="1"/>
  <c r="F996" i="1"/>
  <c r="C177" i="1"/>
  <c r="F109" i="1"/>
  <c r="C251" i="1"/>
  <c r="F51" i="1"/>
  <c r="F124" i="1"/>
  <c r="F101" i="1"/>
  <c r="F43" i="1"/>
  <c r="F92" i="1"/>
  <c r="C115" i="1"/>
  <c r="C171" i="1"/>
  <c r="F93" i="1"/>
  <c r="F110" i="1"/>
  <c r="F90" i="1"/>
  <c r="C5" i="1"/>
  <c r="C19" i="1"/>
  <c r="C17" i="1"/>
  <c r="C4" i="1"/>
  <c r="C15" i="1"/>
  <c r="C9" i="1"/>
  <c r="C10" i="1"/>
  <c r="C14" i="1"/>
  <c r="F121" i="1"/>
  <c r="C167" i="1"/>
  <c r="F18" i="1"/>
  <c r="F274" i="1"/>
  <c r="F768" i="1"/>
  <c r="C161" i="1"/>
  <c r="F45" i="1"/>
  <c r="F230" i="1"/>
  <c r="C116" i="1"/>
  <c r="F85" i="1"/>
  <c r="F12" i="1"/>
  <c r="C8" i="1"/>
  <c r="F78" i="1"/>
  <c r="L106" i="1"/>
  <c r="M107" i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H102" i="1"/>
  <c r="L9" i="1"/>
  <c r="M10" i="1"/>
  <c r="M11" i="1" s="1"/>
  <c r="M12" i="1" s="1"/>
  <c r="M13" i="1" s="1"/>
  <c r="M14" i="1" s="1"/>
  <c r="H5" i="1"/>
  <c r="C155" i="1"/>
  <c r="F29" i="1"/>
  <c r="C203" i="1"/>
  <c r="F77" i="1"/>
  <c r="F23" i="1"/>
  <c r="C18" i="1"/>
  <c r="F66" i="1"/>
  <c r="C260" i="1"/>
  <c r="F87" i="1"/>
  <c r="C227" i="1"/>
  <c r="F97" i="1"/>
  <c r="C104" i="1"/>
  <c r="C418" i="1"/>
  <c r="C150" i="1"/>
  <c r="C12" i="1"/>
  <c r="F69" i="1"/>
  <c r="F98" i="1"/>
  <c r="F54" i="1"/>
  <c r="C16" i="1"/>
  <c r="C601" i="1"/>
  <c r="C598" i="1"/>
  <c r="C595" i="1"/>
  <c r="C592" i="1"/>
  <c r="C589" i="1"/>
  <c r="C586" i="1"/>
  <c r="C583" i="1"/>
  <c r="C580" i="1"/>
  <c r="C577" i="1"/>
  <c r="C574" i="1"/>
  <c r="C571" i="1"/>
  <c r="C568" i="1"/>
  <c r="C565" i="1"/>
  <c r="C562" i="1"/>
  <c r="C559" i="1"/>
  <c r="C556" i="1"/>
  <c r="C553" i="1"/>
  <c r="C550" i="1"/>
  <c r="C547" i="1"/>
  <c r="C544" i="1"/>
  <c r="C541" i="1"/>
  <c r="C538" i="1"/>
  <c r="C535" i="1"/>
  <c r="C532" i="1"/>
  <c r="C529" i="1"/>
  <c r="C526" i="1"/>
  <c r="C523" i="1"/>
  <c r="C520" i="1"/>
  <c r="C517" i="1"/>
  <c r="C514" i="1"/>
  <c r="C511" i="1"/>
  <c r="C508" i="1"/>
  <c r="C505" i="1"/>
  <c r="C502" i="1"/>
  <c r="C499" i="1"/>
  <c r="C496" i="1"/>
  <c r="C493" i="1"/>
  <c r="C490" i="1"/>
  <c r="C487" i="1"/>
  <c r="C484" i="1"/>
  <c r="C481" i="1"/>
  <c r="C478" i="1"/>
  <c r="C475" i="1"/>
  <c r="C472" i="1"/>
  <c r="C469" i="1"/>
  <c r="C603" i="1"/>
  <c r="C600" i="1"/>
  <c r="C597" i="1"/>
  <c r="C594" i="1"/>
  <c r="C591" i="1"/>
  <c r="C588" i="1"/>
  <c r="C585" i="1"/>
  <c r="C582" i="1"/>
  <c r="C579" i="1"/>
  <c r="C576" i="1"/>
  <c r="C573" i="1"/>
  <c r="C570" i="1"/>
  <c r="C567" i="1"/>
  <c r="C564" i="1"/>
  <c r="C561" i="1"/>
  <c r="C558" i="1"/>
  <c r="C555" i="1"/>
  <c r="C552" i="1"/>
  <c r="C549" i="1"/>
  <c r="C546" i="1"/>
  <c r="C543" i="1"/>
  <c r="C540" i="1"/>
  <c r="C537" i="1"/>
  <c r="C534" i="1"/>
  <c r="C531" i="1"/>
  <c r="C528" i="1"/>
  <c r="C525" i="1"/>
  <c r="C522" i="1"/>
  <c r="C519" i="1"/>
  <c r="C516" i="1"/>
  <c r="C513" i="1"/>
  <c r="C510" i="1"/>
  <c r="C507" i="1"/>
  <c r="C504" i="1"/>
  <c r="C501" i="1"/>
  <c r="C498" i="1"/>
  <c r="C495" i="1"/>
  <c r="C331" i="1"/>
  <c r="C340" i="1"/>
  <c r="C330" i="1"/>
  <c r="C338" i="1"/>
  <c r="C325" i="1"/>
  <c r="C322" i="1"/>
  <c r="C319" i="1"/>
  <c r="C316" i="1"/>
  <c r="C313" i="1"/>
  <c r="C310" i="1"/>
  <c r="C307" i="1"/>
  <c r="C304" i="1"/>
  <c r="C301" i="1"/>
  <c r="C298" i="1"/>
  <c r="C295" i="1"/>
  <c r="C292" i="1"/>
  <c r="C289" i="1"/>
  <c r="C286" i="1"/>
  <c r="C283" i="1"/>
  <c r="C280" i="1"/>
  <c r="C277" i="1"/>
  <c r="C274" i="1"/>
  <c r="C271" i="1"/>
  <c r="C268" i="1"/>
  <c r="C265" i="1"/>
  <c r="C262" i="1"/>
  <c r="C259" i="1"/>
  <c r="C256" i="1"/>
  <c r="C253" i="1"/>
  <c r="C250" i="1"/>
  <c r="C247" i="1"/>
  <c r="C244" i="1"/>
  <c r="C575" i="1"/>
  <c r="C467" i="1"/>
  <c r="C422" i="1"/>
  <c r="C395" i="1"/>
  <c r="C368" i="1"/>
  <c r="C237" i="1"/>
  <c r="C219" i="1"/>
  <c r="C512" i="1"/>
  <c r="C327" i="1"/>
  <c r="C318" i="1"/>
  <c r="C309" i="1"/>
  <c r="C300" i="1"/>
  <c r="C291" i="1"/>
  <c r="C282" i="1"/>
  <c r="C273" i="1"/>
  <c r="C264" i="1"/>
  <c r="C252" i="1"/>
  <c r="C226" i="1"/>
  <c r="C208" i="1"/>
  <c r="C190" i="1"/>
  <c r="C172" i="1"/>
  <c r="C154" i="1"/>
  <c r="C136" i="1"/>
  <c r="C557" i="1"/>
  <c r="C449" i="1"/>
  <c r="C240" i="1"/>
  <c r="C222" i="1"/>
  <c r="C494" i="1"/>
  <c r="C236" i="1"/>
  <c r="C229" i="1"/>
  <c r="C218" i="1"/>
  <c r="C211" i="1"/>
  <c r="C200" i="1"/>
  <c r="C193" i="1"/>
  <c r="C182" i="1"/>
  <c r="C175" i="1"/>
  <c r="C164" i="1"/>
  <c r="C157" i="1"/>
  <c r="C146" i="1"/>
  <c r="C139" i="1"/>
  <c r="C128" i="1"/>
  <c r="C539" i="1"/>
  <c r="C431" i="1"/>
  <c r="C404" i="1"/>
  <c r="C377" i="1"/>
  <c r="C350" i="1"/>
  <c r="C255" i="1"/>
  <c r="C243" i="1"/>
  <c r="C225" i="1"/>
  <c r="C207" i="1"/>
  <c r="C584" i="1"/>
  <c r="C476" i="1"/>
  <c r="C335" i="1"/>
  <c r="C321" i="1"/>
  <c r="C312" i="1"/>
  <c r="C303" i="1"/>
  <c r="C294" i="1"/>
  <c r="C285" i="1"/>
  <c r="C276" i="1"/>
  <c r="C267" i="1"/>
  <c r="C232" i="1"/>
  <c r="C214" i="1"/>
  <c r="C196" i="1"/>
  <c r="C178" i="1"/>
  <c r="C160" i="1"/>
  <c r="C142" i="1"/>
  <c r="C521" i="1"/>
  <c r="C228" i="1"/>
  <c r="C210" i="1"/>
  <c r="C566" i="1"/>
  <c r="C458" i="1"/>
  <c r="C329" i="1"/>
  <c r="C503" i="1"/>
  <c r="C413" i="1"/>
  <c r="C386" i="1"/>
  <c r="C359" i="1"/>
  <c r="C231" i="1"/>
  <c r="C213" i="1"/>
  <c r="C548" i="1"/>
  <c r="C440" i="1"/>
  <c r="C324" i="1"/>
  <c r="C315" i="1"/>
  <c r="C306" i="1"/>
  <c r="C297" i="1"/>
  <c r="C288" i="1"/>
  <c r="C279" i="1"/>
  <c r="C270" i="1"/>
  <c r="C238" i="1"/>
  <c r="C220" i="1"/>
  <c r="C202" i="1"/>
  <c r="C184" i="1"/>
  <c r="C166" i="1"/>
  <c r="C148" i="1"/>
  <c r="C130" i="1"/>
  <c r="C530" i="1"/>
  <c r="C337" i="1"/>
  <c r="C241" i="1"/>
  <c r="C230" i="1"/>
  <c r="C223" i="1"/>
  <c r="C212" i="1"/>
  <c r="C205" i="1"/>
  <c r="C194" i="1"/>
  <c r="C187" i="1"/>
  <c r="C176" i="1"/>
  <c r="C169" i="1"/>
  <c r="C158" i="1"/>
  <c r="C151" i="1"/>
  <c r="C140" i="1"/>
  <c r="C133" i="1"/>
  <c r="C245" i="1"/>
  <c r="C124" i="1"/>
  <c r="C249" i="1"/>
  <c r="C234" i="1"/>
  <c r="C180" i="1"/>
  <c r="C117" i="1"/>
  <c r="C593" i="1"/>
  <c r="C342" i="1"/>
  <c r="C254" i="1"/>
  <c r="C217" i="1"/>
  <c r="C206" i="1"/>
  <c r="C163" i="1"/>
  <c r="C152" i="1"/>
  <c r="C485" i="1"/>
  <c r="C111" i="1"/>
  <c r="C258" i="1"/>
  <c r="C216" i="1"/>
  <c r="C162" i="1"/>
  <c r="C242" i="1"/>
  <c r="C199" i="1"/>
  <c r="C188" i="1"/>
  <c r="C145" i="1"/>
  <c r="C134" i="1"/>
  <c r="C123" i="1"/>
  <c r="C246" i="1"/>
  <c r="C144" i="1"/>
  <c r="C113" i="1"/>
  <c r="C106" i="1"/>
  <c r="C261" i="1"/>
  <c r="C198" i="1"/>
  <c r="C108" i="1"/>
  <c r="C235" i="1"/>
  <c r="C224" i="1"/>
  <c r="C181" i="1"/>
  <c r="C170" i="1"/>
  <c r="C127" i="1"/>
  <c r="C119" i="1"/>
  <c r="C109" i="1"/>
  <c r="C257" i="1"/>
  <c r="F400" i="1"/>
  <c r="C125" i="1"/>
  <c r="C364" i="1"/>
  <c r="C183" i="1"/>
  <c r="F530" i="1"/>
  <c r="C121" i="1"/>
  <c r="F91" i="1"/>
  <c r="F176" i="1"/>
  <c r="C434" i="1"/>
  <c r="F61" i="1"/>
  <c r="F86" i="1"/>
  <c r="F84" i="1"/>
  <c r="F42" i="1"/>
  <c r="C156" i="1"/>
  <c r="C423" i="1"/>
  <c r="F83" i="1"/>
  <c r="C149" i="1"/>
  <c r="C380" i="1"/>
  <c r="F37" i="1"/>
  <c r="F74" i="1"/>
  <c r="F60" i="1"/>
  <c r="F30" i="1"/>
  <c r="T107" i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S106" i="1"/>
  <c r="O102" i="1"/>
  <c r="F364" i="1"/>
  <c r="F115" i="1"/>
  <c r="F316" i="1"/>
  <c r="C129" i="1"/>
  <c r="C369" i="1"/>
  <c r="C21" i="1"/>
  <c r="F59" i="1"/>
  <c r="F127" i="1"/>
  <c r="F266" i="1"/>
  <c r="F105" i="1"/>
  <c r="C24" i="1"/>
  <c r="F62" i="1"/>
  <c r="F36" i="1"/>
  <c r="F22" i="1"/>
  <c r="F10" i="1"/>
  <c r="C118" i="1"/>
  <c r="F35" i="1"/>
  <c r="F119" i="1"/>
  <c r="C3" i="1"/>
  <c r="F50" i="1"/>
  <c r="F8" i="1"/>
  <c r="C22" i="1"/>
  <c r="F95" i="1"/>
  <c r="C112" i="1"/>
  <c r="C215" i="1"/>
  <c r="C542" i="1"/>
  <c r="F772" i="1"/>
  <c r="F766" i="1"/>
  <c r="F760" i="1"/>
  <c r="F754" i="1"/>
  <c r="F748" i="1"/>
  <c r="F742" i="1"/>
  <c r="F736" i="1"/>
  <c r="F730" i="1"/>
  <c r="F724" i="1"/>
  <c r="F718" i="1"/>
  <c r="F712" i="1"/>
  <c r="F706" i="1"/>
  <c r="F700" i="1"/>
  <c r="F694" i="1"/>
  <c r="F688" i="1"/>
  <c r="F682" i="1"/>
  <c r="F676" i="1"/>
  <c r="F670" i="1"/>
  <c r="F664" i="1"/>
  <c r="F658" i="1"/>
  <c r="F652" i="1"/>
  <c r="F646" i="1"/>
  <c r="F640" i="1"/>
  <c r="F634" i="1"/>
  <c r="F628" i="1"/>
  <c r="F622" i="1"/>
  <c r="F616" i="1"/>
  <c r="F610" i="1"/>
  <c r="F604" i="1"/>
  <c r="F1099" i="1"/>
  <c r="F1081" i="1"/>
  <c r="F1064" i="1"/>
  <c r="F1057" i="1"/>
  <c r="F1050" i="1"/>
  <c r="F1035" i="1"/>
  <c r="F1028" i="1"/>
  <c r="F1021" i="1"/>
  <c r="F1014" i="1"/>
  <c r="F999" i="1"/>
  <c r="F992" i="1"/>
  <c r="F985" i="1"/>
  <c r="F978" i="1"/>
  <c r="F963" i="1"/>
  <c r="F956" i="1"/>
  <c r="F949" i="1"/>
  <c r="F942" i="1"/>
  <c r="F927" i="1"/>
  <c r="F920" i="1"/>
  <c r="F913" i="1"/>
  <c r="F906" i="1"/>
  <c r="F891" i="1"/>
  <c r="F884" i="1"/>
  <c r="F877" i="1"/>
  <c r="F870" i="1"/>
  <c r="F855" i="1"/>
  <c r="F848" i="1"/>
  <c r="F841" i="1"/>
  <c r="F834" i="1"/>
  <c r="F819" i="1"/>
  <c r="F812" i="1"/>
  <c r="F805" i="1"/>
  <c r="F798" i="1"/>
  <c r="F783" i="1"/>
  <c r="F776" i="1"/>
  <c r="F770" i="1"/>
  <c r="F764" i="1"/>
  <c r="F758" i="1"/>
  <c r="F752" i="1"/>
  <c r="F746" i="1"/>
  <c r="F740" i="1"/>
  <c r="F734" i="1"/>
  <c r="F728" i="1"/>
  <c r="F722" i="1"/>
  <c r="F716" i="1"/>
  <c r="F710" i="1"/>
  <c r="F704" i="1"/>
  <c r="F698" i="1"/>
  <c r="F692" i="1"/>
  <c r="F686" i="1"/>
  <c r="F680" i="1"/>
  <c r="F674" i="1"/>
  <c r="F668" i="1"/>
  <c r="F662" i="1"/>
  <c r="F656" i="1"/>
  <c r="F650" i="1"/>
  <c r="F644" i="1"/>
  <c r="F638" i="1"/>
  <c r="F632" i="1"/>
  <c r="F626" i="1"/>
  <c r="F620" i="1"/>
  <c r="F614" i="1"/>
  <c r="F608" i="1"/>
  <c r="F1093" i="1"/>
  <c r="F1075" i="1"/>
  <c r="F1059" i="1"/>
  <c r="F1052" i="1"/>
  <c r="F1045" i="1"/>
  <c r="F1038" i="1"/>
  <c r="F1023" i="1"/>
  <c r="F1016" i="1"/>
  <c r="F1009" i="1"/>
  <c r="F1002" i="1"/>
  <c r="F987" i="1"/>
  <c r="F980" i="1"/>
  <c r="F973" i="1"/>
  <c r="F966" i="1"/>
  <c r="F951" i="1"/>
  <c r="F944" i="1"/>
  <c r="F937" i="1"/>
  <c r="F930" i="1"/>
  <c r="F915" i="1"/>
  <c r="F908" i="1"/>
  <c r="F901" i="1"/>
  <c r="F894" i="1"/>
  <c r="F879" i="1"/>
  <c r="F872" i="1"/>
  <c r="F865" i="1"/>
  <c r="F858" i="1"/>
  <c r="F843" i="1"/>
  <c r="F836" i="1"/>
  <c r="F829" i="1"/>
  <c r="F822" i="1"/>
  <c r="F807" i="1"/>
  <c r="F800" i="1"/>
  <c r="F793" i="1"/>
  <c r="F786" i="1"/>
  <c r="F779" i="1"/>
  <c r="F755" i="1"/>
  <c r="F683" i="1"/>
  <c r="F611" i="1"/>
  <c r="F592" i="1"/>
  <c r="F583" i="1"/>
  <c r="F574" i="1"/>
  <c r="F565" i="1"/>
  <c r="F556" i="1"/>
  <c r="F547" i="1"/>
  <c r="F538" i="1"/>
  <c r="F529" i="1"/>
  <c r="F713" i="1"/>
  <c r="F641" i="1"/>
  <c r="F337" i="1"/>
  <c r="F324" i="1"/>
  <c r="F321" i="1"/>
  <c r="F318" i="1"/>
  <c r="F315" i="1"/>
  <c r="F312" i="1"/>
  <c r="F309" i="1"/>
  <c r="F306" i="1"/>
  <c r="F303" i="1"/>
  <c r="F300" i="1"/>
  <c r="F297" i="1"/>
  <c r="F294" i="1"/>
  <c r="F291" i="1"/>
  <c r="F288" i="1"/>
  <c r="F285" i="1"/>
  <c r="F282" i="1"/>
  <c r="F279" i="1"/>
  <c r="F276" i="1"/>
  <c r="F273" i="1"/>
  <c r="F270" i="1"/>
  <c r="F267" i="1"/>
  <c r="F264" i="1"/>
  <c r="F261" i="1"/>
  <c r="F258" i="1"/>
  <c r="F255" i="1"/>
  <c r="F252" i="1"/>
  <c r="F249" i="1"/>
  <c r="F246" i="1"/>
  <c r="F243" i="1"/>
  <c r="F240" i="1"/>
  <c r="F237" i="1"/>
  <c r="F234" i="1"/>
  <c r="F231" i="1"/>
  <c r="F228" i="1"/>
  <c r="F225" i="1"/>
  <c r="F222" i="1"/>
  <c r="F219" i="1"/>
  <c r="F216" i="1"/>
  <c r="F213" i="1"/>
  <c r="F210" i="1"/>
  <c r="F207" i="1"/>
  <c r="F204" i="1"/>
  <c r="F201" i="1"/>
  <c r="F198" i="1"/>
  <c r="F195" i="1"/>
  <c r="F192" i="1"/>
  <c r="F189" i="1"/>
  <c r="F186" i="1"/>
  <c r="F183" i="1"/>
  <c r="F180" i="1"/>
  <c r="F177" i="1"/>
  <c r="F174" i="1"/>
  <c r="F171" i="1"/>
  <c r="F168" i="1"/>
  <c r="F165" i="1"/>
  <c r="F162" i="1"/>
  <c r="F159" i="1"/>
  <c r="F156" i="1"/>
  <c r="F153" i="1"/>
  <c r="F150" i="1"/>
  <c r="F147" i="1"/>
  <c r="F144" i="1"/>
  <c r="F141" i="1"/>
  <c r="F138" i="1"/>
  <c r="F135" i="1"/>
  <c r="F132" i="1"/>
  <c r="F129" i="1"/>
  <c r="F743" i="1"/>
  <c r="F671" i="1"/>
  <c r="F601" i="1"/>
  <c r="F1053" i="1"/>
  <c r="F1032" i="1"/>
  <c r="F1010" i="1"/>
  <c r="F967" i="1"/>
  <c r="F945" i="1"/>
  <c r="F924" i="1"/>
  <c r="F902" i="1"/>
  <c r="F859" i="1"/>
  <c r="F837" i="1"/>
  <c r="F816" i="1"/>
  <c r="F794" i="1"/>
  <c r="F773" i="1"/>
  <c r="F701" i="1"/>
  <c r="F629" i="1"/>
  <c r="F1086" i="1"/>
  <c r="F731" i="1"/>
  <c r="F659" i="1"/>
  <c r="F595" i="1"/>
  <c r="F586" i="1"/>
  <c r="F577" i="1"/>
  <c r="F568" i="1"/>
  <c r="F559" i="1"/>
  <c r="F550" i="1"/>
  <c r="F541" i="1"/>
  <c r="F532" i="1"/>
  <c r="F523" i="1"/>
  <c r="F514" i="1"/>
  <c r="F505" i="1"/>
  <c r="F496" i="1"/>
  <c r="F487" i="1"/>
  <c r="F478" i="1"/>
  <c r="F469" i="1"/>
  <c r="F460" i="1"/>
  <c r="F451" i="1"/>
  <c r="F442" i="1"/>
  <c r="F433" i="1"/>
  <c r="F424" i="1"/>
  <c r="F415" i="1"/>
  <c r="F406" i="1"/>
  <c r="F397" i="1"/>
  <c r="F388" i="1"/>
  <c r="F379" i="1"/>
  <c r="F370" i="1"/>
  <c r="F361" i="1"/>
  <c r="F352" i="1"/>
  <c r="F343" i="1"/>
  <c r="F761" i="1"/>
  <c r="F689" i="1"/>
  <c r="F617" i="1"/>
  <c r="F719" i="1"/>
  <c r="F647" i="1"/>
  <c r="F749" i="1"/>
  <c r="F677" i="1"/>
  <c r="F605" i="1"/>
  <c r="F707" i="1"/>
  <c r="F635" i="1"/>
  <c r="F589" i="1"/>
  <c r="F580" i="1"/>
  <c r="F571" i="1"/>
  <c r="F562" i="1"/>
  <c r="F553" i="1"/>
  <c r="F544" i="1"/>
  <c r="F535" i="1"/>
  <c r="F526" i="1"/>
  <c r="F1068" i="1"/>
  <c r="F1046" i="1"/>
  <c r="F1003" i="1"/>
  <c r="F981" i="1"/>
  <c r="F960" i="1"/>
  <c r="F938" i="1"/>
  <c r="F895" i="1"/>
  <c r="F873" i="1"/>
  <c r="F852" i="1"/>
  <c r="F830" i="1"/>
  <c r="F787" i="1"/>
  <c r="F725" i="1"/>
  <c r="F653" i="1"/>
  <c r="F331" i="1"/>
  <c r="F341" i="1"/>
  <c r="F695" i="1"/>
  <c r="F623" i="1"/>
  <c r="F335" i="1"/>
  <c r="F259" i="1"/>
  <c r="F247" i="1"/>
  <c r="F232" i="1"/>
  <c r="F214" i="1"/>
  <c r="F196" i="1"/>
  <c r="F178" i="1"/>
  <c r="F160" i="1"/>
  <c r="F142" i="1"/>
  <c r="F737" i="1"/>
  <c r="F338" i="1"/>
  <c r="F665" i="1"/>
  <c r="F328" i="1"/>
  <c r="F767" i="1"/>
  <c r="F226" i="1"/>
  <c r="F208" i="1"/>
  <c r="F190" i="1"/>
  <c r="F172" i="1"/>
  <c r="F154" i="1"/>
  <c r="F136" i="1"/>
  <c r="F114" i="1"/>
  <c r="F598" i="1"/>
  <c r="F238" i="1"/>
  <c r="F184" i="1"/>
  <c r="F130" i="1"/>
  <c r="F120" i="1"/>
  <c r="F118" i="1"/>
  <c r="F112" i="1"/>
  <c r="F107" i="1"/>
  <c r="F220" i="1"/>
  <c r="F166" i="1"/>
  <c r="F108" i="1"/>
  <c r="F116" i="1"/>
  <c r="F104" i="1"/>
  <c r="F202" i="1"/>
  <c r="F148" i="1"/>
  <c r="C192" i="1"/>
  <c r="F99" i="1"/>
  <c r="F38" i="1"/>
  <c r="F68" i="1"/>
  <c r="C13" i="1"/>
  <c r="F888" i="1"/>
  <c r="C263" i="1"/>
  <c r="F63" i="1"/>
  <c r="F298" i="1"/>
  <c r="F106" i="1"/>
  <c r="C209" i="1"/>
  <c r="C11" i="1"/>
  <c r="C333" i="1"/>
  <c r="F53" i="1"/>
  <c r="C165" i="1"/>
  <c r="F75" i="1"/>
  <c r="F26" i="1"/>
  <c r="F14" i="1"/>
  <c r="C6" i="1"/>
  <c r="Z6" i="1" l="1"/>
  <c r="AA6" i="1" s="1"/>
  <c r="Z5" i="1"/>
  <c r="AA5" i="1" s="1"/>
  <c r="Z4" i="1"/>
  <c r="AA4" i="1" s="1"/>
  <c r="E6" i="1"/>
  <c r="Z3" i="1"/>
  <c r="AA3" i="1" s="1"/>
  <c r="B6" i="1"/>
  <c r="E108" i="1"/>
  <c r="B108" i="1"/>
</calcChain>
</file>

<file path=xl/sharedStrings.xml><?xml version="1.0" encoding="utf-8"?>
<sst xmlns="http://schemas.openxmlformats.org/spreadsheetml/2006/main" count="90" uniqueCount="26">
  <si>
    <t>Сгенерированные значения для 25 СВ</t>
  </si>
  <si>
    <t>Оценка математического ожидания</t>
  </si>
  <si>
    <t>Сгенерированные значения для 100 СВ</t>
  </si>
  <si>
    <t>Оценка дисперсии</t>
  </si>
  <si>
    <t>Плотность распределения</t>
  </si>
  <si>
    <t>Для n=25</t>
  </si>
  <si>
    <t>Для n = 100</t>
  </si>
  <si>
    <t>Плотность</t>
  </si>
  <si>
    <t>№ разряда</t>
  </si>
  <si>
    <t>Разряд</t>
  </si>
  <si>
    <t>mk</t>
  </si>
  <si>
    <t>P*</t>
  </si>
  <si>
    <t>Hk</t>
  </si>
  <si>
    <t>F*</t>
  </si>
  <si>
    <t>[R1;R11]</t>
  </si>
  <si>
    <t>[R11;R20]</t>
  </si>
  <si>
    <t>[R21; R25]</t>
  </si>
  <si>
    <t>Сгенерированные значения для 500 СВ</t>
  </si>
  <si>
    <t>Сгенерированные значения для 1000 СВ</t>
  </si>
  <si>
    <t>Для n = 500</t>
  </si>
  <si>
    <t>Для n = 1000</t>
  </si>
  <si>
    <t>Математическое ожидание</t>
  </si>
  <si>
    <t>Объем выборки</t>
  </si>
  <si>
    <t>Оценака мат.ожидания</t>
  </si>
  <si>
    <t>% расхождения</t>
  </si>
  <si>
    <t>Дисперсия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</si>
</sst>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Эмпирический график для 25 СВ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001294838145234"/>
          <c:y val="0.10601976639712489"/>
          <c:w val="0.80417042869641298"/>
          <c:h val="0.72790033321306535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w="12700" cmpd="sng">
              <a:solidFill>
                <a:srgbClr val="000000"/>
              </a:solidFill>
            </a:ln>
          </c:spPr>
          <c:invertIfNegative val="1"/>
          <c:val>
            <c:numRef>
              <c:f>'Задание 1'!$M$10:$M$14</c:f>
              <c:numCache>
                <c:formatCode>General</c:formatCode>
                <c:ptCount val="5"/>
                <c:pt idx="0">
                  <c:v>0.12</c:v>
                </c:pt>
                <c:pt idx="1">
                  <c:v>0.2</c:v>
                </c:pt>
                <c:pt idx="2">
                  <c:v>0.44</c:v>
                </c:pt>
                <c:pt idx="3">
                  <c:v>0.84000000000000008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491-47A7-B0E8-E4B2888F3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16873558"/>
        <c:axId val="209187662"/>
      </c:barChart>
      <c:catAx>
        <c:axId val="316873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9187662"/>
        <c:crosses val="autoZero"/>
        <c:auto val="1"/>
        <c:lblAlgn val="ctr"/>
        <c:lblOffset val="100"/>
        <c:noMultiLvlLbl val="1"/>
      </c:catAx>
      <c:valAx>
        <c:axId val="209187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168735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Гистограмма для 100 СВ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Hk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'Задание 1'!$S$9:$S$18</c:f>
              <c:numCache>
                <c:formatCode>General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0.44999999999999996</c:v>
                </c:pt>
                <c:pt idx="3">
                  <c:v>0.25</c:v>
                </c:pt>
                <c:pt idx="4">
                  <c:v>7.4999999999999997E-2</c:v>
                </c:pt>
                <c:pt idx="5">
                  <c:v>0.27499999999999997</c:v>
                </c:pt>
                <c:pt idx="6">
                  <c:v>0.25</c:v>
                </c:pt>
                <c:pt idx="7">
                  <c:v>0.35000000000000003</c:v>
                </c:pt>
                <c:pt idx="8">
                  <c:v>0.17500000000000002</c:v>
                </c:pt>
                <c:pt idx="9">
                  <c:v>0.17500000000000002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2A8-4EEA-8FB3-DE52B020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4755230"/>
        <c:axId val="353186638"/>
      </c:barChart>
      <c:lineChart>
        <c:grouping val="standard"/>
        <c:varyColors val="0"/>
        <c:ser>
          <c:idx val="1"/>
          <c:order val="1"/>
          <c:tx>
            <c:v>Плотность распределения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'Задание 1'!$N$9:$N$18</c:f>
              <c:numCache>
                <c:formatCode>General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A8-4EEA-8FB3-DE52B020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755230"/>
        <c:axId val="353186638"/>
      </c:lineChart>
      <c:catAx>
        <c:axId val="274755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53186638"/>
        <c:crosses val="autoZero"/>
        <c:auto val="1"/>
        <c:lblAlgn val="ctr"/>
        <c:lblOffset val="100"/>
        <c:noMultiLvlLbl val="1"/>
      </c:catAx>
      <c:valAx>
        <c:axId val="353186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7475523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Эмпирический график для 100 СВ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w="12700" cmpd="sng">
              <a:solidFill>
                <a:srgbClr val="000000"/>
              </a:solidFill>
            </a:ln>
          </c:spPr>
          <c:invertIfNegative val="1"/>
          <c:val>
            <c:numRef>
              <c:f>'Задание 1'!$T$10:$T$19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0.38</c:v>
                </c:pt>
                <c:pt idx="3">
                  <c:v>0.48</c:v>
                </c:pt>
                <c:pt idx="4">
                  <c:v>0.51</c:v>
                </c:pt>
                <c:pt idx="5">
                  <c:v>0.62</c:v>
                </c:pt>
                <c:pt idx="6">
                  <c:v>0.72</c:v>
                </c:pt>
                <c:pt idx="7">
                  <c:v>0.86</c:v>
                </c:pt>
                <c:pt idx="8">
                  <c:v>0.92999999999999994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05A-490D-9D4E-3BFD7D6B4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91313491"/>
        <c:axId val="1013560799"/>
      </c:barChart>
      <c:catAx>
        <c:axId val="1091313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13560799"/>
        <c:crosses val="autoZero"/>
        <c:auto val="1"/>
        <c:lblAlgn val="ctr"/>
        <c:lblOffset val="100"/>
        <c:noMultiLvlLbl val="1"/>
      </c:catAx>
      <c:valAx>
        <c:axId val="1013560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913134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Гистограмма для 100 СВ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Hk</c:v>
          </c:tx>
          <c:spPr>
            <a:solidFill>
              <a:srgbClr val="4285F4"/>
            </a:solidFill>
            <a:ln w="12700" cmpd="sng">
              <a:solidFill>
                <a:srgbClr val="000000"/>
              </a:solidFill>
            </a:ln>
          </c:spPr>
          <c:invertIfNegative val="1"/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56E4-43AA-AEBC-3DBC0EFF2232}"/>
              </c:ext>
            </c:extLst>
          </c:dPt>
          <c:val>
            <c:numRef>
              <c:f>'Задание 1'!$L$106:$L$125</c:f>
              <c:numCache>
                <c:formatCode>General</c:formatCode>
                <c:ptCount val="20"/>
                <c:pt idx="0">
                  <c:v>0.3</c:v>
                </c:pt>
                <c:pt idx="1">
                  <c:v>0.24</c:v>
                </c:pt>
                <c:pt idx="2">
                  <c:v>0.24</c:v>
                </c:pt>
                <c:pt idx="3">
                  <c:v>0.25</c:v>
                </c:pt>
                <c:pt idx="4">
                  <c:v>0.3</c:v>
                </c:pt>
                <c:pt idx="5">
                  <c:v>0.26999999999999996</c:v>
                </c:pt>
                <c:pt idx="6">
                  <c:v>0.21</c:v>
                </c:pt>
                <c:pt idx="7">
                  <c:v>0.28999999999999998</c:v>
                </c:pt>
                <c:pt idx="8">
                  <c:v>0.31</c:v>
                </c:pt>
                <c:pt idx="9">
                  <c:v>0.21999999999999997</c:v>
                </c:pt>
                <c:pt idx="10">
                  <c:v>0.24</c:v>
                </c:pt>
                <c:pt idx="11">
                  <c:v>0.19999999999999998</c:v>
                </c:pt>
                <c:pt idx="12">
                  <c:v>0.21</c:v>
                </c:pt>
                <c:pt idx="13">
                  <c:v>0.25</c:v>
                </c:pt>
                <c:pt idx="14">
                  <c:v>0.26999999999999996</c:v>
                </c:pt>
                <c:pt idx="15">
                  <c:v>0.31</c:v>
                </c:pt>
                <c:pt idx="16">
                  <c:v>0.21999999999999997</c:v>
                </c:pt>
                <c:pt idx="17">
                  <c:v>0.24</c:v>
                </c:pt>
                <c:pt idx="18">
                  <c:v>0.21</c:v>
                </c:pt>
                <c:pt idx="19">
                  <c:v>0.21999999999999997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6E4-43AA-AEBC-3DBC0EFF2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6507809"/>
        <c:axId val="215525685"/>
      </c:barChart>
      <c:lineChart>
        <c:grouping val="standard"/>
        <c:varyColors val="0"/>
        <c:ser>
          <c:idx val="1"/>
          <c:order val="1"/>
          <c:tx>
            <c:v>Плотность распределения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'Задание 1'!$G$106:$G$125</c:f>
              <c:numCache>
                <c:formatCode>General</c:formatCode>
                <c:ptCount val="2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4-43AA-AEBC-3DBC0EFF2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507809"/>
        <c:axId val="215525685"/>
      </c:lineChart>
      <c:catAx>
        <c:axId val="276507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15525685"/>
        <c:crosses val="autoZero"/>
        <c:auto val="1"/>
        <c:lblAlgn val="ctr"/>
        <c:lblOffset val="100"/>
        <c:noMultiLvlLbl val="1"/>
      </c:catAx>
      <c:valAx>
        <c:axId val="215525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7650780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Эмпирический график для 500 СВ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6"/>
            <c:invertIfNegative val="1"/>
            <c:bubble3D val="0"/>
            <c:spPr>
              <a:solidFill>
                <a:srgbClr val="4285F4"/>
              </a:solidFill>
              <a:ln w="12700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22A2-4778-9955-1AC7EB150D09}"/>
              </c:ext>
            </c:extLst>
          </c:dPt>
          <c:val>
            <c:numRef>
              <c:f>'Задание 1'!$M$107:$M$126</c:f>
              <c:numCache>
                <c:formatCode>General</c:formatCode>
                <c:ptCount val="20"/>
                <c:pt idx="0">
                  <c:v>0.06</c:v>
                </c:pt>
                <c:pt idx="1">
                  <c:v>0.108</c:v>
                </c:pt>
                <c:pt idx="2">
                  <c:v>0.156</c:v>
                </c:pt>
                <c:pt idx="3">
                  <c:v>0.20600000000000002</c:v>
                </c:pt>
                <c:pt idx="4">
                  <c:v>0.26600000000000001</c:v>
                </c:pt>
                <c:pt idx="5">
                  <c:v>0.32</c:v>
                </c:pt>
                <c:pt idx="6">
                  <c:v>0.36199999999999999</c:v>
                </c:pt>
                <c:pt idx="7">
                  <c:v>0.42</c:v>
                </c:pt>
                <c:pt idx="8">
                  <c:v>0.48199999999999998</c:v>
                </c:pt>
                <c:pt idx="9">
                  <c:v>0.52600000000000002</c:v>
                </c:pt>
                <c:pt idx="10">
                  <c:v>0.57400000000000007</c:v>
                </c:pt>
                <c:pt idx="11">
                  <c:v>0.6140000000000001</c:v>
                </c:pt>
                <c:pt idx="12">
                  <c:v>0.65600000000000014</c:v>
                </c:pt>
                <c:pt idx="13">
                  <c:v>0.70600000000000018</c:v>
                </c:pt>
                <c:pt idx="14">
                  <c:v>0.76000000000000023</c:v>
                </c:pt>
                <c:pt idx="15">
                  <c:v>0.82200000000000029</c:v>
                </c:pt>
                <c:pt idx="16">
                  <c:v>0.86600000000000033</c:v>
                </c:pt>
                <c:pt idx="17">
                  <c:v>0.91400000000000037</c:v>
                </c:pt>
                <c:pt idx="18">
                  <c:v>0.95600000000000041</c:v>
                </c:pt>
                <c:pt idx="19">
                  <c:v>1.0000000000000004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40F-4D41-8959-16552CE2E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41899870"/>
        <c:axId val="1139632579"/>
      </c:barChart>
      <c:catAx>
        <c:axId val="541899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39632579"/>
        <c:crosses val="autoZero"/>
        <c:auto val="1"/>
        <c:lblAlgn val="ctr"/>
        <c:lblOffset val="100"/>
        <c:noMultiLvlLbl val="1"/>
      </c:catAx>
      <c:valAx>
        <c:axId val="1139632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418998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Гистограмма для 1000 СВ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Hk</c:v>
          </c:tx>
          <c:spPr>
            <a:solidFill>
              <a:srgbClr val="4285F4"/>
            </a:solidFill>
            <a:ln w="12700" cmpd="sng">
              <a:solidFill>
                <a:srgbClr val="000000"/>
              </a:solidFill>
            </a:ln>
          </c:spPr>
          <c:invertIfNegative val="1"/>
          <c:val>
            <c:numRef>
              <c:f>'Задание 1'!$S$106:$S$125</c:f>
              <c:numCache>
                <c:formatCode>General</c:formatCode>
                <c:ptCount val="20"/>
                <c:pt idx="0">
                  <c:v>0.23499999999999999</c:v>
                </c:pt>
                <c:pt idx="1">
                  <c:v>0.27999999999999997</c:v>
                </c:pt>
                <c:pt idx="2">
                  <c:v>0.17500000000000002</c:v>
                </c:pt>
                <c:pt idx="3">
                  <c:v>0.26499999999999996</c:v>
                </c:pt>
                <c:pt idx="4">
                  <c:v>0.26999999999999996</c:v>
                </c:pt>
                <c:pt idx="5">
                  <c:v>0.22999999999999998</c:v>
                </c:pt>
                <c:pt idx="6">
                  <c:v>0.24</c:v>
                </c:pt>
                <c:pt idx="7">
                  <c:v>0.24</c:v>
                </c:pt>
                <c:pt idx="8">
                  <c:v>0.25999999999999995</c:v>
                </c:pt>
                <c:pt idx="9">
                  <c:v>0.22499999999999998</c:v>
                </c:pt>
                <c:pt idx="10">
                  <c:v>0.23499999999999999</c:v>
                </c:pt>
                <c:pt idx="11">
                  <c:v>0.26499999999999996</c:v>
                </c:pt>
                <c:pt idx="12">
                  <c:v>0.25999999999999995</c:v>
                </c:pt>
                <c:pt idx="13">
                  <c:v>0.23499999999999999</c:v>
                </c:pt>
                <c:pt idx="14">
                  <c:v>0.30499999999999999</c:v>
                </c:pt>
                <c:pt idx="15">
                  <c:v>0.22999999999999998</c:v>
                </c:pt>
                <c:pt idx="16">
                  <c:v>0.245</c:v>
                </c:pt>
                <c:pt idx="17">
                  <c:v>0.25499999999999995</c:v>
                </c:pt>
                <c:pt idx="18">
                  <c:v>0.25999999999999995</c:v>
                </c:pt>
                <c:pt idx="19">
                  <c:v>0.28999999999999998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455-46CE-8E9F-EB14497B8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91421824"/>
        <c:axId val="2070692229"/>
      </c:barChart>
      <c:lineChart>
        <c:grouping val="standard"/>
        <c:varyColors val="0"/>
        <c:ser>
          <c:idx val="1"/>
          <c:order val="1"/>
          <c:tx>
            <c:v>Плотность распределения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'Задание 1'!$N$106:$N$125</c:f>
              <c:numCache>
                <c:formatCode>General</c:formatCode>
                <c:ptCount val="2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5-46CE-8E9F-EB14497B8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21824"/>
        <c:axId val="2070692229"/>
      </c:lineChart>
      <c:catAx>
        <c:axId val="159142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70692229"/>
        <c:crosses val="autoZero"/>
        <c:auto val="1"/>
        <c:lblAlgn val="ctr"/>
        <c:lblOffset val="100"/>
        <c:noMultiLvlLbl val="1"/>
      </c:catAx>
      <c:valAx>
        <c:axId val="2070692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9142182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Эмпирический график для 1000 СВ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w="12700" cmpd="sng">
              <a:solidFill>
                <a:srgbClr val="000000"/>
              </a:solidFill>
            </a:ln>
          </c:spPr>
          <c:invertIfNegative val="1"/>
          <c:val>
            <c:numRef>
              <c:f>'Задание 1'!$T$107:$T$126</c:f>
              <c:numCache>
                <c:formatCode>General</c:formatCode>
                <c:ptCount val="20"/>
                <c:pt idx="0">
                  <c:v>4.7E-2</c:v>
                </c:pt>
                <c:pt idx="1">
                  <c:v>0.10300000000000001</c:v>
                </c:pt>
                <c:pt idx="2">
                  <c:v>0.13800000000000001</c:v>
                </c:pt>
                <c:pt idx="3">
                  <c:v>0.191</c:v>
                </c:pt>
                <c:pt idx="4">
                  <c:v>0.245</c:v>
                </c:pt>
                <c:pt idx="5">
                  <c:v>0.29099999999999998</c:v>
                </c:pt>
                <c:pt idx="6">
                  <c:v>0.33899999999999997</c:v>
                </c:pt>
                <c:pt idx="7">
                  <c:v>0.38699999999999996</c:v>
                </c:pt>
                <c:pt idx="8">
                  <c:v>0.43899999999999995</c:v>
                </c:pt>
                <c:pt idx="9">
                  <c:v>0.48399999999999993</c:v>
                </c:pt>
                <c:pt idx="10">
                  <c:v>0.53099999999999992</c:v>
                </c:pt>
                <c:pt idx="11">
                  <c:v>0.58399999999999996</c:v>
                </c:pt>
                <c:pt idx="12">
                  <c:v>0.63600000000000001</c:v>
                </c:pt>
                <c:pt idx="13">
                  <c:v>0.68300000000000005</c:v>
                </c:pt>
                <c:pt idx="14">
                  <c:v>0.74399999999999999</c:v>
                </c:pt>
                <c:pt idx="15">
                  <c:v>0.79</c:v>
                </c:pt>
                <c:pt idx="16">
                  <c:v>0.83900000000000008</c:v>
                </c:pt>
                <c:pt idx="17">
                  <c:v>0.89000000000000012</c:v>
                </c:pt>
                <c:pt idx="18">
                  <c:v>0.94200000000000017</c:v>
                </c:pt>
                <c:pt idx="19">
                  <c:v>1.0000000000000002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618-4631-854E-3E0F94991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01519579"/>
        <c:axId val="1568821837"/>
      </c:barChart>
      <c:catAx>
        <c:axId val="501519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68821837"/>
        <c:crosses val="autoZero"/>
        <c:auto val="1"/>
        <c:lblAlgn val="ctr"/>
        <c:lblOffset val="100"/>
        <c:noMultiLvlLbl val="1"/>
      </c:catAx>
      <c:valAx>
        <c:axId val="1568821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015195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для 25 СВ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Hk</c:v>
          </c:tx>
          <c:spPr>
            <a:solidFill>
              <a:srgbClr val="4285F4"/>
            </a:solidFill>
            <a:ln w="12700">
              <a:solidFill>
                <a:srgbClr val="000000"/>
              </a:solidFill>
            </a:ln>
            <a:effectLst/>
          </c:spPr>
          <c:invertIfNegative val="1"/>
          <c:val>
            <c:numRef>
              <c:f>'Задание 1'!$L$9:$L$13</c:f>
              <c:numCache>
                <c:formatCode>General</c:formatCode>
                <c:ptCount val="5"/>
                <c:pt idx="0">
                  <c:v>0.15</c:v>
                </c:pt>
                <c:pt idx="1">
                  <c:v>9.9999999999999992E-2</c:v>
                </c:pt>
                <c:pt idx="2">
                  <c:v>0.3</c:v>
                </c:pt>
                <c:pt idx="3">
                  <c:v>0.5</c:v>
                </c:pt>
                <c:pt idx="4">
                  <c:v>0.19999999999999998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1A07-44EC-951F-3E6C1AEBE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91461086"/>
        <c:axId val="1291108589"/>
      </c:barChart>
      <c:lineChart>
        <c:grouping val="standard"/>
        <c:varyColors val="0"/>
        <c:ser>
          <c:idx val="1"/>
          <c:order val="1"/>
          <c:tx>
            <c:v>Плотность распределения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'Задание 1'!$G$9:$G$13</c:f>
              <c:numCache>
                <c:formatCode>General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7-44EC-951F-3E6C1AEBE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461086"/>
        <c:axId val="1291108589"/>
      </c:lineChart>
      <c:catAx>
        <c:axId val="39146108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1108589"/>
        <c:crosses val="autoZero"/>
        <c:auto val="1"/>
        <c:lblAlgn val="ctr"/>
        <c:lblOffset val="100"/>
        <c:noMultiLvlLbl val="1"/>
      </c:catAx>
      <c:valAx>
        <c:axId val="12911085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4610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423862</xdr:colOff>
      <xdr:row>36</xdr:row>
      <xdr:rowOff>148829</xdr:rowOff>
    </xdr:from>
    <xdr:ext cx="57150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9525</xdr:colOff>
      <xdr:row>20</xdr:row>
      <xdr:rowOff>9525</xdr:rowOff>
    </xdr:from>
    <xdr:ext cx="5715000" cy="3533775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9525</xdr:colOff>
      <xdr:row>38</xdr:row>
      <xdr:rowOff>180975</xdr:rowOff>
    </xdr:from>
    <xdr:ext cx="5715000" cy="3533775"/>
    <xdr:graphicFrame macro="">
      <xdr:nvGraphicFramePr>
        <xdr:cNvPr id="4" name="Chart 3" title="Диаграмма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942975</xdr:colOff>
      <xdr:row>127</xdr:row>
      <xdr:rowOff>19050</xdr:rowOff>
    </xdr:from>
    <xdr:ext cx="5715000" cy="3533775"/>
    <xdr:graphicFrame macro="">
      <xdr:nvGraphicFramePr>
        <xdr:cNvPr id="5" name="Chart 4" title="Диаграмма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73819</xdr:colOff>
      <xdr:row>149</xdr:row>
      <xdr:rowOff>107157</xdr:rowOff>
    </xdr:from>
    <xdr:ext cx="5715000" cy="3533775"/>
    <xdr:graphicFrame macro="">
      <xdr:nvGraphicFramePr>
        <xdr:cNvPr id="6" name="Chart 5" title="Диаграмма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13</xdr:col>
      <xdr:colOff>942975</xdr:colOff>
      <xdr:row>126</xdr:row>
      <xdr:rowOff>152400</xdr:rowOff>
    </xdr:from>
    <xdr:ext cx="5715000" cy="3533775"/>
    <xdr:graphicFrame macro="">
      <xdr:nvGraphicFramePr>
        <xdr:cNvPr id="7" name="Chart 6" title="Диаграмма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13</xdr:col>
      <xdr:colOff>942975</xdr:colOff>
      <xdr:row>146</xdr:row>
      <xdr:rowOff>0</xdr:rowOff>
    </xdr:from>
    <xdr:ext cx="5715000" cy="3533775"/>
    <xdr:graphicFrame macro="">
      <xdr:nvGraphicFramePr>
        <xdr:cNvPr id="8" name="Chart 7" title="Диаграмма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6</xdr:col>
      <xdr:colOff>371475</xdr:colOff>
      <xdr:row>14</xdr:row>
      <xdr:rowOff>80962</xdr:rowOff>
    </xdr:from>
    <xdr:ext cx="5715000" cy="3533775"/>
    <xdr:graphicFrame macro="">
      <xdr:nvGraphicFramePr>
        <xdr:cNvPr id="9" name="Chart 8" title="Диаграмма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000"/>
  <sheetViews>
    <sheetView tabSelected="1" topLeftCell="R1" zoomScale="80" zoomScaleNormal="80" workbookViewId="0">
      <selection activeCell="U8" sqref="U8"/>
    </sheetView>
  </sheetViews>
  <sheetFormatPr defaultColWidth="12.59765625" defaultRowHeight="15.75" customHeight="1" x14ac:dyDescent="0.35"/>
  <cols>
    <col min="1" max="1" width="17.86328125" customWidth="1"/>
    <col min="2" max="2" width="15.59765625" customWidth="1"/>
    <col min="4" max="4" width="18.46484375" customWidth="1"/>
    <col min="5" max="5" width="15.86328125" customWidth="1"/>
    <col min="9" max="9" width="14.3984375" customWidth="1"/>
    <col min="16" max="16" width="15" customWidth="1"/>
    <col min="21" max="21" width="15.6640625" customWidth="1"/>
    <col min="22" max="22" width="21.6640625" customWidth="1"/>
    <col min="23" max="23" width="19.86328125" customWidth="1"/>
    <col min="24" max="24" width="19.33203125" customWidth="1"/>
    <col min="25" max="25" width="15.3984375" customWidth="1"/>
    <col min="27" max="27" width="19.796875" customWidth="1"/>
  </cols>
  <sheetData>
    <row r="1" spans="1:27" ht="15.75" customHeight="1" x14ac:dyDescent="0.4">
      <c r="A1" s="1" t="s">
        <v>0</v>
      </c>
      <c r="B1" s="1" t="s">
        <v>1</v>
      </c>
      <c r="C1" s="2"/>
      <c r="D1" s="1" t="s">
        <v>2</v>
      </c>
      <c r="E1" s="1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7" ht="25.5" x14ac:dyDescent="0.35">
      <c r="A2" s="2">
        <f t="shared" ref="A2:A26" ca="1" si="0">RAND()*(8-4)+4</f>
        <v>7.6072616920392715</v>
      </c>
      <c r="B2" s="2">
        <f>(4+8)/2</f>
        <v>6</v>
      </c>
      <c r="C2" s="2">
        <f t="shared" ref="C2:C26" ca="1" si="1">(A2-$B$3)^2</f>
        <v>1.8148101145481756</v>
      </c>
      <c r="D2" s="2">
        <f t="shared" ref="D2:D101" ca="1" si="2">RAND()*(8-4)+4</f>
        <v>6.2974421428753518</v>
      </c>
      <c r="E2" s="2">
        <f>(4+8)/2</f>
        <v>6</v>
      </c>
      <c r="F2" s="2">
        <f t="shared" ref="F2:F101" ca="1" si="3">(D2-$E$3)^2</f>
        <v>0.1841426681210368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 t="s">
        <v>22</v>
      </c>
      <c r="V2" s="2" t="s">
        <v>21</v>
      </c>
      <c r="W2" s="2" t="s">
        <v>23</v>
      </c>
      <c r="X2" s="2" t="s">
        <v>24</v>
      </c>
      <c r="Y2" s="2" t="s">
        <v>25</v>
      </c>
      <c r="Z2" s="2" t="s">
        <v>3</v>
      </c>
      <c r="AA2" s="2" t="s">
        <v>24</v>
      </c>
    </row>
    <row r="3" spans="1:27" ht="15.75" customHeight="1" x14ac:dyDescent="0.4">
      <c r="A3" s="2">
        <f t="shared" ca="1" si="0"/>
        <v>7.4364629943746294</v>
      </c>
      <c r="B3" s="1">
        <f ca="1">AVERAGE(A2:A26)</f>
        <v>6.2601128084528375</v>
      </c>
      <c r="C3" s="2">
        <f t="shared" ca="1" si="1"/>
        <v>1.3837997599182346</v>
      </c>
      <c r="D3" s="2">
        <f t="shared" ca="1" si="2"/>
        <v>4.3104692595966938</v>
      </c>
      <c r="E3" s="1">
        <f ca="1">AVERAGE(D2:D101)</f>
        <v>5.8683236649219586</v>
      </c>
      <c r="F3" s="2">
        <f t="shared" ca="1" si="3"/>
        <v>2.4269103481913343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>
        <v>25</v>
      </c>
      <c r="V3" s="5">
        <v>6</v>
      </c>
      <c r="W3" s="1">
        <f ca="1">AVERAGE(A2:A26)</f>
        <v>6.2601128084528375</v>
      </c>
      <c r="X3" s="2">
        <f ca="1">ABS($V$3-W3)/$V$3*100</f>
        <v>4.3352134742139583</v>
      </c>
      <c r="Y3" s="5">
        <f>((8-4)^2)/12</f>
        <v>1.3333333333333333</v>
      </c>
      <c r="Z3" s="2">
        <f ca="1">1/25*SUM(C2:C26)</f>
        <v>1.0472808914181111</v>
      </c>
      <c r="AA3">
        <f ca="1">ABS($Y$3-Z3)/$Y$3*100</f>
        <v>21.453933143641663</v>
      </c>
    </row>
    <row r="4" spans="1:27" ht="15.75" customHeight="1" x14ac:dyDescent="0.4">
      <c r="A4" s="2">
        <f t="shared" ca="1" si="0"/>
        <v>6.8049573906401069</v>
      </c>
      <c r="B4" s="1" t="s">
        <v>3</v>
      </c>
      <c r="C4" s="2">
        <f t="shared" ca="1" si="1"/>
        <v>0.29685561873882016</v>
      </c>
      <c r="D4" s="2">
        <f t="shared" ca="1" si="2"/>
        <v>5.1233879311984127</v>
      </c>
      <c r="E4" s="1" t="s">
        <v>3</v>
      </c>
      <c r="F4" s="2">
        <f t="shared" ca="1" si="3"/>
        <v>0.55492924737823757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>
        <v>100</v>
      </c>
      <c r="V4" s="5"/>
      <c r="W4" s="2">
        <f ca="1">AVERAGE(D2:D101)</f>
        <v>5.8683236649219586</v>
      </c>
      <c r="X4" s="2">
        <f t="shared" ref="X4:X6" ca="1" si="4">ABS($V$3-W4)/$V$3*100</f>
        <v>2.194605584634024</v>
      </c>
      <c r="Y4" s="5"/>
      <c r="Z4" s="2">
        <f ca="1">1/100*SUM(F2:F101)</f>
        <v>1.2815089494896537</v>
      </c>
      <c r="AA4">
        <f t="shared" ref="AA4:AA6" ca="1" si="5">ABS($Y$3-Z4)/$Y$3*100</f>
        <v>3.8868287882759702</v>
      </c>
    </row>
    <row r="5" spans="1:27" ht="15.75" customHeight="1" x14ac:dyDescent="0.4">
      <c r="A5" s="2">
        <f t="shared" ca="1" si="0"/>
        <v>6.9004800066712733</v>
      </c>
      <c r="B5" s="2">
        <f>((8-4)^2)/12</f>
        <v>1.3333333333333333</v>
      </c>
      <c r="C5" s="2">
        <f t="shared" ca="1" si="1"/>
        <v>0.41007014855412943</v>
      </c>
      <c r="D5" s="2">
        <f t="shared" ca="1" si="2"/>
        <v>5.0614485054192437</v>
      </c>
      <c r="E5" s="2">
        <f>((8-4)^2)/12</f>
        <v>1.3333333333333333</v>
      </c>
      <c r="F5" s="2">
        <f t="shared" ca="1" si="3"/>
        <v>0.65104752302253144</v>
      </c>
      <c r="G5" s="2"/>
      <c r="H5" s="1">
        <f ca="1">SUM(K9:K13)</f>
        <v>1</v>
      </c>
      <c r="I5" s="1" t="s">
        <v>4</v>
      </c>
      <c r="J5" s="2"/>
      <c r="K5" s="2"/>
      <c r="L5" s="2"/>
      <c r="M5" s="2"/>
      <c r="N5" s="2"/>
      <c r="O5" s="1">
        <f ca="1">SUM(R9:R18)</f>
        <v>1</v>
      </c>
      <c r="P5" s="1" t="s">
        <v>4</v>
      </c>
      <c r="Q5" s="2"/>
      <c r="R5" s="2"/>
      <c r="S5" s="2"/>
      <c r="T5" s="2"/>
      <c r="U5" s="2">
        <v>500</v>
      </c>
      <c r="V5" s="5"/>
      <c r="W5" s="2">
        <f ca="1">AVERAGE(A104:A603)</f>
        <v>5.9445716303521472</v>
      </c>
      <c r="X5" s="2">
        <f t="shared" ca="1" si="4"/>
        <v>0.92380616079754674</v>
      </c>
      <c r="Y5" s="5"/>
      <c r="Z5" s="2">
        <f ca="1">1/500*SUM(C104:C603)</f>
        <v>1.3266880085867319</v>
      </c>
      <c r="AA5">
        <f t="shared" ca="1" si="5"/>
        <v>0.49839935599510499</v>
      </c>
    </row>
    <row r="6" spans="1:27" ht="15.75" customHeight="1" x14ac:dyDescent="0.4">
      <c r="A6" s="2">
        <f t="shared" ca="1" si="0"/>
        <v>5.8219383056990397</v>
      </c>
      <c r="B6" s="1">
        <f ca="1">1/25*SUM(C2:C26)</f>
        <v>1.0472808914181111</v>
      </c>
      <c r="C6" s="2">
        <f t="shared" ca="1" si="1"/>
        <v>0.19199689486353794</v>
      </c>
      <c r="D6" s="2">
        <f t="shared" ca="1" si="2"/>
        <v>5.8303359819902916</v>
      </c>
      <c r="E6" s="1">
        <f ca="1">1/100*SUM(F2:F101)</f>
        <v>1.2815089494896537</v>
      </c>
      <c r="F6" s="2">
        <f t="shared" ca="1" si="3"/>
        <v>1.4430640545168634E-3</v>
      </c>
      <c r="G6" s="2"/>
      <c r="H6" s="2"/>
      <c r="I6" s="2">
        <f>1/(8-4)</f>
        <v>0.25</v>
      </c>
      <c r="J6" s="2"/>
      <c r="K6" s="2"/>
      <c r="L6" s="2"/>
      <c r="M6" s="2"/>
      <c r="N6" s="2"/>
      <c r="O6" s="2"/>
      <c r="P6" s="2">
        <f>1/(8-4)</f>
        <v>0.25</v>
      </c>
      <c r="Q6" s="2"/>
      <c r="R6" s="2"/>
      <c r="S6" s="2"/>
      <c r="T6" s="2"/>
      <c r="U6" s="2">
        <v>100</v>
      </c>
      <c r="V6" s="5"/>
      <c r="W6" s="2">
        <f ca="1">AVERAGE(D104:D1103)</f>
        <v>6.0409622184908178</v>
      </c>
      <c r="X6" s="2">
        <f t="shared" ca="1" si="4"/>
        <v>0.6827036415136305</v>
      </c>
      <c r="Y6" s="5"/>
      <c r="Z6" s="2">
        <f ca="1">1/1000*SUM(F104:F1103)</f>
        <v>1.3440009178220396</v>
      </c>
      <c r="AA6">
        <f t="shared" ca="1" si="5"/>
        <v>0.8000688366529729</v>
      </c>
    </row>
    <row r="7" spans="1:27" ht="15.75" customHeight="1" x14ac:dyDescent="0.4">
      <c r="A7" s="2">
        <f t="shared" ca="1" si="0"/>
        <v>6.060147048406562</v>
      </c>
      <c r="B7" s="2"/>
      <c r="C7" s="2">
        <f t="shared" ca="1" si="1"/>
        <v>3.99863051908846E-2</v>
      </c>
      <c r="D7" s="2">
        <f t="shared" ca="1" si="2"/>
        <v>6.2451475116034008</v>
      </c>
      <c r="E7" s="2"/>
      <c r="F7" s="2">
        <f t="shared" ca="1" si="3"/>
        <v>0.14199621142779906</v>
      </c>
      <c r="G7" s="6" t="s">
        <v>5</v>
      </c>
      <c r="H7" s="7"/>
      <c r="I7" s="7"/>
      <c r="J7" s="7"/>
      <c r="K7" s="7"/>
      <c r="L7" s="7"/>
      <c r="M7" s="8"/>
      <c r="N7" s="6" t="s">
        <v>6</v>
      </c>
      <c r="O7" s="7"/>
      <c r="P7" s="7"/>
      <c r="Q7" s="7"/>
      <c r="R7" s="7"/>
      <c r="S7" s="7"/>
      <c r="T7" s="8"/>
      <c r="U7" s="2"/>
      <c r="V7" s="2"/>
      <c r="W7" s="2"/>
      <c r="X7" s="2"/>
      <c r="Y7" s="2"/>
      <c r="Z7" s="2"/>
    </row>
    <row r="8" spans="1:27" ht="15.75" customHeight="1" x14ac:dyDescent="0.4">
      <c r="A8" s="2">
        <f t="shared" ca="1" si="0"/>
        <v>7.1627010480766744</v>
      </c>
      <c r="B8" s="2"/>
      <c r="C8" s="2">
        <f t="shared" ca="1" si="1"/>
        <v>0.81466553030725686</v>
      </c>
      <c r="D8" s="2">
        <f t="shared" ca="1" si="2"/>
        <v>7.0319546072897587</v>
      </c>
      <c r="E8" s="2"/>
      <c r="F8" s="2">
        <f t="shared" ca="1" si="3"/>
        <v>1.3540369700357746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  <c r="N8" s="3" t="s">
        <v>7</v>
      </c>
      <c r="O8" s="3" t="s">
        <v>8</v>
      </c>
      <c r="P8" s="3" t="s">
        <v>9</v>
      </c>
      <c r="Q8" s="3" t="s">
        <v>10</v>
      </c>
      <c r="R8" s="3" t="s">
        <v>11</v>
      </c>
      <c r="S8" s="3" t="s">
        <v>12</v>
      </c>
      <c r="T8" s="3" t="s">
        <v>13</v>
      </c>
      <c r="U8" s="2"/>
      <c r="V8" s="2"/>
      <c r="W8" s="2"/>
      <c r="X8" s="2"/>
      <c r="Y8" s="2"/>
      <c r="Z8" s="2"/>
    </row>
    <row r="9" spans="1:27" ht="12.75" x14ac:dyDescent="0.35">
      <c r="A9" s="2">
        <f t="shared" ca="1" si="0"/>
        <v>7.1276355449474229</v>
      </c>
      <c r="B9" s="2"/>
      <c r="C9" s="2">
        <f t="shared" ca="1" si="1"/>
        <v>0.75259569833505391</v>
      </c>
      <c r="D9" s="2">
        <f t="shared" ca="1" si="2"/>
        <v>7.2218613783903773</v>
      </c>
      <c r="E9" s="2"/>
      <c r="F9" s="2">
        <f t="shared" ca="1" si="3"/>
        <v>1.8320643417813154</v>
      </c>
      <c r="G9" s="4">
        <f t="shared" ref="G9:G13" si="6">1/(8-4)</f>
        <v>0.25</v>
      </c>
      <c r="H9" s="4">
        <v>1</v>
      </c>
      <c r="I9" s="4" t="s">
        <v>14</v>
      </c>
      <c r="J9" s="4">
        <f ca="1">COUNTIFS(A2:A26, "&gt;4", A2:A26, "&lt;=4,8")</f>
        <v>3</v>
      </c>
      <c r="K9" s="4">
        <f t="shared" ref="K9:K13" ca="1" si="7">J9/25</f>
        <v>0.12</v>
      </c>
      <c r="L9" s="4">
        <f t="shared" ref="L9:L13" ca="1" si="8">K9/0.8</f>
        <v>0.15</v>
      </c>
      <c r="M9" s="4">
        <v>0</v>
      </c>
      <c r="N9" s="4">
        <f t="shared" ref="N9:N18" si="9">1/(8-4)</f>
        <v>0.25</v>
      </c>
      <c r="O9" s="4">
        <v>1</v>
      </c>
      <c r="P9" s="4" t="s">
        <v>14</v>
      </c>
      <c r="Q9" s="4">
        <f ca="1">COUNTIFS(D2:D101, "&gt;4", D2:D101, "&lt;=4,4")</f>
        <v>10</v>
      </c>
      <c r="R9" s="4">
        <f t="shared" ref="R9:R18" ca="1" si="10">Q9/100</f>
        <v>0.1</v>
      </c>
      <c r="S9" s="4">
        <f t="shared" ref="S9:S18" ca="1" si="11">R9/0.4</f>
        <v>0.25</v>
      </c>
      <c r="T9" s="4">
        <v>0</v>
      </c>
      <c r="U9" s="2"/>
      <c r="V9" s="2"/>
      <c r="W9" s="2"/>
      <c r="X9" s="2"/>
      <c r="Y9" s="2"/>
      <c r="Z9" s="2"/>
    </row>
    <row r="10" spans="1:27" ht="12.75" x14ac:dyDescent="0.35">
      <c r="A10" s="2">
        <f t="shared" ca="1" si="0"/>
        <v>5.8168433926702239</v>
      </c>
      <c r="B10" s="2"/>
      <c r="C10" s="2">
        <f t="shared" ca="1" si="1"/>
        <v>0.19648777496825956</v>
      </c>
      <c r="D10" s="2">
        <f t="shared" ca="1" si="2"/>
        <v>5.99295310885935</v>
      </c>
      <c r="E10" s="2"/>
      <c r="F10" s="2">
        <f t="shared" ca="1" si="3"/>
        <v>1.5532498296143385E-2</v>
      </c>
      <c r="G10" s="4">
        <f t="shared" si="6"/>
        <v>0.25</v>
      </c>
      <c r="H10" s="4">
        <v>2</v>
      </c>
      <c r="I10" s="4" t="s">
        <v>15</v>
      </c>
      <c r="J10" s="4">
        <f ca="1">COUNTIFS(A2:A26, "&gt;4,8", A2:A26, "&lt;=5,6")</f>
        <v>2</v>
      </c>
      <c r="K10" s="4">
        <f t="shared" ca="1" si="7"/>
        <v>0.08</v>
      </c>
      <c r="L10" s="4">
        <f t="shared" ca="1" si="8"/>
        <v>9.9999999999999992E-2</v>
      </c>
      <c r="M10" s="4">
        <f t="shared" ref="M10:M14" ca="1" si="12">M9+K9</f>
        <v>0.12</v>
      </c>
      <c r="N10" s="4">
        <f t="shared" si="9"/>
        <v>0.25</v>
      </c>
      <c r="O10" s="4">
        <v>2</v>
      </c>
      <c r="P10" s="4" t="s">
        <v>15</v>
      </c>
      <c r="Q10" s="4">
        <f ca="1">COUNTIFS(D2:D101, "&gt;4,4", D2:D101, "&lt;=4,8")</f>
        <v>10</v>
      </c>
      <c r="R10" s="4">
        <f t="shared" ca="1" si="10"/>
        <v>0.1</v>
      </c>
      <c r="S10" s="4">
        <f t="shared" ca="1" si="11"/>
        <v>0.25</v>
      </c>
      <c r="T10" s="4">
        <f t="shared" ref="T10:T19" ca="1" si="13">T9+R9</f>
        <v>0.1</v>
      </c>
      <c r="U10" s="2"/>
      <c r="V10" s="2"/>
      <c r="W10" s="2"/>
      <c r="X10" s="2"/>
      <c r="Y10" s="2"/>
      <c r="Z10" s="2"/>
    </row>
    <row r="11" spans="1:27" ht="12.75" x14ac:dyDescent="0.35">
      <c r="A11" s="2">
        <f t="shared" ca="1" si="0"/>
        <v>7.7890407429731638</v>
      </c>
      <c r="B11" s="2"/>
      <c r="C11" s="2">
        <f t="shared" ca="1" si="1"/>
        <v>2.3376206289565915</v>
      </c>
      <c r="D11" s="2">
        <f t="shared" ca="1" si="2"/>
        <v>6.1970390633651755</v>
      </c>
      <c r="E11" s="2"/>
      <c r="F11" s="2">
        <f t="shared" ca="1" si="3"/>
        <v>0.10805381317368289</v>
      </c>
      <c r="G11" s="4">
        <f t="shared" si="6"/>
        <v>0.25</v>
      </c>
      <c r="H11" s="4">
        <v>3</v>
      </c>
      <c r="I11" s="4" t="s">
        <v>16</v>
      </c>
      <c r="J11" s="4">
        <f ca="1">COUNTIFS(A2:A26, "&gt;5,6", A2:A26, "&lt;=6,4")</f>
        <v>6</v>
      </c>
      <c r="K11" s="4">
        <f t="shared" ca="1" si="7"/>
        <v>0.24</v>
      </c>
      <c r="L11" s="4">
        <f t="shared" ca="1" si="8"/>
        <v>0.3</v>
      </c>
      <c r="M11" s="4">
        <f t="shared" ca="1" si="12"/>
        <v>0.2</v>
      </c>
      <c r="N11" s="4">
        <f t="shared" si="9"/>
        <v>0.25</v>
      </c>
      <c r="O11" s="4">
        <v>3</v>
      </c>
      <c r="P11" s="4" t="s">
        <v>16</v>
      </c>
      <c r="Q11" s="4">
        <f ca="1">COUNTIFS(D2:D101, "&gt;4,8", D2:D101, "&lt;=5,2")</f>
        <v>18</v>
      </c>
      <c r="R11" s="4">
        <f t="shared" ca="1" si="10"/>
        <v>0.18</v>
      </c>
      <c r="S11" s="4">
        <f t="shared" ca="1" si="11"/>
        <v>0.44999999999999996</v>
      </c>
      <c r="T11" s="4">
        <f t="shared" ca="1" si="13"/>
        <v>0.2</v>
      </c>
      <c r="U11" s="2"/>
      <c r="V11" s="2"/>
      <c r="W11" s="2"/>
      <c r="X11" s="2"/>
      <c r="Y11" s="2"/>
      <c r="Z11" s="2"/>
    </row>
    <row r="12" spans="1:27" ht="12.75" x14ac:dyDescent="0.35">
      <c r="A12" s="2">
        <f t="shared" ca="1" si="0"/>
        <v>7.0581960505240389</v>
      </c>
      <c r="B12" s="2"/>
      <c r="C12" s="2">
        <f t="shared" ca="1" si="1"/>
        <v>0.63693686127487981</v>
      </c>
      <c r="D12" s="2">
        <f t="shared" ca="1" si="2"/>
        <v>7.353811259533634</v>
      </c>
      <c r="E12" s="2"/>
      <c r="F12" s="2">
        <f t="shared" ca="1" si="3"/>
        <v>2.2066733937451812</v>
      </c>
      <c r="G12" s="4">
        <f t="shared" si="6"/>
        <v>0.25</v>
      </c>
      <c r="H12" s="4">
        <v>4</v>
      </c>
      <c r="I12" s="4" t="s">
        <v>16</v>
      </c>
      <c r="J12" s="4">
        <f ca="1">COUNTIFS(A2:A26, "&gt;6,4", A2:A26, "&lt;=7,2")</f>
        <v>10</v>
      </c>
      <c r="K12" s="4">
        <f t="shared" ca="1" si="7"/>
        <v>0.4</v>
      </c>
      <c r="L12" s="4">
        <f t="shared" ca="1" si="8"/>
        <v>0.5</v>
      </c>
      <c r="M12" s="4">
        <f t="shared" ca="1" si="12"/>
        <v>0.44</v>
      </c>
      <c r="N12" s="4">
        <f t="shared" si="9"/>
        <v>0.25</v>
      </c>
      <c r="O12" s="4">
        <v>4</v>
      </c>
      <c r="P12" s="4" t="s">
        <v>16</v>
      </c>
      <c r="Q12" s="4">
        <f ca="1">COUNTIFS(D2:D101, "&gt;5,2", D2:D101, "&lt;=5,6")</f>
        <v>10</v>
      </c>
      <c r="R12" s="4">
        <f t="shared" ca="1" si="10"/>
        <v>0.1</v>
      </c>
      <c r="S12" s="4">
        <f t="shared" ca="1" si="11"/>
        <v>0.25</v>
      </c>
      <c r="T12" s="4">
        <f t="shared" ca="1" si="13"/>
        <v>0.38</v>
      </c>
      <c r="U12" s="2"/>
      <c r="V12" s="2"/>
      <c r="W12" s="2"/>
      <c r="X12" s="2"/>
      <c r="Y12" s="2"/>
      <c r="Z12" s="2"/>
    </row>
    <row r="13" spans="1:27" ht="12.75" x14ac:dyDescent="0.35">
      <c r="A13" s="2">
        <f t="shared" ca="1" si="0"/>
        <v>5.7342517752466016</v>
      </c>
      <c r="B13" s="2"/>
      <c r="C13" s="2">
        <f t="shared" ca="1" si="1"/>
        <v>0.27652982624472994</v>
      </c>
      <c r="D13" s="2">
        <f t="shared" ca="1" si="2"/>
        <v>6.0831902919151677</v>
      </c>
      <c r="E13" s="2"/>
      <c r="F13" s="2">
        <f t="shared" ca="1" si="3"/>
        <v>4.6167667395438865E-2</v>
      </c>
      <c r="G13" s="4">
        <f t="shared" si="6"/>
        <v>0.25</v>
      </c>
      <c r="H13" s="4">
        <v>5</v>
      </c>
      <c r="I13" s="4" t="s">
        <v>16</v>
      </c>
      <c r="J13" s="4">
        <f ca="1">COUNTIFS(A2:A26, "&gt;7,2", A2:A26, "&lt;8")</f>
        <v>4</v>
      </c>
      <c r="K13" s="4">
        <f t="shared" ca="1" si="7"/>
        <v>0.16</v>
      </c>
      <c r="L13" s="4">
        <f t="shared" ca="1" si="8"/>
        <v>0.19999999999999998</v>
      </c>
      <c r="M13" s="4">
        <f t="shared" ca="1" si="12"/>
        <v>0.84000000000000008</v>
      </c>
      <c r="N13" s="4">
        <f t="shared" si="9"/>
        <v>0.25</v>
      </c>
      <c r="O13" s="4">
        <v>5</v>
      </c>
      <c r="P13" s="4" t="s">
        <v>16</v>
      </c>
      <c r="Q13" s="4">
        <f ca="1">COUNTIFS(D2:D101, "&gt;5,6", D2:D101, "&lt;=6")</f>
        <v>3</v>
      </c>
      <c r="R13" s="4">
        <f t="shared" ca="1" si="10"/>
        <v>0.03</v>
      </c>
      <c r="S13" s="4">
        <f t="shared" ca="1" si="11"/>
        <v>7.4999999999999997E-2</v>
      </c>
      <c r="T13" s="4">
        <f t="shared" ca="1" si="13"/>
        <v>0.48</v>
      </c>
      <c r="U13" s="2"/>
      <c r="V13" s="2"/>
      <c r="W13" s="2"/>
      <c r="X13" s="2"/>
      <c r="Y13" s="2"/>
      <c r="Z13" s="2"/>
    </row>
    <row r="14" spans="1:27" ht="12.75" x14ac:dyDescent="0.35">
      <c r="A14" s="2">
        <f t="shared" ca="1" si="0"/>
        <v>5.4153213028169951</v>
      </c>
      <c r="B14" s="2"/>
      <c r="C14" s="2">
        <f t="shared" ca="1" si="1"/>
        <v>0.71367268799447348</v>
      </c>
      <c r="D14" s="2">
        <f t="shared" ca="1" si="2"/>
        <v>7.2270720839170739</v>
      </c>
      <c r="E14" s="2"/>
      <c r="F14" s="2">
        <f t="shared" ca="1" si="3"/>
        <v>1.8461972661217254</v>
      </c>
      <c r="G14" s="4"/>
      <c r="H14" s="4"/>
      <c r="I14" s="4"/>
      <c r="J14" s="4"/>
      <c r="K14" s="4"/>
      <c r="L14" s="4"/>
      <c r="M14" s="4">
        <f t="shared" ca="1" si="12"/>
        <v>1</v>
      </c>
      <c r="N14" s="4">
        <f t="shared" si="9"/>
        <v>0.25</v>
      </c>
      <c r="O14" s="4">
        <v>6</v>
      </c>
      <c r="P14" s="4" t="s">
        <v>16</v>
      </c>
      <c r="Q14" s="4">
        <f ca="1">COUNTIFS(D2:D101, "&gt;6", D2:D101, "&lt;=6,4")</f>
        <v>11</v>
      </c>
      <c r="R14" s="4">
        <f t="shared" ca="1" si="10"/>
        <v>0.11</v>
      </c>
      <c r="S14" s="4">
        <f t="shared" ca="1" si="11"/>
        <v>0.27499999999999997</v>
      </c>
      <c r="T14" s="4">
        <f t="shared" ca="1" si="13"/>
        <v>0.51</v>
      </c>
      <c r="U14" s="2"/>
      <c r="V14" s="2"/>
      <c r="W14" s="2"/>
      <c r="X14" s="2"/>
      <c r="Y14" s="2"/>
      <c r="Z14" s="2"/>
    </row>
    <row r="15" spans="1:27" ht="12.75" x14ac:dyDescent="0.35">
      <c r="A15" s="2">
        <f t="shared" ca="1" si="0"/>
        <v>5.7326395993169541</v>
      </c>
      <c r="B15" s="2"/>
      <c r="C15" s="2">
        <f t="shared" ca="1" si="1"/>
        <v>0.27822798635610735</v>
      </c>
      <c r="D15" s="2">
        <f t="shared" ca="1" si="2"/>
        <v>6.1689383426355162</v>
      </c>
      <c r="E15" s="2"/>
      <c r="F15" s="2">
        <f t="shared" ca="1" si="3"/>
        <v>9.0369184456826138E-2</v>
      </c>
      <c r="G15" s="2"/>
      <c r="H15" s="2"/>
      <c r="I15" s="2"/>
      <c r="J15" s="2"/>
      <c r="K15" s="2"/>
      <c r="L15" s="2"/>
      <c r="M15" s="2"/>
      <c r="N15" s="4">
        <f t="shared" si="9"/>
        <v>0.25</v>
      </c>
      <c r="O15" s="4">
        <v>7</v>
      </c>
      <c r="P15" s="4" t="s">
        <v>16</v>
      </c>
      <c r="Q15" s="4">
        <f ca="1">COUNTIFS(D2:D101, "&gt;6,4", D2:D101, "&lt;=6,8")</f>
        <v>10</v>
      </c>
      <c r="R15" s="4">
        <f t="shared" ca="1" si="10"/>
        <v>0.1</v>
      </c>
      <c r="S15" s="4">
        <f t="shared" ca="1" si="11"/>
        <v>0.25</v>
      </c>
      <c r="T15" s="4">
        <f t="shared" ca="1" si="13"/>
        <v>0.62</v>
      </c>
      <c r="U15" s="2"/>
      <c r="V15" s="2"/>
      <c r="W15" s="2"/>
      <c r="X15" s="2"/>
      <c r="Y15" s="2"/>
      <c r="Z15" s="2"/>
    </row>
    <row r="16" spans="1:27" ht="12.75" x14ac:dyDescent="0.35">
      <c r="A16" s="2">
        <f t="shared" ca="1" si="0"/>
        <v>6.563529688230874</v>
      </c>
      <c r="B16" s="2"/>
      <c r="C16" s="2">
        <f t="shared" ca="1" si="1"/>
        <v>9.2061802934239489E-2</v>
      </c>
      <c r="D16" s="2">
        <f t="shared" ca="1" si="2"/>
        <v>6.0630799114320055</v>
      </c>
      <c r="E16" s="2"/>
      <c r="F16" s="2">
        <f t="shared" ca="1" si="3"/>
        <v>3.7929995554682183E-2</v>
      </c>
      <c r="G16" s="2"/>
      <c r="H16" s="2"/>
      <c r="I16" s="2"/>
      <c r="J16" s="2"/>
      <c r="K16" s="2"/>
      <c r="L16" s="2"/>
      <c r="M16" s="2"/>
      <c r="N16" s="4">
        <f t="shared" si="9"/>
        <v>0.25</v>
      </c>
      <c r="O16" s="4">
        <v>8</v>
      </c>
      <c r="P16" s="4" t="s">
        <v>16</v>
      </c>
      <c r="Q16" s="4">
        <f ca="1">COUNTIFS(D2:D101, "&gt;6,8", D2:D101, "&lt;=7,2")</f>
        <v>14</v>
      </c>
      <c r="R16" s="4">
        <f t="shared" ca="1" si="10"/>
        <v>0.14000000000000001</v>
      </c>
      <c r="S16" s="4">
        <f t="shared" ca="1" si="11"/>
        <v>0.35000000000000003</v>
      </c>
      <c r="T16" s="4">
        <f t="shared" ca="1" si="13"/>
        <v>0.72</v>
      </c>
      <c r="U16" s="2"/>
      <c r="V16" s="2"/>
      <c r="W16" s="2"/>
      <c r="X16" s="2"/>
      <c r="Y16" s="2"/>
      <c r="Z16" s="2"/>
    </row>
    <row r="17" spans="1:26" ht="12.75" x14ac:dyDescent="0.35">
      <c r="A17" s="2">
        <f t="shared" ca="1" si="0"/>
        <v>7.5058572131603842</v>
      </c>
      <c r="B17" s="2"/>
      <c r="C17" s="2">
        <f t="shared" ca="1" si="1"/>
        <v>1.55187912186016</v>
      </c>
      <c r="D17" s="2">
        <f t="shared" ca="1" si="2"/>
        <v>4.5802145587905887</v>
      </c>
      <c r="E17" s="2"/>
      <c r="F17" s="2">
        <f t="shared" ca="1" si="3"/>
        <v>1.6592250692985566</v>
      </c>
      <c r="G17" s="2"/>
      <c r="H17" s="2"/>
      <c r="I17" s="2"/>
      <c r="J17" s="2"/>
      <c r="K17" s="2"/>
      <c r="L17" s="2"/>
      <c r="M17" s="2"/>
      <c r="N17" s="4">
        <f t="shared" si="9"/>
        <v>0.25</v>
      </c>
      <c r="O17" s="4">
        <v>9</v>
      </c>
      <c r="P17" s="4" t="s">
        <v>16</v>
      </c>
      <c r="Q17" s="4">
        <f ca="1">COUNTIFS(D2:D101, "&gt;7,2", D2:D101, "&lt;=7,6")</f>
        <v>7</v>
      </c>
      <c r="R17" s="4">
        <f t="shared" ca="1" si="10"/>
        <v>7.0000000000000007E-2</v>
      </c>
      <c r="S17" s="4">
        <f t="shared" ca="1" si="11"/>
        <v>0.17500000000000002</v>
      </c>
      <c r="T17" s="4">
        <f t="shared" ca="1" si="13"/>
        <v>0.86</v>
      </c>
      <c r="U17" s="2"/>
      <c r="V17" s="2"/>
      <c r="W17" s="2"/>
      <c r="X17" s="2"/>
      <c r="Y17" s="2"/>
      <c r="Z17" s="2"/>
    </row>
    <row r="18" spans="1:26" ht="12.75" x14ac:dyDescent="0.35">
      <c r="A18" s="2">
        <f t="shared" ca="1" si="0"/>
        <v>4.0949795417518828</v>
      </c>
      <c r="B18" s="2"/>
      <c r="C18" s="2">
        <f t="shared" ca="1" si="1"/>
        <v>4.6878020625751473</v>
      </c>
      <c r="D18" s="2">
        <f t="shared" ca="1" si="2"/>
        <v>7.0896981593307062</v>
      </c>
      <c r="E18" s="2"/>
      <c r="F18" s="2">
        <f t="shared" ca="1" si="3"/>
        <v>1.491755655592224</v>
      </c>
      <c r="G18" s="2"/>
      <c r="H18" s="2"/>
      <c r="I18" s="2"/>
      <c r="J18" s="2"/>
      <c r="K18" s="2"/>
      <c r="L18" s="2"/>
      <c r="M18" s="2"/>
      <c r="N18" s="4">
        <f t="shared" si="9"/>
        <v>0.25</v>
      </c>
      <c r="O18" s="4">
        <v>10</v>
      </c>
      <c r="P18" s="4" t="s">
        <v>16</v>
      </c>
      <c r="Q18" s="4">
        <f ca="1">COUNTIFS(D2:D101, "&gt;7,6", D2:D101, "&lt;8")</f>
        <v>7</v>
      </c>
      <c r="R18" s="4">
        <f t="shared" ca="1" si="10"/>
        <v>7.0000000000000007E-2</v>
      </c>
      <c r="S18" s="4">
        <f t="shared" ca="1" si="11"/>
        <v>0.17500000000000002</v>
      </c>
      <c r="T18" s="4">
        <f t="shared" ca="1" si="13"/>
        <v>0.92999999999999994</v>
      </c>
      <c r="U18" s="2"/>
      <c r="V18" s="2"/>
      <c r="W18" s="2"/>
      <c r="X18" s="2"/>
      <c r="Y18" s="2"/>
      <c r="Z18" s="2"/>
    </row>
    <row r="19" spans="1:26" ht="12.75" x14ac:dyDescent="0.35">
      <c r="A19" s="2">
        <f t="shared" ca="1" si="0"/>
        <v>4.9928399934106835</v>
      </c>
      <c r="B19" s="2"/>
      <c r="C19" s="2">
        <f t="shared" ca="1" si="1"/>
        <v>1.6059803877448653</v>
      </c>
      <c r="D19" s="2">
        <f t="shared" ca="1" si="2"/>
        <v>7.7282104183160687</v>
      </c>
      <c r="E19" s="2"/>
      <c r="F19" s="2">
        <f t="shared" ca="1" si="3"/>
        <v>3.4591787354508834</v>
      </c>
      <c r="G19" s="2"/>
      <c r="H19" s="2"/>
      <c r="I19" s="2"/>
      <c r="J19" s="2"/>
      <c r="K19" s="2"/>
      <c r="L19" s="2"/>
      <c r="M19" s="2"/>
      <c r="N19" s="4"/>
      <c r="O19" s="4"/>
      <c r="P19" s="4"/>
      <c r="Q19" s="4"/>
      <c r="R19" s="4"/>
      <c r="S19" s="4"/>
      <c r="T19" s="4">
        <f t="shared" ca="1" si="13"/>
        <v>1</v>
      </c>
      <c r="U19" s="2"/>
      <c r="V19" s="2"/>
      <c r="W19" s="2"/>
      <c r="X19" s="2"/>
      <c r="Y19" s="2"/>
      <c r="Z19" s="2"/>
    </row>
    <row r="20" spans="1:26" ht="12.75" x14ac:dyDescent="0.35">
      <c r="A20" s="2">
        <f t="shared" ca="1" si="0"/>
        <v>6.6647012083184336</v>
      </c>
      <c r="B20" s="2"/>
      <c r="C20" s="2">
        <f t="shared" ca="1" si="1"/>
        <v>0.16369177330580351</v>
      </c>
      <c r="D20" s="2">
        <f t="shared" ca="1" si="2"/>
        <v>5.5807019996018834</v>
      </c>
      <c r="E20" s="2"/>
      <c r="F20" s="2">
        <f t="shared" ca="1" si="3"/>
        <v>8.2726222361493323E-2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x14ac:dyDescent="0.35">
      <c r="A21" s="2">
        <f t="shared" ca="1" si="0"/>
        <v>6.6861862953328348</v>
      </c>
      <c r="B21" s="2"/>
      <c r="C21" s="2">
        <f t="shared" ca="1" si="1"/>
        <v>0.18153861622207929</v>
      </c>
      <c r="D21" s="2">
        <f t="shared" ca="1" si="2"/>
        <v>6.6265886682816753</v>
      </c>
      <c r="E21" s="2"/>
      <c r="F21" s="2">
        <f t="shared" ca="1" si="3"/>
        <v>0.57496581532011115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x14ac:dyDescent="0.35">
      <c r="A22" s="2">
        <f t="shared" ca="1" si="0"/>
        <v>6.6297743225590171</v>
      </c>
      <c r="B22" s="2"/>
      <c r="C22" s="2">
        <f t="shared" ca="1" si="1"/>
        <v>0.13664963501127325</v>
      </c>
      <c r="D22" s="2">
        <f t="shared" ca="1" si="2"/>
        <v>5.0139281754691822</v>
      </c>
      <c r="E22" s="2"/>
      <c r="F22" s="2">
        <f t="shared" ca="1" si="3"/>
        <v>0.72999165239724917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x14ac:dyDescent="0.35">
      <c r="A23" s="2">
        <f t="shared" ca="1" si="0"/>
        <v>6.4957589042506241</v>
      </c>
      <c r="B23" s="2"/>
      <c r="C23" s="2">
        <f t="shared" ca="1" si="1"/>
        <v>5.5529082464739629E-2</v>
      </c>
      <c r="D23" s="2">
        <f t="shared" ca="1" si="2"/>
        <v>6.8810517937952271</v>
      </c>
      <c r="E23" s="2"/>
      <c r="F23" s="2">
        <f t="shared" ca="1" si="3"/>
        <v>1.0256182630111517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x14ac:dyDescent="0.35">
      <c r="A24" s="2">
        <f t="shared" ca="1" si="0"/>
        <v>4.6849740483590363</v>
      </c>
      <c r="B24" s="2"/>
      <c r="C24" s="2">
        <f t="shared" ca="1" si="1"/>
        <v>2.4810621135498372</v>
      </c>
      <c r="D24" s="2">
        <f t="shared" ca="1" si="2"/>
        <v>5.0905038670558458</v>
      </c>
      <c r="E24" s="2"/>
      <c r="F24" s="2">
        <f t="shared" ca="1" si="3"/>
        <v>0.60500363795248058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x14ac:dyDescent="0.35">
      <c r="A25" s="2">
        <f t="shared" ca="1" si="0"/>
        <v>4.0996558994153451</v>
      </c>
      <c r="B25" s="2"/>
      <c r="C25" s="2">
        <f t="shared" ca="1" si="1"/>
        <v>4.6675740558078358</v>
      </c>
      <c r="D25" s="2">
        <f t="shared" ca="1" si="2"/>
        <v>4.9583061235834034</v>
      </c>
      <c r="E25" s="2"/>
      <c r="F25" s="2">
        <f t="shared" ca="1" si="3"/>
        <v>0.82813192554386894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x14ac:dyDescent="0.35">
      <c r="A26" s="2">
        <f t="shared" ca="1" si="0"/>
        <v>5.6166862021288058</v>
      </c>
      <c r="B26" s="2"/>
      <c r="C26" s="2">
        <f t="shared" ca="1" si="1"/>
        <v>0.41399779772566048</v>
      </c>
      <c r="D26" s="2">
        <f t="shared" ca="1" si="2"/>
        <v>6.7048511586074566</v>
      </c>
      <c r="E26" s="2"/>
      <c r="F26" s="2">
        <f t="shared" ca="1" si="3"/>
        <v>0.69977824769174102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35">
      <c r="A27" s="2"/>
      <c r="B27" s="2"/>
      <c r="C27" s="2"/>
      <c r="D27" s="2">
        <f t="shared" ca="1" si="2"/>
        <v>4.0225092749490265</v>
      </c>
      <c r="E27" s="2"/>
      <c r="F27" s="2">
        <f t="shared" ca="1" si="3"/>
        <v>3.4070307622311473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35">
      <c r="A28" s="2"/>
      <c r="B28" s="2"/>
      <c r="C28" s="2"/>
      <c r="D28" s="2">
        <f t="shared" ca="1" si="2"/>
        <v>4.6342734827729029</v>
      </c>
      <c r="E28" s="2"/>
      <c r="F28" s="2">
        <f t="shared" ca="1" si="3"/>
        <v>1.5228798520621176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35">
      <c r="A29" s="2"/>
      <c r="B29" s="2"/>
      <c r="C29" s="2"/>
      <c r="D29" s="2">
        <f t="shared" ca="1" si="2"/>
        <v>4.2451753429585377</v>
      </c>
      <c r="E29" s="2"/>
      <c r="F29" s="2">
        <f t="shared" ca="1" si="3"/>
        <v>2.6346104750926691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35">
      <c r="A30" s="2"/>
      <c r="B30" s="2"/>
      <c r="C30" s="2"/>
      <c r="D30" s="2">
        <f t="shared" ca="1" si="2"/>
        <v>6.7775631931065305</v>
      </c>
      <c r="E30" s="2"/>
      <c r="F30" s="2">
        <f t="shared" ca="1" si="3"/>
        <v>0.82671651961330306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35">
      <c r="A31" s="2"/>
      <c r="B31" s="2"/>
      <c r="C31" s="2"/>
      <c r="D31" s="2">
        <f t="shared" ca="1" si="2"/>
        <v>4.8643443863972102</v>
      </c>
      <c r="E31" s="2"/>
      <c r="F31" s="2">
        <f t="shared" ca="1" si="3"/>
        <v>1.0079743917070743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35">
      <c r="A32" s="2"/>
      <c r="B32" s="2"/>
      <c r="C32" s="2"/>
      <c r="D32" s="2">
        <f t="shared" ca="1" si="2"/>
        <v>7.0551641918076768</v>
      </c>
      <c r="E32" s="2"/>
      <c r="F32" s="2">
        <f t="shared" ca="1" si="3"/>
        <v>1.4085904362583694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35">
      <c r="A33" s="2"/>
      <c r="B33" s="2"/>
      <c r="C33" s="2"/>
      <c r="D33" s="2">
        <f t="shared" ca="1" si="2"/>
        <v>4.474055825608974</v>
      </c>
      <c r="E33" s="2"/>
      <c r="F33" s="2">
        <f t="shared" ca="1" si="3"/>
        <v>1.9439828077424985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35">
      <c r="A34" s="2"/>
      <c r="B34" s="2"/>
      <c r="C34" s="2"/>
      <c r="D34" s="2">
        <f t="shared" ca="1" si="2"/>
        <v>6.3328538596729942</v>
      </c>
      <c r="E34" s="2"/>
      <c r="F34" s="2">
        <f t="shared" ca="1" si="3"/>
        <v>0.2157883018354351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35">
      <c r="A35" s="2"/>
      <c r="B35" s="2"/>
      <c r="C35" s="2"/>
      <c r="D35" s="2">
        <f t="shared" ca="1" si="2"/>
        <v>4.2736740072327155</v>
      </c>
      <c r="E35" s="2"/>
      <c r="F35" s="2">
        <f t="shared" ca="1" si="3"/>
        <v>2.5429075307684199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35">
      <c r="A36" s="2"/>
      <c r="B36" s="2"/>
      <c r="C36" s="2"/>
      <c r="D36" s="2">
        <f t="shared" ca="1" si="2"/>
        <v>5.1064722686913964</v>
      </c>
      <c r="E36" s="2"/>
      <c r="F36" s="2">
        <f t="shared" ca="1" si="3"/>
        <v>0.58041754993845707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35">
      <c r="A37" s="2"/>
      <c r="B37" s="2"/>
      <c r="C37" s="2"/>
      <c r="D37" s="2">
        <f t="shared" ca="1" si="2"/>
        <v>7.096155446910295</v>
      </c>
      <c r="E37" s="2"/>
      <c r="F37" s="2">
        <f t="shared" ca="1" si="3"/>
        <v>1.5075708848606537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35">
      <c r="A38" s="2"/>
      <c r="B38" s="2"/>
      <c r="C38" s="2"/>
      <c r="D38" s="2">
        <f t="shared" ca="1" si="2"/>
        <v>5.2488324640553783</v>
      </c>
      <c r="E38" s="2"/>
      <c r="F38" s="2">
        <f t="shared" ca="1" si="3"/>
        <v>0.38376934795111772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35">
      <c r="A39" s="2"/>
      <c r="B39" s="2"/>
      <c r="C39" s="2"/>
      <c r="D39" s="2">
        <f t="shared" ca="1" si="2"/>
        <v>4.9685740668791976</v>
      </c>
      <c r="E39" s="2"/>
      <c r="F39" s="2">
        <f t="shared" ca="1" si="3"/>
        <v>0.80954933917811001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35">
      <c r="A40" s="2"/>
      <c r="B40" s="2"/>
      <c r="C40" s="2"/>
      <c r="D40" s="2">
        <f t="shared" ca="1" si="2"/>
        <v>4.2343251647957221</v>
      </c>
      <c r="E40" s="2"/>
      <c r="F40" s="2">
        <f t="shared" ca="1" si="3"/>
        <v>2.6699510984147903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35">
      <c r="A41" s="2"/>
      <c r="B41" s="2"/>
      <c r="C41" s="2"/>
      <c r="D41" s="2">
        <f t="shared" ca="1" si="2"/>
        <v>5.2193141696128578</v>
      </c>
      <c r="E41" s="2"/>
      <c r="F41" s="2">
        <f t="shared" ca="1" si="3"/>
        <v>0.42121332500137371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35">
      <c r="A42" s="2"/>
      <c r="B42" s="2"/>
      <c r="C42" s="2"/>
      <c r="D42" s="2">
        <f t="shared" ca="1" si="2"/>
        <v>5.6089228121404417</v>
      </c>
      <c r="E42" s="2"/>
      <c r="F42" s="2">
        <f t="shared" ca="1" si="3"/>
        <v>6.728880242377816E-2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35">
      <c r="A43" s="2"/>
      <c r="B43" s="2"/>
      <c r="C43" s="2"/>
      <c r="D43" s="2">
        <f t="shared" ca="1" si="2"/>
        <v>6.0511804652148502</v>
      </c>
      <c r="E43" s="2"/>
      <c r="F43" s="2">
        <f t="shared" ca="1" si="3"/>
        <v>3.3436609413354454E-2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35">
      <c r="A44" s="2"/>
      <c r="B44" s="2"/>
      <c r="C44" s="2"/>
      <c r="D44" s="2">
        <f t="shared" ca="1" si="2"/>
        <v>6.3301559156467189</v>
      </c>
      <c r="E44" s="2"/>
      <c r="F44" s="2">
        <f t="shared" ca="1" si="3"/>
        <v>0.21328902780949788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35">
      <c r="A45" s="2"/>
      <c r="B45" s="2"/>
      <c r="C45" s="2"/>
      <c r="D45" s="2">
        <f t="shared" ca="1" si="2"/>
        <v>4.8309084583214315</v>
      </c>
      <c r="E45" s="2"/>
      <c r="F45" s="2">
        <f t="shared" ca="1" si="3"/>
        <v>1.0762303108860143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35">
      <c r="A46" s="2"/>
      <c r="B46" s="2"/>
      <c r="C46" s="2"/>
      <c r="D46" s="2">
        <f t="shared" ca="1" si="2"/>
        <v>6.1504215401538254</v>
      </c>
      <c r="E46" s="2"/>
      <c r="F46" s="2">
        <f t="shared" ca="1" si="3"/>
        <v>7.9579211210333886E-2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35">
      <c r="A47" s="2"/>
      <c r="B47" s="2"/>
      <c r="C47" s="2"/>
      <c r="D47" s="2">
        <f t="shared" ca="1" si="2"/>
        <v>4.4374282392813331</v>
      </c>
      <c r="E47" s="2"/>
      <c r="F47" s="2">
        <f t="shared" ca="1" si="3"/>
        <v>2.0474617191192666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35">
      <c r="A48" s="2"/>
      <c r="B48" s="2"/>
      <c r="C48" s="2"/>
      <c r="D48" s="2">
        <f t="shared" ca="1" si="2"/>
        <v>4.8842723224727962</v>
      </c>
      <c r="E48" s="2"/>
      <c r="F48" s="2">
        <f t="shared" ca="1" si="3"/>
        <v>0.96835704457599858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35">
      <c r="A49" s="2"/>
      <c r="B49" s="2"/>
      <c r="C49" s="2"/>
      <c r="D49" s="2">
        <f t="shared" ca="1" si="2"/>
        <v>5.0078600525388497</v>
      </c>
      <c r="E49" s="2"/>
      <c r="F49" s="2">
        <f t="shared" ca="1" si="3"/>
        <v>0.74039762823538902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35">
      <c r="A50" s="2"/>
      <c r="B50" s="2"/>
      <c r="C50" s="2"/>
      <c r="D50" s="2">
        <f t="shared" ca="1" si="2"/>
        <v>4.7111245390100649</v>
      </c>
      <c r="E50" s="2"/>
      <c r="F50" s="2">
        <f t="shared" ca="1" si="3"/>
        <v>1.3391098170112508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35">
      <c r="A51" s="2"/>
      <c r="B51" s="2"/>
      <c r="C51" s="2"/>
      <c r="D51" s="2">
        <f t="shared" ca="1" si="2"/>
        <v>5.0143192978162467</v>
      </c>
      <c r="E51" s="2"/>
      <c r="F51" s="2">
        <f t="shared" ca="1" si="3"/>
        <v>0.72932345903562734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35">
      <c r="A52" s="2"/>
      <c r="B52" s="2"/>
      <c r="C52" s="2"/>
      <c r="D52" s="2">
        <f t="shared" ca="1" si="2"/>
        <v>6.4847423661530659</v>
      </c>
      <c r="E52" s="2"/>
      <c r="F52" s="2">
        <f t="shared" ca="1" si="3"/>
        <v>0.37997201522744511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35">
      <c r="A53" s="2"/>
      <c r="B53" s="2"/>
      <c r="C53" s="2"/>
      <c r="D53" s="2">
        <f t="shared" ca="1" si="2"/>
        <v>4.1157542340060562</v>
      </c>
      <c r="E53" s="2"/>
      <c r="F53" s="2">
        <f t="shared" ca="1" si="3"/>
        <v>3.0714996101808896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35">
      <c r="A54" s="2"/>
      <c r="B54" s="2"/>
      <c r="C54" s="2"/>
      <c r="D54" s="2">
        <f t="shared" ca="1" si="2"/>
        <v>4.9403814032636877</v>
      </c>
      <c r="E54" s="2"/>
      <c r="F54" s="2">
        <f t="shared" ca="1" si="3"/>
        <v>0.86107684097146686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35">
      <c r="A55" s="2"/>
      <c r="B55" s="2"/>
      <c r="C55" s="2"/>
      <c r="D55" s="2">
        <f t="shared" ca="1" si="2"/>
        <v>5.4024669100830671</v>
      </c>
      <c r="E55" s="2"/>
      <c r="F55" s="2">
        <f t="shared" ca="1" si="3"/>
        <v>0.217022516029023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35">
      <c r="A56" s="2"/>
      <c r="B56" s="2"/>
      <c r="C56" s="2"/>
      <c r="D56" s="2">
        <f t="shared" ca="1" si="2"/>
        <v>5.320197461667167</v>
      </c>
      <c r="E56" s="2"/>
      <c r="F56" s="2">
        <f t="shared" ca="1" si="3"/>
        <v>0.30044233469451309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35">
      <c r="A57" s="2"/>
      <c r="B57" s="2"/>
      <c r="C57" s="2"/>
      <c r="D57" s="2">
        <f t="shared" ca="1" si="2"/>
        <v>7.8894973908682191</v>
      </c>
      <c r="E57" s="2"/>
      <c r="F57" s="2">
        <f t="shared" ca="1" si="3"/>
        <v>4.0851432304554898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35">
      <c r="A58" s="2"/>
      <c r="B58" s="2"/>
      <c r="C58" s="2"/>
      <c r="D58" s="2">
        <f t="shared" ca="1" si="2"/>
        <v>6.4579123812244434</v>
      </c>
      <c r="E58" s="2"/>
      <c r="F58" s="2">
        <f t="shared" ca="1" si="3"/>
        <v>0.34761485439121198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35">
      <c r="A59" s="2"/>
      <c r="B59" s="2"/>
      <c r="C59" s="2"/>
      <c r="D59" s="2">
        <f t="shared" ca="1" si="2"/>
        <v>6.8418125987453795</v>
      </c>
      <c r="E59" s="2"/>
      <c r="F59" s="2">
        <f t="shared" ca="1" si="3"/>
        <v>0.94768070427666085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35">
      <c r="A60" s="2"/>
      <c r="B60" s="2"/>
      <c r="C60" s="2"/>
      <c r="D60" s="2">
        <f t="shared" ca="1" si="2"/>
        <v>6.7977959870784908</v>
      </c>
      <c r="E60" s="2"/>
      <c r="F60" s="2">
        <f t="shared" ca="1" si="3"/>
        <v>0.86391879765505641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35">
      <c r="A61" s="2"/>
      <c r="B61" s="2"/>
      <c r="C61" s="2"/>
      <c r="D61" s="2">
        <f t="shared" ca="1" si="2"/>
        <v>4.9446823684841874</v>
      </c>
      <c r="E61" s="2"/>
      <c r="F61" s="2">
        <f t="shared" ca="1" si="3"/>
        <v>0.85311324448524661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35">
      <c r="A62" s="2"/>
      <c r="B62" s="2"/>
      <c r="C62" s="2"/>
      <c r="D62" s="2">
        <f t="shared" ca="1" si="2"/>
        <v>4.5921039770564818</v>
      </c>
      <c r="E62" s="2"/>
      <c r="F62" s="2">
        <f t="shared" ca="1" si="3"/>
        <v>1.6287366916954551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35">
      <c r="A63" s="2"/>
      <c r="B63" s="2"/>
      <c r="C63" s="2"/>
      <c r="D63" s="2">
        <f t="shared" ca="1" si="2"/>
        <v>7.1698545743901203</v>
      </c>
      <c r="E63" s="2"/>
      <c r="F63" s="2">
        <f t="shared" ca="1" si="3"/>
        <v>1.6939827083010202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35">
      <c r="A64" s="2"/>
      <c r="B64" s="2"/>
      <c r="C64" s="2"/>
      <c r="D64" s="2">
        <f t="shared" ca="1" si="2"/>
        <v>4.8691426279082251</v>
      </c>
      <c r="E64" s="2"/>
      <c r="F64" s="2">
        <f t="shared" ca="1" si="3"/>
        <v>0.99836274472783992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35">
      <c r="A65" s="2"/>
      <c r="B65" s="2"/>
      <c r="C65" s="2"/>
      <c r="D65" s="2">
        <f t="shared" ca="1" si="2"/>
        <v>4.681292902062637</v>
      </c>
      <c r="E65" s="2"/>
      <c r="F65" s="2">
        <f t="shared" ca="1" si="3"/>
        <v>1.4090420319743828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35">
      <c r="A66" s="2"/>
      <c r="B66" s="2"/>
      <c r="C66" s="2"/>
      <c r="D66" s="2">
        <f t="shared" ca="1" si="2"/>
        <v>7.7324105705216262</v>
      </c>
      <c r="E66" s="2"/>
      <c r="F66" s="2">
        <f t="shared" ca="1" si="3"/>
        <v>3.4748199916281441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35">
      <c r="A67" s="2"/>
      <c r="B67" s="2"/>
      <c r="C67" s="2"/>
      <c r="D67" s="2">
        <f t="shared" ca="1" si="2"/>
        <v>6.9281559946645794</v>
      </c>
      <c r="E67" s="2"/>
      <c r="F67" s="2">
        <f t="shared" ca="1" si="3"/>
        <v>1.1232445671676714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35">
      <c r="A68" s="2"/>
      <c r="B68" s="2"/>
      <c r="C68" s="2"/>
      <c r="D68" s="2">
        <f t="shared" ca="1" si="2"/>
        <v>7.0036908304072956</v>
      </c>
      <c r="E68" s="2"/>
      <c r="F68" s="2">
        <f t="shared" ca="1" si="3"/>
        <v>1.2890586004622087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35">
      <c r="A69" s="2"/>
      <c r="B69" s="2"/>
      <c r="C69" s="2"/>
      <c r="D69" s="2">
        <f t="shared" ca="1" si="2"/>
        <v>5.3585484236791752</v>
      </c>
      <c r="E69" s="2"/>
      <c r="F69" s="2">
        <f t="shared" ca="1" si="3"/>
        <v>0.25987079658413803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35">
      <c r="A70" s="2"/>
      <c r="B70" s="2"/>
      <c r="C70" s="2"/>
      <c r="D70" s="2">
        <f t="shared" ca="1" si="2"/>
        <v>7.94156575070682</v>
      </c>
      <c r="E70" s="2"/>
      <c r="F70" s="2">
        <f t="shared" ca="1" si="3"/>
        <v>4.2983327462695629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35">
      <c r="A71" s="2"/>
      <c r="B71" s="2"/>
      <c r="C71" s="2"/>
      <c r="D71" s="2">
        <f t="shared" ca="1" si="2"/>
        <v>6.8842032121538796</v>
      </c>
      <c r="E71" s="2"/>
      <c r="F71" s="2">
        <f t="shared" ca="1" si="3"/>
        <v>1.0320112544841329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35">
      <c r="A72" s="2"/>
      <c r="B72" s="2"/>
      <c r="C72" s="2"/>
      <c r="D72" s="2">
        <f t="shared" ca="1" si="2"/>
        <v>4.7295714361901151</v>
      </c>
      <c r="E72" s="2"/>
      <c r="F72" s="2">
        <f t="shared" ca="1" si="3"/>
        <v>1.2967566384417406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35">
      <c r="A73" s="2"/>
      <c r="B73" s="2"/>
      <c r="C73" s="2"/>
      <c r="D73" s="2">
        <f t="shared" ca="1" si="2"/>
        <v>7.6181452125108793</v>
      </c>
      <c r="E73" s="2"/>
      <c r="F73" s="2">
        <f t="shared" ca="1" si="3"/>
        <v>3.0618754484064854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35">
      <c r="A74" s="2"/>
      <c r="B74" s="2"/>
      <c r="C74" s="2"/>
      <c r="D74" s="2">
        <f t="shared" ca="1" si="2"/>
        <v>7.1444920877856335</v>
      </c>
      <c r="E74" s="2"/>
      <c r="F74" s="2">
        <f t="shared" ca="1" si="3"/>
        <v>1.6286058435143593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35">
      <c r="A75" s="2"/>
      <c r="B75" s="2"/>
      <c r="C75" s="2"/>
      <c r="D75" s="2">
        <f t="shared" ca="1" si="2"/>
        <v>6.645356820404495</v>
      </c>
      <c r="E75" s="2"/>
      <c r="F75" s="2">
        <f t="shared" ca="1" si="3"/>
        <v>0.60378052471914767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35">
      <c r="A76" s="2"/>
      <c r="B76" s="2"/>
      <c r="C76" s="2"/>
      <c r="D76" s="2">
        <f t="shared" ca="1" si="2"/>
        <v>5.4363079815398123</v>
      </c>
      <c r="E76" s="2"/>
      <c r="F76" s="2">
        <f t="shared" ca="1" si="3"/>
        <v>0.18663755068814283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35">
      <c r="A77" s="2"/>
      <c r="B77" s="2"/>
      <c r="C77" s="2"/>
      <c r="D77" s="2">
        <f t="shared" ca="1" si="2"/>
        <v>7.1644709962538737</v>
      </c>
      <c r="E77" s="2"/>
      <c r="F77" s="2">
        <f t="shared" ca="1" si="3"/>
        <v>1.6799979045188456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35">
      <c r="A78" s="2"/>
      <c r="B78" s="2"/>
      <c r="C78" s="2"/>
      <c r="D78" s="2">
        <f t="shared" ca="1" si="2"/>
        <v>4.938290333231576</v>
      </c>
      <c r="E78" s="2"/>
      <c r="F78" s="2">
        <f t="shared" ca="1" si="3"/>
        <v>0.8649619980551132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35">
      <c r="A79" s="2"/>
      <c r="B79" s="2"/>
      <c r="C79" s="2"/>
      <c r="D79" s="2">
        <f t="shared" ca="1" si="2"/>
        <v>7.474957410019746</v>
      </c>
      <c r="E79" s="2"/>
      <c r="F79" s="2">
        <f t="shared" ca="1" si="3"/>
        <v>2.5812719908869424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35">
      <c r="A80" s="2"/>
      <c r="B80" s="2"/>
      <c r="C80" s="2"/>
      <c r="D80" s="2">
        <f t="shared" ca="1" si="2"/>
        <v>7.7597332202497906</v>
      </c>
      <c r="E80" s="2"/>
      <c r="F80" s="2">
        <f t="shared" ca="1" si="3"/>
        <v>3.5774301059854272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35">
      <c r="A81" s="2"/>
      <c r="B81" s="2"/>
      <c r="C81" s="2"/>
      <c r="D81" s="2">
        <f t="shared" ca="1" si="2"/>
        <v>5.3942709570815204</v>
      </c>
      <c r="E81" s="2"/>
      <c r="F81" s="2">
        <f t="shared" ca="1" si="3"/>
        <v>0.22472596981085183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35">
      <c r="A82" s="2"/>
      <c r="B82" s="2"/>
      <c r="C82" s="2"/>
      <c r="D82" s="2">
        <f t="shared" ca="1" si="2"/>
        <v>7.332850473429577</v>
      </c>
      <c r="E82" s="2"/>
      <c r="F82" s="2">
        <f t="shared" ca="1" si="3"/>
        <v>2.1448387728375105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35">
      <c r="A83" s="2"/>
      <c r="B83" s="2"/>
      <c r="C83" s="2"/>
      <c r="D83" s="2">
        <f t="shared" ca="1" si="2"/>
        <v>6.0449726977710192</v>
      </c>
      <c r="E83" s="2"/>
      <c r="F83" s="2">
        <f t="shared" ca="1" si="3"/>
        <v>3.1204880806508503E-2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35">
      <c r="A84" s="2"/>
      <c r="B84" s="2"/>
      <c r="C84" s="2"/>
      <c r="D84" s="2">
        <f t="shared" ca="1" si="2"/>
        <v>7.827685991504806</v>
      </c>
      <c r="E84" s="2"/>
      <c r="F84" s="2">
        <f t="shared" ca="1" si="3"/>
        <v>3.8391007268321489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35">
      <c r="A85" s="2"/>
      <c r="B85" s="2"/>
      <c r="C85" s="2"/>
      <c r="D85" s="2">
        <f t="shared" ca="1" si="2"/>
        <v>6.6774011342041408</v>
      </c>
      <c r="E85" s="2"/>
      <c r="F85" s="2">
        <f t="shared" ca="1" si="3"/>
        <v>0.65460635130006062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35">
      <c r="A86" s="2"/>
      <c r="B86" s="2"/>
      <c r="C86" s="2"/>
      <c r="D86" s="2">
        <f t="shared" ca="1" si="2"/>
        <v>4.2114185357232135</v>
      </c>
      <c r="E86" s="2"/>
      <c r="F86" s="2">
        <f t="shared" ca="1" si="3"/>
        <v>2.7453346071651104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35">
      <c r="A87" s="2"/>
      <c r="B87" s="2"/>
      <c r="C87" s="2"/>
      <c r="D87" s="2">
        <f t="shared" ca="1" si="2"/>
        <v>6.6364273507810534</v>
      </c>
      <c r="E87" s="2"/>
      <c r="F87" s="2">
        <f t="shared" ca="1" si="3"/>
        <v>0.58998327223032698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35">
      <c r="A88" s="2"/>
      <c r="B88" s="2"/>
      <c r="C88" s="2"/>
      <c r="D88" s="2">
        <f t="shared" ca="1" si="2"/>
        <v>4.2044554388750139</v>
      </c>
      <c r="E88" s="2"/>
      <c r="F88" s="2">
        <f t="shared" ca="1" si="3"/>
        <v>2.7684574736486063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35">
      <c r="A89" s="2"/>
      <c r="B89" s="2"/>
      <c r="C89" s="2"/>
      <c r="D89" s="2">
        <f t="shared" ca="1" si="2"/>
        <v>6.9978123133546308</v>
      </c>
      <c r="E89" s="2"/>
      <c r="F89" s="2">
        <f t="shared" ca="1" si="3"/>
        <v>1.2757446069382647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35">
      <c r="A90" s="2"/>
      <c r="B90" s="2"/>
      <c r="C90" s="2"/>
      <c r="D90" s="2">
        <f t="shared" ca="1" si="2"/>
        <v>7.5064175273009628</v>
      </c>
      <c r="E90" s="2"/>
      <c r="F90" s="2">
        <f t="shared" ca="1" si="3"/>
        <v>2.6833515019637639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35">
      <c r="A91" s="2"/>
      <c r="B91" s="2"/>
      <c r="C91" s="2"/>
      <c r="D91" s="2">
        <f t="shared" ca="1" si="2"/>
        <v>6.8669667036898243</v>
      </c>
      <c r="E91" s="2"/>
      <c r="F91" s="2">
        <f t="shared" ca="1" si="3"/>
        <v>0.99728791887951707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35">
      <c r="A92" s="2"/>
      <c r="B92" s="2"/>
      <c r="C92" s="2"/>
      <c r="D92" s="2">
        <f t="shared" ca="1" si="2"/>
        <v>6.4151775035530854</v>
      </c>
      <c r="E92" s="2"/>
      <c r="F92" s="2">
        <f t="shared" ca="1" si="3"/>
        <v>0.29904912082559848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35">
      <c r="A93" s="2"/>
      <c r="B93" s="2"/>
      <c r="C93" s="2"/>
      <c r="D93" s="2">
        <f t="shared" ca="1" si="2"/>
        <v>5.374809163488278</v>
      </c>
      <c r="E93" s="2"/>
      <c r="F93" s="2">
        <f t="shared" ca="1" si="3"/>
        <v>0.24355656312533433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35">
      <c r="A94" s="2"/>
      <c r="B94" s="2"/>
      <c r="C94" s="2"/>
      <c r="D94" s="2">
        <f t="shared" ca="1" si="2"/>
        <v>5.102729416521087</v>
      </c>
      <c r="E94" s="2"/>
      <c r="F94" s="2">
        <f t="shared" ca="1" si="3"/>
        <v>0.58613455318449537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35">
      <c r="A95" s="2"/>
      <c r="B95" s="2"/>
      <c r="C95" s="2"/>
      <c r="D95" s="2">
        <f t="shared" ca="1" si="2"/>
        <v>4.047393100811334</v>
      </c>
      <c r="E95" s="2"/>
      <c r="F95" s="2">
        <f t="shared" ca="1" si="3"/>
        <v>3.3157881193122374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35">
      <c r="A96" s="2"/>
      <c r="B96" s="2"/>
      <c r="C96" s="2"/>
      <c r="D96" s="2">
        <f t="shared" ca="1" si="2"/>
        <v>4.4380213609929609</v>
      </c>
      <c r="E96" s="2"/>
      <c r="F96" s="2">
        <f t="shared" ca="1" si="3"/>
        <v>2.045764680624599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35">
      <c r="A97" s="2"/>
      <c r="B97" s="2"/>
      <c r="C97" s="2"/>
      <c r="D97" s="2">
        <f t="shared" ca="1" si="2"/>
        <v>4.9949652285276587</v>
      </c>
      <c r="E97" s="2"/>
      <c r="F97" s="2">
        <f t="shared" ca="1" si="3"/>
        <v>0.76275495842109631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35">
      <c r="A98" s="2"/>
      <c r="B98" s="2"/>
      <c r="C98" s="2"/>
      <c r="D98" s="2">
        <f t="shared" ca="1" si="2"/>
        <v>4.4175191732659842</v>
      </c>
      <c r="E98" s="2"/>
      <c r="F98" s="2">
        <f t="shared" ca="1" si="3"/>
        <v>2.1048336730091504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35">
      <c r="A99" s="2"/>
      <c r="B99" s="2"/>
      <c r="C99" s="2"/>
      <c r="D99" s="2">
        <f t="shared" ca="1" si="2"/>
        <v>7.2060261724353696</v>
      </c>
      <c r="E99" s="2"/>
      <c r="F99" s="2">
        <f t="shared" ca="1" si="3"/>
        <v>1.7894479986076675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35">
      <c r="A100" s="2"/>
      <c r="B100" s="2"/>
      <c r="C100" s="2"/>
      <c r="D100" s="2">
        <f t="shared" ca="1" si="2"/>
        <v>4.2902195409693089</v>
      </c>
      <c r="E100" s="2"/>
      <c r="F100" s="2">
        <f t="shared" ca="1" si="3"/>
        <v>2.4904126260363597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35">
      <c r="A101" s="2"/>
      <c r="B101" s="2"/>
      <c r="C101" s="2"/>
      <c r="D101" s="2">
        <f t="shared" ca="1" si="2"/>
        <v>5.5352221537029944</v>
      </c>
      <c r="E101" s="2"/>
      <c r="F101" s="2">
        <f t="shared" ca="1" si="3"/>
        <v>0.11095661677635769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39.4" x14ac:dyDescent="0.4">
      <c r="A102" s="2"/>
      <c r="B102" s="2"/>
      <c r="C102" s="2"/>
      <c r="D102" s="2"/>
      <c r="E102" s="2"/>
      <c r="F102" s="2"/>
      <c r="G102" s="2"/>
      <c r="H102" s="1">
        <f ca="1">SUM(K106:K125)</f>
        <v>1.0000000000000004</v>
      </c>
      <c r="I102" s="1" t="s">
        <v>4</v>
      </c>
      <c r="J102" s="2"/>
      <c r="K102" s="2"/>
      <c r="L102" s="2"/>
      <c r="M102" s="2"/>
      <c r="N102" s="2"/>
      <c r="O102" s="1">
        <f ca="1">SUM(R106:R125)</f>
        <v>1.0000000000000002</v>
      </c>
      <c r="P102" s="1" t="s">
        <v>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39.4" x14ac:dyDescent="0.4">
      <c r="A103" s="1" t="s">
        <v>17</v>
      </c>
      <c r="B103" s="1" t="s">
        <v>1</v>
      </c>
      <c r="C103" s="2"/>
      <c r="D103" s="1" t="s">
        <v>18</v>
      </c>
      <c r="E103" s="1" t="s">
        <v>1</v>
      </c>
      <c r="F103" s="2"/>
      <c r="G103" s="2"/>
      <c r="H103" s="2"/>
      <c r="I103" s="2">
        <f>1/(8-4)</f>
        <v>0.25</v>
      </c>
      <c r="J103" s="2"/>
      <c r="K103" s="2"/>
      <c r="L103" s="2"/>
      <c r="M103" s="2"/>
      <c r="N103" s="2"/>
      <c r="O103" s="2"/>
      <c r="P103" s="2">
        <f>1/(8-4)</f>
        <v>0.25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15" x14ac:dyDescent="0.4">
      <c r="A104" s="2">
        <f t="shared" ref="A104:A358" ca="1" si="14">RAND()*(8-4)+4</f>
        <v>7.4699394863851643</v>
      </c>
      <c r="B104" s="2">
        <f>(4+8)/2</f>
        <v>6</v>
      </c>
      <c r="C104" s="2">
        <f t="shared" ref="C104:C358" ca="1" si="15">(A104-$B$105)^2</f>
        <v>2.3267470962187629</v>
      </c>
      <c r="D104" s="2">
        <f t="shared" ref="D104:D358" ca="1" si="16">RAND()*(8-4)+4</f>
        <v>5.5538469073896568</v>
      </c>
      <c r="E104" s="2">
        <f>(4+8)/2</f>
        <v>6</v>
      </c>
      <c r="F104" s="2">
        <f t="shared" ref="F104:F358" ca="1" si="17">(D104-$E$105)^2</f>
        <v>0.23728132630918089</v>
      </c>
      <c r="G104" s="6" t="s">
        <v>19</v>
      </c>
      <c r="H104" s="7"/>
      <c r="I104" s="7"/>
      <c r="J104" s="7"/>
      <c r="K104" s="7"/>
      <c r="L104" s="7"/>
      <c r="M104" s="8"/>
      <c r="N104" s="6" t="s">
        <v>20</v>
      </c>
      <c r="O104" s="7"/>
      <c r="P104" s="7"/>
      <c r="Q104" s="7"/>
      <c r="R104" s="7"/>
      <c r="S104" s="7"/>
      <c r="T104" s="8"/>
      <c r="U104" s="2"/>
      <c r="V104" s="2"/>
      <c r="W104" s="2"/>
      <c r="X104" s="2"/>
      <c r="Y104" s="2"/>
      <c r="Z104" s="2"/>
    </row>
    <row r="105" spans="1:26" ht="13.15" x14ac:dyDescent="0.4">
      <c r="A105" s="2">
        <f t="shared" ca="1" si="14"/>
        <v>4.1992761124910674</v>
      </c>
      <c r="B105" s="1">
        <f ca="1">AVERAGE(A104:A603)</f>
        <v>5.9445716303521472</v>
      </c>
      <c r="C105" s="2">
        <f t="shared" ca="1" si="15"/>
        <v>3.0460564446659748</v>
      </c>
      <c r="D105" s="2">
        <f t="shared" ca="1" si="16"/>
        <v>4.8132664121078896</v>
      </c>
      <c r="E105" s="1">
        <f ca="1">AVERAGE(D104:D1103)</f>
        <v>6.0409622184908178</v>
      </c>
      <c r="F105" s="2">
        <f t="shared" ca="1" si="17"/>
        <v>1.5072369930102283</v>
      </c>
      <c r="G105" s="3" t="s">
        <v>7</v>
      </c>
      <c r="H105" s="3" t="s">
        <v>8</v>
      </c>
      <c r="I105" s="3" t="s">
        <v>9</v>
      </c>
      <c r="J105" s="3" t="s">
        <v>10</v>
      </c>
      <c r="K105" s="3" t="s">
        <v>11</v>
      </c>
      <c r="L105" s="3" t="s">
        <v>12</v>
      </c>
      <c r="M105" s="3" t="s">
        <v>13</v>
      </c>
      <c r="N105" s="3" t="s">
        <v>7</v>
      </c>
      <c r="O105" s="3" t="s">
        <v>8</v>
      </c>
      <c r="P105" s="3" t="s">
        <v>9</v>
      </c>
      <c r="Q105" s="3" t="s">
        <v>10</v>
      </c>
      <c r="R105" s="3" t="s">
        <v>11</v>
      </c>
      <c r="S105" s="3" t="s">
        <v>12</v>
      </c>
      <c r="T105" s="3" t="s">
        <v>13</v>
      </c>
      <c r="U105" s="2"/>
      <c r="V105" s="2"/>
      <c r="W105" s="2"/>
      <c r="X105" s="2"/>
      <c r="Y105" s="2"/>
      <c r="Z105" s="2"/>
    </row>
    <row r="106" spans="1:26" ht="26.25" x14ac:dyDescent="0.4">
      <c r="A106" s="2">
        <f t="shared" ca="1" si="14"/>
        <v>7.5989133095957797</v>
      </c>
      <c r="B106" s="1" t="s">
        <v>3</v>
      </c>
      <c r="C106" s="2">
        <f t="shared" ca="1" si="15"/>
        <v>2.7368463916826418</v>
      </c>
      <c r="D106" s="2">
        <f t="shared" ca="1" si="16"/>
        <v>7.4617053824609467</v>
      </c>
      <c r="E106" s="1" t="s">
        <v>3</v>
      </c>
      <c r="F106" s="2">
        <f t="shared" ca="1" si="17"/>
        <v>2.0185111379678524</v>
      </c>
      <c r="G106" s="4">
        <f t="shared" ref="G106:G125" si="18">1/(8-4)</f>
        <v>0.25</v>
      </c>
      <c r="H106" s="4">
        <v>1</v>
      </c>
      <c r="I106" s="4" t="s">
        <v>14</v>
      </c>
      <c r="J106" s="4">
        <f ca="1">COUNTIFS(A104:A603, "&gt;4",A104:A603, "&lt;=4,2")</f>
        <v>30</v>
      </c>
      <c r="K106" s="4">
        <f t="shared" ref="K106:K125" ca="1" si="19">J106/500</f>
        <v>0.06</v>
      </c>
      <c r="L106" s="4">
        <f t="shared" ref="L106:L125" ca="1" si="20">K106/0.2</f>
        <v>0.3</v>
      </c>
      <c r="M106" s="4">
        <v>0</v>
      </c>
      <c r="N106" s="4">
        <f t="shared" ref="N106:N125" si="21">1/(8-4)</f>
        <v>0.25</v>
      </c>
      <c r="O106" s="4">
        <v>1</v>
      </c>
      <c r="P106" s="4" t="s">
        <v>14</v>
      </c>
      <c r="Q106" s="4">
        <f ca="1">COUNTIFS(D104:D1103, "&gt;4", D104:D1103, "&lt;=4,2")</f>
        <v>47</v>
      </c>
      <c r="R106" s="4">
        <f t="shared" ref="R106:R125" ca="1" si="22">Q106/1000</f>
        <v>4.7E-2</v>
      </c>
      <c r="S106" s="4">
        <f t="shared" ref="S106:S125" ca="1" si="23">R106/0.2</f>
        <v>0.23499999999999999</v>
      </c>
      <c r="T106" s="4">
        <v>0</v>
      </c>
      <c r="U106" s="2"/>
      <c r="V106" s="2"/>
      <c r="W106" s="2"/>
      <c r="X106" s="2"/>
      <c r="Y106" s="2"/>
      <c r="Z106" s="2"/>
    </row>
    <row r="107" spans="1:26" ht="12.75" x14ac:dyDescent="0.35">
      <c r="A107" s="2">
        <f t="shared" ca="1" si="14"/>
        <v>4.9036814781684797</v>
      </c>
      <c r="B107" s="2">
        <f>((8-4)^2)/12</f>
        <v>1.3333333333333333</v>
      </c>
      <c r="C107" s="2">
        <f t="shared" ca="1" si="15"/>
        <v>1.0834523089129386</v>
      </c>
      <c r="D107" s="2">
        <f t="shared" ca="1" si="16"/>
        <v>4.6436245100658766</v>
      </c>
      <c r="E107" s="2">
        <f>((8-4)^2)/12</f>
        <v>1.3333333333333333</v>
      </c>
      <c r="F107" s="2">
        <f t="shared" ca="1" si="17"/>
        <v>1.952552671386266</v>
      </c>
      <c r="G107" s="4">
        <f t="shared" si="18"/>
        <v>0.25</v>
      </c>
      <c r="H107" s="4">
        <v>2</v>
      </c>
      <c r="I107" s="4" t="s">
        <v>15</v>
      </c>
      <c r="J107" s="4">
        <f ca="1">COUNTIFS(A104:A603, "&gt;4,2",A104:A603, "&lt;=4,4")</f>
        <v>24</v>
      </c>
      <c r="K107" s="4">
        <f t="shared" ca="1" si="19"/>
        <v>4.8000000000000001E-2</v>
      </c>
      <c r="L107" s="4">
        <f t="shared" ca="1" si="20"/>
        <v>0.24</v>
      </c>
      <c r="M107" s="4">
        <f t="shared" ref="M107:M126" ca="1" si="24">M106+K106</f>
        <v>0.06</v>
      </c>
      <c r="N107" s="4">
        <f t="shared" si="21"/>
        <v>0.25</v>
      </c>
      <c r="O107" s="4">
        <v>2</v>
      </c>
      <c r="P107" s="4" t="s">
        <v>15</v>
      </c>
      <c r="Q107" s="4">
        <f ca="1">COUNTIFS(D104:D1103, "&gt;4,2", D104:D1103, "&lt;=4,4")</f>
        <v>56</v>
      </c>
      <c r="R107" s="4">
        <f t="shared" ca="1" si="22"/>
        <v>5.6000000000000001E-2</v>
      </c>
      <c r="S107" s="4">
        <f t="shared" ca="1" si="23"/>
        <v>0.27999999999999997</v>
      </c>
      <c r="T107" s="4">
        <f t="shared" ref="T107:T126" ca="1" si="25">T106+R106</f>
        <v>4.7E-2</v>
      </c>
      <c r="U107" s="2"/>
      <c r="V107" s="2"/>
      <c r="W107" s="2"/>
      <c r="X107" s="2"/>
      <c r="Y107" s="2"/>
      <c r="Z107" s="2"/>
    </row>
    <row r="108" spans="1:26" ht="13.15" x14ac:dyDescent="0.4">
      <c r="A108" s="2">
        <f t="shared" ca="1" si="14"/>
        <v>7.7702918411288611</v>
      </c>
      <c r="B108" s="1">
        <f ca="1">1/500*SUM(C104:C603)</f>
        <v>1.3266880085867319</v>
      </c>
      <c r="C108" s="2">
        <f t="shared" ca="1" si="15"/>
        <v>3.3332542880385687</v>
      </c>
      <c r="D108" s="2">
        <f t="shared" ca="1" si="16"/>
        <v>4.8197947245339083</v>
      </c>
      <c r="E108" s="1">
        <f ca="1">1/1000*SUM(F104:F1103)</f>
        <v>1.3440009178220396</v>
      </c>
      <c r="F108" s="2">
        <f t="shared" ca="1" si="17"/>
        <v>1.4912500482969986</v>
      </c>
      <c r="G108" s="4">
        <f t="shared" si="18"/>
        <v>0.25</v>
      </c>
      <c r="H108" s="4">
        <v>3</v>
      </c>
      <c r="I108" s="4" t="s">
        <v>16</v>
      </c>
      <c r="J108" s="4">
        <f ca="1">COUNTIFS(A104:A603, "&gt;4,4",A104:A603, "&lt;=4,6")</f>
        <v>24</v>
      </c>
      <c r="K108" s="4">
        <f t="shared" ca="1" si="19"/>
        <v>4.8000000000000001E-2</v>
      </c>
      <c r="L108" s="4">
        <f t="shared" ca="1" si="20"/>
        <v>0.24</v>
      </c>
      <c r="M108" s="4">
        <f t="shared" ca="1" si="24"/>
        <v>0.108</v>
      </c>
      <c r="N108" s="4">
        <f t="shared" si="21"/>
        <v>0.25</v>
      </c>
      <c r="O108" s="4">
        <v>3</v>
      </c>
      <c r="P108" s="4" t="s">
        <v>16</v>
      </c>
      <c r="Q108" s="4">
        <f ca="1">COUNTIFS(D104:D1103, "&gt;4,4", D104:D1103, "&lt;=4,6")</f>
        <v>35</v>
      </c>
      <c r="R108" s="4">
        <f t="shared" ca="1" si="22"/>
        <v>3.5000000000000003E-2</v>
      </c>
      <c r="S108" s="4">
        <f t="shared" ca="1" si="23"/>
        <v>0.17500000000000002</v>
      </c>
      <c r="T108" s="4">
        <f t="shared" ca="1" si="25"/>
        <v>0.10300000000000001</v>
      </c>
      <c r="U108" s="2"/>
      <c r="V108" s="2"/>
      <c r="W108" s="2"/>
      <c r="X108" s="2"/>
      <c r="Y108" s="2"/>
      <c r="Z108" s="2"/>
    </row>
    <row r="109" spans="1:26" ht="12.75" x14ac:dyDescent="0.35">
      <c r="A109" s="2">
        <f t="shared" ca="1" si="14"/>
        <v>6.6447533375304921</v>
      </c>
      <c r="B109" s="2"/>
      <c r="C109" s="2">
        <f t="shared" ca="1" si="15"/>
        <v>0.49025442306718159</v>
      </c>
      <c r="D109" s="2">
        <f t="shared" ca="1" si="16"/>
        <v>4.1236037449066743</v>
      </c>
      <c r="E109" s="2"/>
      <c r="F109" s="2">
        <f t="shared" ca="1" si="17"/>
        <v>3.6762635162249171</v>
      </c>
      <c r="G109" s="4">
        <f t="shared" si="18"/>
        <v>0.25</v>
      </c>
      <c r="H109" s="4">
        <v>4</v>
      </c>
      <c r="I109" s="4" t="s">
        <v>16</v>
      </c>
      <c r="J109" s="4">
        <f ca="1">COUNTIFS(A104:A603, "&gt;4,6", A104:A603, "&lt;=4,8")</f>
        <v>25</v>
      </c>
      <c r="K109" s="4">
        <f t="shared" ca="1" si="19"/>
        <v>0.05</v>
      </c>
      <c r="L109" s="4">
        <f t="shared" ca="1" si="20"/>
        <v>0.25</v>
      </c>
      <c r="M109" s="4">
        <f t="shared" ca="1" si="24"/>
        <v>0.156</v>
      </c>
      <c r="N109" s="4">
        <f t="shared" si="21"/>
        <v>0.25</v>
      </c>
      <c r="O109" s="4">
        <v>4</v>
      </c>
      <c r="P109" s="4" t="s">
        <v>16</v>
      </c>
      <c r="Q109" s="4">
        <f ca="1">COUNTIFS(D104:D1103, "&gt;4,6", D104:D1103, "&lt;=4,8")</f>
        <v>53</v>
      </c>
      <c r="R109" s="4">
        <f t="shared" ca="1" si="22"/>
        <v>5.2999999999999999E-2</v>
      </c>
      <c r="S109" s="4">
        <f t="shared" ca="1" si="23"/>
        <v>0.26499999999999996</v>
      </c>
      <c r="T109" s="4">
        <f t="shared" ca="1" si="25"/>
        <v>0.13800000000000001</v>
      </c>
      <c r="U109" s="2"/>
      <c r="V109" s="2"/>
      <c r="W109" s="2"/>
      <c r="X109" s="2"/>
      <c r="Y109" s="2"/>
      <c r="Z109" s="2"/>
    </row>
    <row r="110" spans="1:26" ht="12.75" x14ac:dyDescent="0.35">
      <c r="A110" s="2">
        <f t="shared" ca="1" si="14"/>
        <v>7.0687136915718449</v>
      </c>
      <c r="B110" s="2"/>
      <c r="C110" s="2">
        <f t="shared" ca="1" si="15"/>
        <v>1.2636953738032706</v>
      </c>
      <c r="D110" s="2">
        <f t="shared" ca="1" si="16"/>
        <v>6.5052304918979758</v>
      </c>
      <c r="E110" s="2"/>
      <c r="F110" s="2">
        <f t="shared" ca="1" si="17"/>
        <v>0.21554502969246356</v>
      </c>
      <c r="G110" s="4">
        <f t="shared" si="18"/>
        <v>0.25</v>
      </c>
      <c r="H110" s="4">
        <v>5</v>
      </c>
      <c r="I110" s="4" t="s">
        <v>16</v>
      </c>
      <c r="J110" s="4">
        <f ca="1">COUNTIFS(A104:A603, "&gt;4,8", A104:A603, "&lt;=5,0")</f>
        <v>30</v>
      </c>
      <c r="K110" s="4">
        <f t="shared" ca="1" si="19"/>
        <v>0.06</v>
      </c>
      <c r="L110" s="4">
        <f t="shared" ca="1" si="20"/>
        <v>0.3</v>
      </c>
      <c r="M110" s="4">
        <f t="shared" ca="1" si="24"/>
        <v>0.20600000000000002</v>
      </c>
      <c r="N110" s="4">
        <f t="shared" si="21"/>
        <v>0.25</v>
      </c>
      <c r="O110" s="4">
        <v>5</v>
      </c>
      <c r="P110" s="4" t="s">
        <v>16</v>
      </c>
      <c r="Q110" s="4">
        <f ca="1">COUNTIFS(D104:D1103, "&gt;4,8", D104:D1103, "&lt;=5,0")</f>
        <v>54</v>
      </c>
      <c r="R110" s="4">
        <f t="shared" ca="1" si="22"/>
        <v>5.3999999999999999E-2</v>
      </c>
      <c r="S110" s="4">
        <f t="shared" ca="1" si="23"/>
        <v>0.26999999999999996</v>
      </c>
      <c r="T110" s="4">
        <f t="shared" ca="1" si="25"/>
        <v>0.191</v>
      </c>
      <c r="U110" s="2"/>
      <c r="V110" s="2"/>
      <c r="W110" s="2"/>
      <c r="X110" s="2"/>
      <c r="Y110" s="2"/>
      <c r="Z110" s="2"/>
    </row>
    <row r="111" spans="1:26" ht="12.75" x14ac:dyDescent="0.35">
      <c r="A111" s="2">
        <f t="shared" ca="1" si="14"/>
        <v>6.8778892829504095</v>
      </c>
      <c r="B111" s="2"/>
      <c r="C111" s="2">
        <f t="shared" ca="1" si="15"/>
        <v>0.8710818406515306</v>
      </c>
      <c r="D111" s="2">
        <f t="shared" ca="1" si="16"/>
        <v>6.2703944243729444</v>
      </c>
      <c r="E111" s="2"/>
      <c r="F111" s="2">
        <f t="shared" ca="1" si="17"/>
        <v>5.2639137095938503E-2</v>
      </c>
      <c r="G111" s="4">
        <f t="shared" si="18"/>
        <v>0.25</v>
      </c>
      <c r="H111" s="4">
        <v>6</v>
      </c>
      <c r="I111" s="4" t="s">
        <v>16</v>
      </c>
      <c r="J111" s="4">
        <f ca="1">COUNTIFS(A104:A603, "&gt;5,0", A104:A603, "&lt;=5,2")</f>
        <v>27</v>
      </c>
      <c r="K111" s="4">
        <f t="shared" ca="1" si="19"/>
        <v>5.3999999999999999E-2</v>
      </c>
      <c r="L111" s="4">
        <f t="shared" ca="1" si="20"/>
        <v>0.26999999999999996</v>
      </c>
      <c r="M111" s="4">
        <f t="shared" ca="1" si="24"/>
        <v>0.26600000000000001</v>
      </c>
      <c r="N111" s="4">
        <f t="shared" si="21"/>
        <v>0.25</v>
      </c>
      <c r="O111" s="4">
        <v>6</v>
      </c>
      <c r="P111" s="4" t="s">
        <v>16</v>
      </c>
      <c r="Q111" s="4">
        <f ca="1">COUNTIFS(D104:D1103, "&gt;5,0", D104:D1103, "&lt;=5,2")</f>
        <v>46</v>
      </c>
      <c r="R111" s="4">
        <f t="shared" ca="1" si="22"/>
        <v>4.5999999999999999E-2</v>
      </c>
      <c r="S111" s="4">
        <f t="shared" ca="1" si="23"/>
        <v>0.22999999999999998</v>
      </c>
      <c r="T111" s="4">
        <f t="shared" ca="1" si="25"/>
        <v>0.245</v>
      </c>
      <c r="U111" s="2"/>
      <c r="V111" s="2"/>
      <c r="W111" s="2"/>
      <c r="X111" s="2"/>
      <c r="Y111" s="2"/>
      <c r="Z111" s="2"/>
    </row>
    <row r="112" spans="1:26" ht="12.75" x14ac:dyDescent="0.35">
      <c r="A112" s="2">
        <f t="shared" ca="1" si="14"/>
        <v>4.9675368491753211</v>
      </c>
      <c r="B112" s="2"/>
      <c r="C112" s="2">
        <f t="shared" ca="1" si="15"/>
        <v>0.9545969636292484</v>
      </c>
      <c r="D112" s="2">
        <f t="shared" ca="1" si="16"/>
        <v>4.4161809587499654</v>
      </c>
      <c r="E112" s="2"/>
      <c r="F112" s="2">
        <f t="shared" ca="1" si="17"/>
        <v>2.6399141420050714</v>
      </c>
      <c r="G112" s="4">
        <f t="shared" si="18"/>
        <v>0.25</v>
      </c>
      <c r="H112" s="4">
        <v>7</v>
      </c>
      <c r="I112" s="4" t="s">
        <v>16</v>
      </c>
      <c r="J112" s="4">
        <f ca="1">COUNTIFS(A104:A603, "&gt;5,2", A104:A603, "&lt;=5,4")</f>
        <v>21</v>
      </c>
      <c r="K112" s="4">
        <f t="shared" ca="1" si="19"/>
        <v>4.2000000000000003E-2</v>
      </c>
      <c r="L112" s="4">
        <f t="shared" ca="1" si="20"/>
        <v>0.21</v>
      </c>
      <c r="M112" s="4">
        <f t="shared" ca="1" si="24"/>
        <v>0.32</v>
      </c>
      <c r="N112" s="4">
        <f t="shared" si="21"/>
        <v>0.25</v>
      </c>
      <c r="O112" s="4">
        <v>7</v>
      </c>
      <c r="P112" s="4" t="s">
        <v>16</v>
      </c>
      <c r="Q112" s="4">
        <f ca="1">COUNTIFS(D104:D1103, "&gt;5,2", D104:D1103, "&lt;=5,4")</f>
        <v>48</v>
      </c>
      <c r="R112" s="4">
        <f t="shared" ca="1" si="22"/>
        <v>4.8000000000000001E-2</v>
      </c>
      <c r="S112" s="4">
        <f t="shared" ca="1" si="23"/>
        <v>0.24</v>
      </c>
      <c r="T112" s="4">
        <f t="shared" ca="1" si="25"/>
        <v>0.29099999999999998</v>
      </c>
      <c r="U112" s="2"/>
      <c r="V112" s="2"/>
      <c r="W112" s="2"/>
      <c r="X112" s="2"/>
      <c r="Y112" s="2"/>
      <c r="Z112" s="2"/>
    </row>
    <row r="113" spans="1:26" ht="12.75" x14ac:dyDescent="0.35">
      <c r="A113" s="2">
        <f t="shared" ca="1" si="14"/>
        <v>5.032179126826863</v>
      </c>
      <c r="B113" s="2"/>
      <c r="C113" s="2">
        <f t="shared" ca="1" si="15"/>
        <v>0.83246008048913578</v>
      </c>
      <c r="D113" s="2">
        <f t="shared" ca="1" si="16"/>
        <v>5.5982913628825237</v>
      </c>
      <c r="E113" s="2"/>
      <c r="F113" s="2">
        <f t="shared" ca="1" si="17"/>
        <v>0.19595748640497918</v>
      </c>
      <c r="G113" s="4">
        <f t="shared" si="18"/>
        <v>0.25</v>
      </c>
      <c r="H113" s="4">
        <v>8</v>
      </c>
      <c r="I113" s="4" t="s">
        <v>16</v>
      </c>
      <c r="J113" s="4">
        <f ca="1">COUNTIFS(A104:A603, "&gt;5,4", A104:A603, "&lt;=5,6")</f>
        <v>29</v>
      </c>
      <c r="K113" s="4">
        <f t="shared" ca="1" si="19"/>
        <v>5.8000000000000003E-2</v>
      </c>
      <c r="L113" s="4">
        <f t="shared" ca="1" si="20"/>
        <v>0.28999999999999998</v>
      </c>
      <c r="M113" s="4">
        <f t="shared" ca="1" si="24"/>
        <v>0.36199999999999999</v>
      </c>
      <c r="N113" s="4">
        <f t="shared" si="21"/>
        <v>0.25</v>
      </c>
      <c r="O113" s="4">
        <v>8</v>
      </c>
      <c r="P113" s="4" t="s">
        <v>16</v>
      </c>
      <c r="Q113" s="4">
        <f ca="1">COUNTIFS(D104:D1103, "&gt;5,4", D104:D1103, "&lt;=5,6")</f>
        <v>48</v>
      </c>
      <c r="R113" s="4">
        <f t="shared" ca="1" si="22"/>
        <v>4.8000000000000001E-2</v>
      </c>
      <c r="S113" s="4">
        <f t="shared" ca="1" si="23"/>
        <v>0.24</v>
      </c>
      <c r="T113" s="4">
        <f t="shared" ca="1" si="25"/>
        <v>0.33899999999999997</v>
      </c>
      <c r="U113" s="2"/>
      <c r="V113" s="2"/>
      <c r="W113" s="2"/>
      <c r="X113" s="2"/>
      <c r="Y113" s="2"/>
      <c r="Z113" s="2"/>
    </row>
    <row r="114" spans="1:26" ht="12.75" x14ac:dyDescent="0.35">
      <c r="A114" s="2">
        <f t="shared" ca="1" si="14"/>
        <v>5.5679492751450539</v>
      </c>
      <c r="B114" s="2"/>
      <c r="C114" s="2">
        <f t="shared" ca="1" si="15"/>
        <v>0.14184439844173796</v>
      </c>
      <c r="D114" s="2">
        <f t="shared" ca="1" si="16"/>
        <v>6.1307675634674617</v>
      </c>
      <c r="E114" s="2"/>
      <c r="F114" s="2">
        <f t="shared" ca="1" si="17"/>
        <v>8.0649999863740066E-3</v>
      </c>
      <c r="G114" s="4">
        <f t="shared" si="18"/>
        <v>0.25</v>
      </c>
      <c r="H114" s="4">
        <v>9</v>
      </c>
      <c r="I114" s="4" t="s">
        <v>16</v>
      </c>
      <c r="J114" s="4">
        <f ca="1">COUNTIFS(A104:A603, "&gt;5,6", A104:A603, "&lt;=5,8")</f>
        <v>31</v>
      </c>
      <c r="K114" s="4">
        <f t="shared" ca="1" si="19"/>
        <v>6.2E-2</v>
      </c>
      <c r="L114" s="4">
        <f t="shared" ca="1" si="20"/>
        <v>0.31</v>
      </c>
      <c r="M114" s="4">
        <f t="shared" ca="1" si="24"/>
        <v>0.42</v>
      </c>
      <c r="N114" s="4">
        <f t="shared" si="21"/>
        <v>0.25</v>
      </c>
      <c r="O114" s="4">
        <v>9</v>
      </c>
      <c r="P114" s="4" t="s">
        <v>16</v>
      </c>
      <c r="Q114" s="4">
        <f ca="1">COUNTIFS(D104:D1103, "&gt;5,6", D104:D1103, "&lt;=5,8")</f>
        <v>52</v>
      </c>
      <c r="R114" s="4">
        <f t="shared" ca="1" si="22"/>
        <v>5.1999999999999998E-2</v>
      </c>
      <c r="S114" s="4">
        <f t="shared" ca="1" si="23"/>
        <v>0.25999999999999995</v>
      </c>
      <c r="T114" s="4">
        <f t="shared" ca="1" si="25"/>
        <v>0.38699999999999996</v>
      </c>
      <c r="U114" s="2"/>
      <c r="V114" s="2"/>
      <c r="W114" s="2"/>
      <c r="X114" s="2"/>
      <c r="Y114" s="2"/>
      <c r="Z114" s="2"/>
    </row>
    <row r="115" spans="1:26" ht="12.75" x14ac:dyDescent="0.35">
      <c r="A115" s="2">
        <f t="shared" ca="1" si="14"/>
        <v>6.4777264711508096</v>
      </c>
      <c r="B115" s="2"/>
      <c r="C115" s="2">
        <f t="shared" ca="1" si="15"/>
        <v>0.28425408426704701</v>
      </c>
      <c r="D115" s="2">
        <f t="shared" ca="1" si="16"/>
        <v>7.5927775330880021</v>
      </c>
      <c r="E115" s="2"/>
      <c r="F115" s="2">
        <f t="shared" ca="1" si="17"/>
        <v>2.4081307706183579</v>
      </c>
      <c r="G115" s="4">
        <f t="shared" si="18"/>
        <v>0.25</v>
      </c>
      <c r="H115" s="4">
        <v>10</v>
      </c>
      <c r="I115" s="4" t="s">
        <v>16</v>
      </c>
      <c r="J115" s="4">
        <f ca="1">COUNTIFS(A104:A603, "&gt;5,8", A104:A603, "&lt;=6,0")</f>
        <v>22</v>
      </c>
      <c r="K115" s="4">
        <f t="shared" ca="1" si="19"/>
        <v>4.3999999999999997E-2</v>
      </c>
      <c r="L115" s="4">
        <f t="shared" ca="1" si="20"/>
        <v>0.21999999999999997</v>
      </c>
      <c r="M115" s="4">
        <f t="shared" ca="1" si="24"/>
        <v>0.48199999999999998</v>
      </c>
      <c r="N115" s="4">
        <f t="shared" si="21"/>
        <v>0.25</v>
      </c>
      <c r="O115" s="4">
        <v>10</v>
      </c>
      <c r="P115" s="4" t="s">
        <v>16</v>
      </c>
      <c r="Q115" s="4">
        <f ca="1">COUNTIFS(D104:D1103, "&gt;5,8", D104:D1103, "&lt;=6,0")</f>
        <v>45</v>
      </c>
      <c r="R115" s="4">
        <f t="shared" ca="1" si="22"/>
        <v>4.4999999999999998E-2</v>
      </c>
      <c r="S115" s="4">
        <f t="shared" ca="1" si="23"/>
        <v>0.22499999999999998</v>
      </c>
      <c r="T115" s="4">
        <f t="shared" ca="1" si="25"/>
        <v>0.43899999999999995</v>
      </c>
      <c r="U115" s="2"/>
      <c r="V115" s="2"/>
      <c r="W115" s="2"/>
      <c r="X115" s="2"/>
      <c r="Y115" s="2"/>
      <c r="Z115" s="2"/>
    </row>
    <row r="116" spans="1:26" ht="12.75" x14ac:dyDescent="0.35">
      <c r="A116" s="2">
        <f t="shared" ca="1" si="14"/>
        <v>7.8249038534547095</v>
      </c>
      <c r="B116" s="2"/>
      <c r="C116" s="2">
        <f t="shared" ca="1" si="15"/>
        <v>3.5356492692378243</v>
      </c>
      <c r="D116" s="2">
        <f t="shared" ca="1" si="16"/>
        <v>6.6853916530024238</v>
      </c>
      <c r="E116" s="2"/>
      <c r="F116" s="2">
        <f t="shared" ca="1" si="17"/>
        <v>0.41528929606494824</v>
      </c>
      <c r="G116" s="4">
        <f t="shared" si="18"/>
        <v>0.25</v>
      </c>
      <c r="H116" s="4">
        <v>11</v>
      </c>
      <c r="I116" s="4"/>
      <c r="J116" s="4">
        <f ca="1">COUNTIFS(A104:A603, "&gt;6,0", A104:A603, "&lt;=6,2")</f>
        <v>24</v>
      </c>
      <c r="K116" s="4">
        <f t="shared" ca="1" si="19"/>
        <v>4.8000000000000001E-2</v>
      </c>
      <c r="L116" s="4">
        <f t="shared" ca="1" si="20"/>
        <v>0.24</v>
      </c>
      <c r="M116" s="4">
        <f t="shared" ca="1" si="24"/>
        <v>0.52600000000000002</v>
      </c>
      <c r="N116" s="4">
        <f t="shared" si="21"/>
        <v>0.25</v>
      </c>
      <c r="O116" s="4">
        <v>11</v>
      </c>
      <c r="P116" s="4"/>
      <c r="Q116" s="4">
        <f ca="1">COUNTIFS(D104:D1103, "&gt;6,0", D104:D1103, "&lt;=6,2")</f>
        <v>47</v>
      </c>
      <c r="R116" s="4">
        <f t="shared" ca="1" si="22"/>
        <v>4.7E-2</v>
      </c>
      <c r="S116" s="4">
        <f t="shared" ca="1" si="23"/>
        <v>0.23499999999999999</v>
      </c>
      <c r="T116" s="4">
        <f t="shared" ca="1" si="25"/>
        <v>0.48399999999999993</v>
      </c>
      <c r="U116" s="2"/>
      <c r="V116" s="2"/>
      <c r="W116" s="2"/>
      <c r="X116" s="2"/>
      <c r="Y116" s="2"/>
      <c r="Z116" s="2"/>
    </row>
    <row r="117" spans="1:26" ht="12.75" x14ac:dyDescent="0.35">
      <c r="A117" s="2">
        <f t="shared" ca="1" si="14"/>
        <v>5.9353526027719505</v>
      </c>
      <c r="B117" s="2"/>
      <c r="C117" s="2">
        <f t="shared" ca="1" si="15"/>
        <v>8.4990469524426674E-5</v>
      </c>
      <c r="D117" s="2">
        <f t="shared" ca="1" si="16"/>
        <v>5.6303311786131722</v>
      </c>
      <c r="E117" s="2"/>
      <c r="F117" s="2">
        <f t="shared" ca="1" si="17"/>
        <v>0.16861785091099657</v>
      </c>
      <c r="G117" s="4">
        <f t="shared" si="18"/>
        <v>0.25</v>
      </c>
      <c r="H117" s="4">
        <v>12</v>
      </c>
      <c r="I117" s="4"/>
      <c r="J117" s="4">
        <f ca="1">COUNTIFS(A104:A603, "&gt;6,2", A104:A603, "&lt;=6,4")</f>
        <v>20</v>
      </c>
      <c r="K117" s="4">
        <f t="shared" ca="1" si="19"/>
        <v>0.04</v>
      </c>
      <c r="L117" s="4">
        <f t="shared" ca="1" si="20"/>
        <v>0.19999999999999998</v>
      </c>
      <c r="M117" s="4">
        <f t="shared" ca="1" si="24"/>
        <v>0.57400000000000007</v>
      </c>
      <c r="N117" s="4">
        <f t="shared" si="21"/>
        <v>0.25</v>
      </c>
      <c r="O117" s="4">
        <v>12</v>
      </c>
      <c r="P117" s="4"/>
      <c r="Q117" s="4">
        <f ca="1">COUNTIFS(D104:D1103, "&gt;6,2", D104:D1103, "&lt;=6,4")</f>
        <v>53</v>
      </c>
      <c r="R117" s="4">
        <f t="shared" ca="1" si="22"/>
        <v>5.2999999999999999E-2</v>
      </c>
      <c r="S117" s="4">
        <f t="shared" ca="1" si="23"/>
        <v>0.26499999999999996</v>
      </c>
      <c r="T117" s="4">
        <f t="shared" ca="1" si="25"/>
        <v>0.53099999999999992</v>
      </c>
      <c r="U117" s="2"/>
      <c r="V117" s="2"/>
      <c r="W117" s="2"/>
      <c r="X117" s="2"/>
      <c r="Y117" s="2"/>
      <c r="Z117" s="2"/>
    </row>
    <row r="118" spans="1:26" ht="12.75" x14ac:dyDescent="0.35">
      <c r="A118" s="2">
        <f t="shared" ca="1" si="14"/>
        <v>5.5933508025662739</v>
      </c>
      <c r="B118" s="2"/>
      <c r="C118" s="2">
        <f t="shared" ca="1" si="15"/>
        <v>0.12335606987059405</v>
      </c>
      <c r="D118" s="2">
        <f t="shared" ca="1" si="16"/>
        <v>4.3740674719073827</v>
      </c>
      <c r="E118" s="2"/>
      <c r="F118" s="2">
        <f t="shared" ca="1" si="17"/>
        <v>2.7785380961874546</v>
      </c>
      <c r="G118" s="4">
        <f t="shared" si="18"/>
        <v>0.25</v>
      </c>
      <c r="H118" s="4">
        <v>13</v>
      </c>
      <c r="I118" s="4"/>
      <c r="J118" s="4">
        <f ca="1">COUNTIFS(A104:A603, "&gt;6,4", A104:A603, "&lt;=6,6")</f>
        <v>21</v>
      </c>
      <c r="K118" s="4">
        <f t="shared" ca="1" si="19"/>
        <v>4.2000000000000003E-2</v>
      </c>
      <c r="L118" s="4">
        <f t="shared" ca="1" si="20"/>
        <v>0.21</v>
      </c>
      <c r="M118" s="4">
        <f t="shared" ca="1" si="24"/>
        <v>0.6140000000000001</v>
      </c>
      <c r="N118" s="4">
        <f t="shared" si="21"/>
        <v>0.25</v>
      </c>
      <c r="O118" s="4">
        <v>13</v>
      </c>
      <c r="P118" s="4"/>
      <c r="Q118" s="4">
        <f ca="1">COUNTIFS(D104:D1103, "&gt;6,4", D104:D1103, "&lt;=6,6")</f>
        <v>52</v>
      </c>
      <c r="R118" s="4">
        <f t="shared" ca="1" si="22"/>
        <v>5.1999999999999998E-2</v>
      </c>
      <c r="S118" s="4">
        <f t="shared" ca="1" si="23"/>
        <v>0.25999999999999995</v>
      </c>
      <c r="T118" s="4">
        <f t="shared" ca="1" si="25"/>
        <v>0.58399999999999996</v>
      </c>
      <c r="U118" s="2"/>
      <c r="V118" s="2"/>
      <c r="W118" s="2"/>
      <c r="X118" s="2"/>
      <c r="Y118" s="2"/>
      <c r="Z118" s="2"/>
    </row>
    <row r="119" spans="1:26" ht="12.75" x14ac:dyDescent="0.35">
      <c r="A119" s="2">
        <f t="shared" ca="1" si="14"/>
        <v>5.1570646283165882</v>
      </c>
      <c r="B119" s="2"/>
      <c r="C119" s="2">
        <f t="shared" ca="1" si="15"/>
        <v>0.62016727825503393</v>
      </c>
      <c r="D119" s="2">
        <f t="shared" ca="1" si="16"/>
        <v>5.049678461587046</v>
      </c>
      <c r="E119" s="2"/>
      <c r="F119" s="2">
        <f t="shared" ca="1" si="17"/>
        <v>0.98264348670125612</v>
      </c>
      <c r="G119" s="4">
        <f t="shared" si="18"/>
        <v>0.25</v>
      </c>
      <c r="H119" s="4">
        <v>14</v>
      </c>
      <c r="I119" s="4"/>
      <c r="J119" s="4">
        <f ca="1">COUNTIFS(A104:A603, "&gt;6,6", A104:A603, "&lt;=6,8")</f>
        <v>25</v>
      </c>
      <c r="K119" s="4">
        <f t="shared" ca="1" si="19"/>
        <v>0.05</v>
      </c>
      <c r="L119" s="4">
        <f t="shared" ca="1" si="20"/>
        <v>0.25</v>
      </c>
      <c r="M119" s="4">
        <f t="shared" ca="1" si="24"/>
        <v>0.65600000000000014</v>
      </c>
      <c r="N119" s="4">
        <f t="shared" si="21"/>
        <v>0.25</v>
      </c>
      <c r="O119" s="4">
        <v>14</v>
      </c>
      <c r="P119" s="4"/>
      <c r="Q119" s="4">
        <f ca="1">COUNTIFS(D104:D1103, "&gt;6,6", D104:D1103, "&lt;=6,8")</f>
        <v>47</v>
      </c>
      <c r="R119" s="4">
        <f t="shared" ca="1" si="22"/>
        <v>4.7E-2</v>
      </c>
      <c r="S119" s="4">
        <f t="shared" ca="1" si="23"/>
        <v>0.23499999999999999</v>
      </c>
      <c r="T119" s="4">
        <f t="shared" ca="1" si="25"/>
        <v>0.63600000000000001</v>
      </c>
      <c r="U119" s="2"/>
      <c r="V119" s="2"/>
      <c r="W119" s="2"/>
      <c r="X119" s="2"/>
      <c r="Y119" s="2"/>
      <c r="Z119" s="2"/>
    </row>
    <row r="120" spans="1:26" ht="12.75" x14ac:dyDescent="0.35">
      <c r="A120" s="2">
        <f t="shared" ca="1" si="14"/>
        <v>4.9270890894640562</v>
      </c>
      <c r="B120" s="2"/>
      <c r="C120" s="2">
        <f t="shared" ca="1" si="15"/>
        <v>1.0352707210120857</v>
      </c>
      <c r="D120" s="2">
        <f t="shared" ca="1" si="16"/>
        <v>6.5221683688340839</v>
      </c>
      <c r="E120" s="2"/>
      <c r="F120" s="2">
        <f t="shared" ca="1" si="17"/>
        <v>0.23155935912818601</v>
      </c>
      <c r="G120" s="4">
        <f t="shared" si="18"/>
        <v>0.25</v>
      </c>
      <c r="H120" s="4">
        <v>15</v>
      </c>
      <c r="I120" s="4"/>
      <c r="J120" s="4">
        <f ca="1">COUNTIFS(A104:A603, "&gt;6,8", A104:A603, "&lt;=7,0")</f>
        <v>27</v>
      </c>
      <c r="K120" s="4">
        <f t="shared" ca="1" si="19"/>
        <v>5.3999999999999999E-2</v>
      </c>
      <c r="L120" s="4">
        <f t="shared" ca="1" si="20"/>
        <v>0.26999999999999996</v>
      </c>
      <c r="M120" s="4">
        <f t="shared" ca="1" si="24"/>
        <v>0.70600000000000018</v>
      </c>
      <c r="N120" s="4">
        <f t="shared" si="21"/>
        <v>0.25</v>
      </c>
      <c r="O120" s="4">
        <v>15</v>
      </c>
      <c r="P120" s="4"/>
      <c r="Q120" s="4">
        <f ca="1">COUNTIFS(D104:D1103, "&gt;6,8", D104:D1103, "&lt;=7,0")</f>
        <v>61</v>
      </c>
      <c r="R120" s="4">
        <f t="shared" ca="1" si="22"/>
        <v>6.0999999999999999E-2</v>
      </c>
      <c r="S120" s="4">
        <f t="shared" ca="1" si="23"/>
        <v>0.30499999999999999</v>
      </c>
      <c r="T120" s="4">
        <f t="shared" ca="1" si="25"/>
        <v>0.68300000000000005</v>
      </c>
      <c r="U120" s="2"/>
      <c r="V120" s="2"/>
      <c r="W120" s="2"/>
      <c r="X120" s="2"/>
      <c r="Y120" s="2"/>
      <c r="Z120" s="2"/>
    </row>
    <row r="121" spans="1:26" ht="12.75" x14ac:dyDescent="0.35">
      <c r="A121" s="2">
        <f t="shared" ca="1" si="14"/>
        <v>6.5006766796730719</v>
      </c>
      <c r="B121" s="2"/>
      <c r="C121" s="2">
        <f t="shared" ca="1" si="15"/>
        <v>0.30925282588022812</v>
      </c>
      <c r="D121" s="2">
        <f t="shared" ca="1" si="16"/>
        <v>4.9105379784923819</v>
      </c>
      <c r="E121" s="2"/>
      <c r="F121" s="2">
        <f t="shared" ca="1" si="17"/>
        <v>1.2778589623760415</v>
      </c>
      <c r="G121" s="4">
        <f t="shared" si="18"/>
        <v>0.25</v>
      </c>
      <c r="H121" s="4">
        <v>16</v>
      </c>
      <c r="I121" s="4"/>
      <c r="J121" s="4">
        <f ca="1">COUNTIFS(A104:A603, "&gt;7,0", A104:A603, "&lt;=7,2")</f>
        <v>31</v>
      </c>
      <c r="K121" s="4">
        <f t="shared" ca="1" si="19"/>
        <v>6.2E-2</v>
      </c>
      <c r="L121" s="4">
        <f t="shared" ca="1" si="20"/>
        <v>0.31</v>
      </c>
      <c r="M121" s="4">
        <f t="shared" ca="1" si="24"/>
        <v>0.76000000000000023</v>
      </c>
      <c r="N121" s="4">
        <f t="shared" si="21"/>
        <v>0.25</v>
      </c>
      <c r="O121" s="4">
        <v>16</v>
      </c>
      <c r="P121" s="4"/>
      <c r="Q121" s="4">
        <f ca="1">COUNTIFS(D104:D1103, "&gt;7,0", D104:D1103, "&lt;=7,2")</f>
        <v>46</v>
      </c>
      <c r="R121" s="4">
        <f t="shared" ca="1" si="22"/>
        <v>4.5999999999999999E-2</v>
      </c>
      <c r="S121" s="4">
        <f t="shared" ca="1" si="23"/>
        <v>0.22999999999999998</v>
      </c>
      <c r="T121" s="4">
        <f t="shared" ca="1" si="25"/>
        <v>0.74399999999999999</v>
      </c>
      <c r="U121" s="2"/>
      <c r="V121" s="2"/>
      <c r="W121" s="2"/>
      <c r="X121" s="2"/>
      <c r="Y121" s="2"/>
      <c r="Z121" s="2"/>
    </row>
    <row r="122" spans="1:26" ht="12.75" x14ac:dyDescent="0.35">
      <c r="A122" s="2">
        <f t="shared" ca="1" si="14"/>
        <v>5.9730881369747983</v>
      </c>
      <c r="B122" s="2"/>
      <c r="C122" s="2">
        <f t="shared" ca="1" si="15"/>
        <v>8.1319114995970687E-4</v>
      </c>
      <c r="D122" s="2">
        <f t="shared" ca="1" si="16"/>
        <v>5.4992835723666147</v>
      </c>
      <c r="E122" s="2"/>
      <c r="F122" s="2">
        <f t="shared" ca="1" si="17"/>
        <v>0.29341575566694966</v>
      </c>
      <c r="G122" s="4">
        <f t="shared" si="18"/>
        <v>0.25</v>
      </c>
      <c r="H122" s="4">
        <v>17</v>
      </c>
      <c r="I122" s="4"/>
      <c r="J122" s="4">
        <f ca="1">COUNTIFS(A104:A603, "&gt;7,2", A104:A603, "&lt;=7,4")</f>
        <v>22</v>
      </c>
      <c r="K122" s="4">
        <f t="shared" ca="1" si="19"/>
        <v>4.3999999999999997E-2</v>
      </c>
      <c r="L122" s="4">
        <f t="shared" ca="1" si="20"/>
        <v>0.21999999999999997</v>
      </c>
      <c r="M122" s="4">
        <f t="shared" ca="1" si="24"/>
        <v>0.82200000000000029</v>
      </c>
      <c r="N122" s="4">
        <f t="shared" si="21"/>
        <v>0.25</v>
      </c>
      <c r="O122" s="4">
        <v>17</v>
      </c>
      <c r="P122" s="4"/>
      <c r="Q122" s="4">
        <f ca="1">COUNTIFS(D104:D1103, "&gt;7,2", D104:D1103, "&lt;=7,4")</f>
        <v>49</v>
      </c>
      <c r="R122" s="4">
        <f t="shared" ca="1" si="22"/>
        <v>4.9000000000000002E-2</v>
      </c>
      <c r="S122" s="4">
        <f t="shared" ca="1" si="23"/>
        <v>0.245</v>
      </c>
      <c r="T122" s="4">
        <f t="shared" ca="1" si="25"/>
        <v>0.79</v>
      </c>
      <c r="U122" s="2"/>
      <c r="V122" s="2"/>
      <c r="W122" s="2"/>
      <c r="X122" s="2"/>
      <c r="Y122" s="2"/>
      <c r="Z122" s="2"/>
    </row>
    <row r="123" spans="1:26" ht="12.75" x14ac:dyDescent="0.35">
      <c r="A123" s="2">
        <f t="shared" ca="1" si="14"/>
        <v>5.2175823234745593</v>
      </c>
      <c r="B123" s="2"/>
      <c r="C123" s="2">
        <f t="shared" ca="1" si="15"/>
        <v>0.52851345231435565</v>
      </c>
      <c r="D123" s="2">
        <f t="shared" ca="1" si="16"/>
        <v>6.9801408932022699</v>
      </c>
      <c r="E123" s="2"/>
      <c r="F123" s="2">
        <f t="shared" ca="1" si="17"/>
        <v>0.88205658303275958</v>
      </c>
      <c r="G123" s="4">
        <f t="shared" si="18"/>
        <v>0.25</v>
      </c>
      <c r="H123" s="4">
        <v>18</v>
      </c>
      <c r="I123" s="4"/>
      <c r="J123" s="4">
        <f ca="1">COUNTIFS(A104:A603, "&gt;7,4", A104:A603, "&lt;=7,6")</f>
        <v>24</v>
      </c>
      <c r="K123" s="4">
        <f t="shared" ca="1" si="19"/>
        <v>4.8000000000000001E-2</v>
      </c>
      <c r="L123" s="4">
        <f t="shared" ca="1" si="20"/>
        <v>0.24</v>
      </c>
      <c r="M123" s="4">
        <f t="shared" ca="1" si="24"/>
        <v>0.86600000000000033</v>
      </c>
      <c r="N123" s="4">
        <f t="shared" si="21"/>
        <v>0.25</v>
      </c>
      <c r="O123" s="4">
        <v>18</v>
      </c>
      <c r="P123" s="4"/>
      <c r="Q123" s="4">
        <f ca="1">COUNTIFS(D104:D1103, "&gt;7,4", D104:D1103, "&lt;=7,6")</f>
        <v>51</v>
      </c>
      <c r="R123" s="4">
        <f t="shared" ca="1" si="22"/>
        <v>5.0999999999999997E-2</v>
      </c>
      <c r="S123" s="4">
        <f t="shared" ca="1" si="23"/>
        <v>0.25499999999999995</v>
      </c>
      <c r="T123" s="4">
        <f t="shared" ca="1" si="25"/>
        <v>0.83900000000000008</v>
      </c>
      <c r="U123" s="2"/>
      <c r="V123" s="2"/>
      <c r="W123" s="2"/>
      <c r="X123" s="2"/>
      <c r="Y123" s="2"/>
      <c r="Z123" s="2"/>
    </row>
    <row r="124" spans="1:26" ht="12.75" x14ac:dyDescent="0.35">
      <c r="A124" s="2">
        <f t="shared" ca="1" si="14"/>
        <v>7.8764486120506527</v>
      </c>
      <c r="B124" s="2"/>
      <c r="C124" s="2">
        <f t="shared" ca="1" si="15"/>
        <v>3.7321486724165278</v>
      </c>
      <c r="D124" s="2">
        <f t="shared" ca="1" si="16"/>
        <v>6.1690528945034213</v>
      </c>
      <c r="E124" s="2"/>
      <c r="F124" s="2">
        <f t="shared" ca="1" si="17"/>
        <v>1.6407221281365753E-2</v>
      </c>
      <c r="G124" s="4">
        <f t="shared" si="18"/>
        <v>0.25</v>
      </c>
      <c r="H124" s="4">
        <v>19</v>
      </c>
      <c r="I124" s="4"/>
      <c r="J124" s="4">
        <f ca="1">COUNTIFS(A104:A603, "&gt;7,6", A104:A603, "&lt;=7,8")</f>
        <v>21</v>
      </c>
      <c r="K124" s="4">
        <f t="shared" ca="1" si="19"/>
        <v>4.2000000000000003E-2</v>
      </c>
      <c r="L124" s="4">
        <f t="shared" ca="1" si="20"/>
        <v>0.21</v>
      </c>
      <c r="M124" s="4">
        <f t="shared" ca="1" si="24"/>
        <v>0.91400000000000037</v>
      </c>
      <c r="N124" s="4">
        <f t="shared" si="21"/>
        <v>0.25</v>
      </c>
      <c r="O124" s="4">
        <v>19</v>
      </c>
      <c r="P124" s="4"/>
      <c r="Q124" s="4">
        <f ca="1">COUNTIFS(D104:D1103, "&gt;7,6", D104:D1103, "&lt;=7,8")</f>
        <v>52</v>
      </c>
      <c r="R124" s="4">
        <f t="shared" ca="1" si="22"/>
        <v>5.1999999999999998E-2</v>
      </c>
      <c r="S124" s="4">
        <f t="shared" ca="1" si="23"/>
        <v>0.25999999999999995</v>
      </c>
      <c r="T124" s="4">
        <f t="shared" ca="1" si="25"/>
        <v>0.89000000000000012</v>
      </c>
      <c r="U124" s="2"/>
      <c r="V124" s="2"/>
      <c r="W124" s="2"/>
      <c r="X124" s="2"/>
      <c r="Y124" s="2"/>
      <c r="Z124" s="2"/>
    </row>
    <row r="125" spans="1:26" ht="12.75" x14ac:dyDescent="0.35">
      <c r="A125" s="2">
        <f t="shared" ca="1" si="14"/>
        <v>4.989518547548693</v>
      </c>
      <c r="B125" s="2"/>
      <c r="C125" s="2">
        <f t="shared" ca="1" si="15"/>
        <v>0.91212639097238168</v>
      </c>
      <c r="D125" s="2">
        <f t="shared" ca="1" si="16"/>
        <v>5.7476663140602886</v>
      </c>
      <c r="E125" s="2"/>
      <c r="F125" s="2">
        <f t="shared" ca="1" si="17"/>
        <v>8.602248755572213E-2</v>
      </c>
      <c r="G125" s="4">
        <f t="shared" si="18"/>
        <v>0.25</v>
      </c>
      <c r="H125" s="4">
        <v>20</v>
      </c>
      <c r="I125" s="4"/>
      <c r="J125" s="4">
        <f ca="1">COUNTIFS(A104:A603, "&gt;7,8", A104:A603, "&lt;8")</f>
        <v>22</v>
      </c>
      <c r="K125" s="4">
        <f t="shared" ca="1" si="19"/>
        <v>4.3999999999999997E-2</v>
      </c>
      <c r="L125" s="4">
        <f t="shared" ca="1" si="20"/>
        <v>0.21999999999999997</v>
      </c>
      <c r="M125" s="4">
        <f t="shared" ca="1" si="24"/>
        <v>0.95600000000000041</v>
      </c>
      <c r="N125" s="4">
        <f t="shared" si="21"/>
        <v>0.25</v>
      </c>
      <c r="O125" s="4">
        <v>20</v>
      </c>
      <c r="P125" s="4"/>
      <c r="Q125" s="4">
        <f ca="1">COUNTIFS(D104:D1103, "&gt;7,8", D104:D1103, "&lt;8")</f>
        <v>58</v>
      </c>
      <c r="R125" s="4">
        <f t="shared" ca="1" si="22"/>
        <v>5.8000000000000003E-2</v>
      </c>
      <c r="S125" s="4">
        <f t="shared" ca="1" si="23"/>
        <v>0.28999999999999998</v>
      </c>
      <c r="T125" s="4">
        <f t="shared" ca="1" si="25"/>
        <v>0.94200000000000017</v>
      </c>
      <c r="U125" s="2"/>
      <c r="V125" s="2"/>
      <c r="W125" s="2"/>
      <c r="X125" s="2"/>
      <c r="Y125" s="2"/>
      <c r="Z125" s="2"/>
    </row>
    <row r="126" spans="1:26" ht="12.75" x14ac:dyDescent="0.35">
      <c r="A126" s="2">
        <f t="shared" ca="1" si="14"/>
        <v>6.4393092614943539</v>
      </c>
      <c r="B126" s="2"/>
      <c r="C126" s="2">
        <f t="shared" ca="1" si="15"/>
        <v>0.24476532366820217</v>
      </c>
      <c r="D126" s="2">
        <f t="shared" ca="1" si="16"/>
        <v>5.6176214464460124</v>
      </c>
      <c r="E126" s="2"/>
      <c r="F126" s="2">
        <f t="shared" ca="1" si="17"/>
        <v>0.17921740927549196</v>
      </c>
      <c r="G126" s="4"/>
      <c r="H126" s="4"/>
      <c r="I126" s="4"/>
      <c r="J126" s="4"/>
      <c r="K126" s="4"/>
      <c r="L126" s="4"/>
      <c r="M126" s="4">
        <f t="shared" ca="1" si="24"/>
        <v>1.0000000000000004</v>
      </c>
      <c r="N126" s="4"/>
      <c r="O126" s="4"/>
      <c r="P126" s="4"/>
      <c r="Q126" s="4"/>
      <c r="R126" s="4"/>
      <c r="S126" s="4"/>
      <c r="T126" s="4">
        <f t="shared" ca="1" si="25"/>
        <v>1.0000000000000002</v>
      </c>
      <c r="U126" s="2"/>
      <c r="V126" s="2"/>
      <c r="W126" s="2"/>
      <c r="X126" s="2"/>
      <c r="Y126" s="2"/>
      <c r="Z126" s="2"/>
    </row>
    <row r="127" spans="1:26" ht="12.75" x14ac:dyDescent="0.35">
      <c r="A127" s="2">
        <f t="shared" ca="1" si="14"/>
        <v>4.2964414446604806</v>
      </c>
      <c r="B127" s="2"/>
      <c r="C127" s="2">
        <f t="shared" ca="1" si="15"/>
        <v>2.7163331089880476</v>
      </c>
      <c r="D127" s="2">
        <f t="shared" ca="1" si="16"/>
        <v>6.3964900018232491</v>
      </c>
      <c r="E127" s="2"/>
      <c r="F127" s="2">
        <f t="shared" ca="1" si="17"/>
        <v>0.12640000472127222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35">
      <c r="A128" s="2">
        <f t="shared" ca="1" si="14"/>
        <v>6.4035179772136743</v>
      </c>
      <c r="B128" s="2"/>
      <c r="C128" s="2">
        <f t="shared" ca="1" si="15"/>
        <v>0.21063174929754117</v>
      </c>
      <c r="D128" s="2">
        <f t="shared" ca="1" si="16"/>
        <v>5.2447874990210597</v>
      </c>
      <c r="E128" s="2"/>
      <c r="F128" s="2">
        <f t="shared" ca="1" si="17"/>
        <v>0.6338941839227481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35">
      <c r="A129" s="2">
        <f t="shared" ca="1" si="14"/>
        <v>4.7146938675114036</v>
      </c>
      <c r="B129" s="2"/>
      <c r="C129" s="2">
        <f t="shared" ca="1" si="15"/>
        <v>1.5125993115301524</v>
      </c>
      <c r="D129" s="2">
        <f t="shared" ca="1" si="16"/>
        <v>5.0342011621899836</v>
      </c>
      <c r="E129" s="2"/>
      <c r="F129" s="2">
        <f t="shared" ca="1" si="17"/>
        <v>1.0135678244839714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35">
      <c r="A130" s="2">
        <f t="shared" ca="1" si="14"/>
        <v>7.6188031652315766</v>
      </c>
      <c r="B130" s="2"/>
      <c r="C130" s="2">
        <f t="shared" ca="1" si="15"/>
        <v>2.8030512323847301</v>
      </c>
      <c r="D130" s="2">
        <f t="shared" ca="1" si="16"/>
        <v>6.4617545582072768</v>
      </c>
      <c r="E130" s="2"/>
      <c r="F130" s="2">
        <f t="shared" ca="1" si="17"/>
        <v>0.17706619316405187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35">
      <c r="A131" s="2">
        <f t="shared" ca="1" si="14"/>
        <v>5.3498189664810276</v>
      </c>
      <c r="B131" s="2"/>
      <c r="C131" s="2">
        <f t="shared" ca="1" si="15"/>
        <v>0.35373073118179293</v>
      </c>
      <c r="D131" s="2">
        <f t="shared" ca="1" si="16"/>
        <v>5.1141251899569706</v>
      </c>
      <c r="E131" s="2"/>
      <c r="F131" s="2">
        <f t="shared" ca="1" si="17"/>
        <v>0.85902687746145145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35">
      <c r="A132" s="2">
        <f t="shared" ca="1" si="14"/>
        <v>7.0907531195103699</v>
      </c>
      <c r="B132" s="2"/>
      <c r="C132" s="2">
        <f t="shared" ca="1" si="15"/>
        <v>1.313732006088961</v>
      </c>
      <c r="D132" s="2">
        <f t="shared" ca="1" si="16"/>
        <v>7.2778493748314563</v>
      </c>
      <c r="E132" s="2"/>
      <c r="F132" s="2">
        <f t="shared" ca="1" si="17"/>
        <v>1.5298898375204311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35">
      <c r="A133" s="2">
        <f t="shared" ca="1" si="14"/>
        <v>5.7166002133892908</v>
      </c>
      <c r="B133" s="2"/>
      <c r="C133" s="2">
        <f t="shared" ca="1" si="15"/>
        <v>5.1970966952052527E-2</v>
      </c>
      <c r="D133" s="2">
        <f t="shared" ca="1" si="16"/>
        <v>4.5024321470289141</v>
      </c>
      <c r="E133" s="2"/>
      <c r="F133" s="2">
        <f t="shared" ca="1" si="17"/>
        <v>2.3670747807925703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35">
      <c r="A134" s="2">
        <f t="shared" ca="1" si="14"/>
        <v>7.9504547451942962</v>
      </c>
      <c r="B134" s="2"/>
      <c r="C134" s="2">
        <f t="shared" ca="1" si="15"/>
        <v>4.0235670704088422</v>
      </c>
      <c r="D134" s="2">
        <f t="shared" ca="1" si="16"/>
        <v>5.5545970476091364</v>
      </c>
      <c r="E134" s="2"/>
      <c r="F134" s="2">
        <f t="shared" ca="1" si="17"/>
        <v>0.23655107944676715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35">
      <c r="A135" s="2">
        <f t="shared" ca="1" si="14"/>
        <v>6.2209583004744085</v>
      </c>
      <c r="B135" s="2"/>
      <c r="C135" s="2">
        <f t="shared" ca="1" si="15"/>
        <v>7.6389591421271663E-2</v>
      </c>
      <c r="D135" s="2">
        <f t="shared" ca="1" si="16"/>
        <v>5.9339253741603262</v>
      </c>
      <c r="E135" s="2"/>
      <c r="F135" s="2">
        <f t="shared" ca="1" si="17"/>
        <v>1.1456886044229904E-2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35">
      <c r="A136" s="2">
        <f t="shared" ca="1" si="14"/>
        <v>5.8657737019260523</v>
      </c>
      <c r="B136" s="2"/>
      <c r="C136" s="2">
        <f t="shared" ca="1" si="15"/>
        <v>6.2091135242439742E-3</v>
      </c>
      <c r="D136" s="2">
        <f t="shared" ca="1" si="16"/>
        <v>5.6154805508590275</v>
      </c>
      <c r="E136" s="2"/>
      <c r="F136" s="2">
        <f t="shared" ca="1" si="17"/>
        <v>0.18103464949072925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35">
      <c r="A137" s="2">
        <f t="shared" ca="1" si="14"/>
        <v>6.3037237362561296</v>
      </c>
      <c r="B137" s="2"/>
      <c r="C137" s="2">
        <f t="shared" ca="1" si="15"/>
        <v>0.12899023517526539</v>
      </c>
      <c r="D137" s="2">
        <f t="shared" ca="1" si="16"/>
        <v>7.9438078013136613</v>
      </c>
      <c r="E137" s="2"/>
      <c r="F137" s="2">
        <f t="shared" ca="1" si="17"/>
        <v>3.6208213120684065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35">
      <c r="A138" s="2">
        <f t="shared" ca="1" si="14"/>
        <v>5.8709904396089243</v>
      </c>
      <c r="B138" s="2"/>
      <c r="C138" s="2">
        <f t="shared" ca="1" si="15"/>
        <v>5.41419163119055E-3</v>
      </c>
      <c r="D138" s="2">
        <f t="shared" ca="1" si="16"/>
        <v>7.0963413104481621</v>
      </c>
      <c r="E138" s="2"/>
      <c r="F138" s="2">
        <f t="shared" ca="1" si="17"/>
        <v>1.1138250277407085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35">
      <c r="A139" s="2">
        <f t="shared" ca="1" si="14"/>
        <v>6.0387601163028766</v>
      </c>
      <c r="B139" s="2"/>
      <c r="C139" s="2">
        <f t="shared" ca="1" si="15"/>
        <v>8.8714708856907441E-3</v>
      </c>
      <c r="D139" s="2">
        <f t="shared" ca="1" si="16"/>
        <v>5.675529177688011</v>
      </c>
      <c r="E139" s="2"/>
      <c r="F139" s="2">
        <f t="shared" ca="1" si="17"/>
        <v>0.13354130731038585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35">
      <c r="A140" s="2">
        <f t="shared" ca="1" si="14"/>
        <v>4.5961231630771389</v>
      </c>
      <c r="B140" s="2"/>
      <c r="C140" s="2">
        <f t="shared" ca="1" si="15"/>
        <v>1.8183132688963193</v>
      </c>
      <c r="D140" s="2">
        <f t="shared" ca="1" si="16"/>
        <v>6.958389475086415</v>
      </c>
      <c r="E140" s="2"/>
      <c r="F140" s="2">
        <f t="shared" ca="1" si="17"/>
        <v>0.84167277114452377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35">
      <c r="A141" s="2">
        <f t="shared" ca="1" si="14"/>
        <v>4.9313774502435326</v>
      </c>
      <c r="B141" s="2"/>
      <c r="C141" s="2">
        <f t="shared" ca="1" si="15"/>
        <v>1.0265624466059677</v>
      </c>
      <c r="D141" s="2">
        <f t="shared" ca="1" si="16"/>
        <v>4.1791388880586293</v>
      </c>
      <c r="E141" s="2"/>
      <c r="F141" s="2">
        <f t="shared" ca="1" si="17"/>
        <v>3.4663861137416063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35">
      <c r="A142" s="2">
        <f t="shared" ca="1" si="14"/>
        <v>5.6641033934964868</v>
      </c>
      <c r="B142" s="2"/>
      <c r="C142" s="2">
        <f t="shared" ca="1" si="15"/>
        <v>7.8662431884922793E-2</v>
      </c>
      <c r="D142" s="2">
        <f t="shared" ca="1" si="16"/>
        <v>6.2031959514130834</v>
      </c>
      <c r="E142" s="2"/>
      <c r="F142" s="2">
        <f t="shared" ca="1" si="17"/>
        <v>2.6319784097893012E-2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35">
      <c r="A143" s="2">
        <f t="shared" ca="1" si="14"/>
        <v>5.1460980300264545</v>
      </c>
      <c r="B143" s="2"/>
      <c r="C143" s="2">
        <f t="shared" ca="1" si="15"/>
        <v>0.63756009041707407</v>
      </c>
      <c r="D143" s="2">
        <f t="shared" ca="1" si="16"/>
        <v>7.9924175014284735</v>
      </c>
      <c r="E143" s="2"/>
      <c r="F143" s="2">
        <f t="shared" ca="1" si="17"/>
        <v>3.8081777213052859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35">
      <c r="A144" s="2">
        <f t="shared" ca="1" si="14"/>
        <v>6.146323245107606</v>
      </c>
      <c r="B144" s="2"/>
      <c r="C144" s="2">
        <f t="shared" ca="1" si="15"/>
        <v>4.0703714056435053E-2</v>
      </c>
      <c r="D144" s="2">
        <f t="shared" ca="1" si="16"/>
        <v>6.0721449029861674</v>
      </c>
      <c r="E144" s="2"/>
      <c r="F144" s="2">
        <f t="shared" ca="1" si="17"/>
        <v>9.7235981233651349E-4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35">
      <c r="A145" s="2">
        <f t="shared" ca="1" si="14"/>
        <v>5.7344695090150557</v>
      </c>
      <c r="B145" s="2"/>
      <c r="C145" s="2">
        <f t="shared" ca="1" si="15"/>
        <v>4.4142901390345921E-2</v>
      </c>
      <c r="D145" s="2">
        <f t="shared" ca="1" si="16"/>
        <v>5.3892122481802804</v>
      </c>
      <c r="E145" s="2"/>
      <c r="F145" s="2">
        <f t="shared" ca="1" si="17"/>
        <v>0.42477802379978635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35">
      <c r="A146" s="2">
        <f t="shared" ca="1" si="14"/>
        <v>6.0824934621376912</v>
      </c>
      <c r="B146" s="2"/>
      <c r="C146" s="2">
        <f t="shared" ca="1" si="15"/>
        <v>1.9022431683079884E-2</v>
      </c>
      <c r="D146" s="2">
        <f t="shared" ca="1" si="16"/>
        <v>6.7339416959134502</v>
      </c>
      <c r="E146" s="2"/>
      <c r="F146" s="2">
        <f t="shared" ca="1" si="17"/>
        <v>0.4802205561289446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35">
      <c r="A147" s="2">
        <f t="shared" ca="1" si="14"/>
        <v>6.5076564143991327</v>
      </c>
      <c r="B147" s="2"/>
      <c r="C147" s="2">
        <f t="shared" ca="1" si="15"/>
        <v>0.31706447402524029</v>
      </c>
      <c r="D147" s="2">
        <f t="shared" ca="1" si="16"/>
        <v>5.9934276824858035</v>
      </c>
      <c r="E147" s="2"/>
      <c r="F147" s="2">
        <f t="shared" ca="1" si="17"/>
        <v>2.2595321132120043E-3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35">
      <c r="A148" s="2">
        <f t="shared" ca="1" si="14"/>
        <v>7.6647913292924184</v>
      </c>
      <c r="B148" s="2"/>
      <c r="C148" s="2">
        <f t="shared" ca="1" si="15"/>
        <v>2.9591558126221571</v>
      </c>
      <c r="D148" s="2">
        <f t="shared" ca="1" si="16"/>
        <v>4.9218023816255156</v>
      </c>
      <c r="E148" s="2"/>
      <c r="F148" s="2">
        <f t="shared" ca="1" si="17"/>
        <v>1.2525187404523699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35">
      <c r="A149" s="2">
        <f t="shared" ca="1" si="14"/>
        <v>7.0978915613226956</v>
      </c>
      <c r="B149" s="2"/>
      <c r="C149" s="2">
        <f t="shared" ca="1" si="15"/>
        <v>1.3301468631739106</v>
      </c>
      <c r="D149" s="2">
        <f t="shared" ca="1" si="16"/>
        <v>7.7524820356808153</v>
      </c>
      <c r="E149" s="2"/>
      <c r="F149" s="2">
        <f t="shared" ca="1" si="17"/>
        <v>2.9293000846340824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35">
      <c r="A150" s="2">
        <f t="shared" ca="1" si="14"/>
        <v>6.2949610246131318</v>
      </c>
      <c r="B150" s="2"/>
      <c r="C150" s="2">
        <f t="shared" ca="1" si="15"/>
        <v>0.1227727276105797</v>
      </c>
      <c r="D150" s="2">
        <f t="shared" ca="1" si="16"/>
        <v>4.90453647720501</v>
      </c>
      <c r="E150" s="2"/>
      <c r="F150" s="2">
        <f t="shared" ca="1" si="17"/>
        <v>1.2914634654569979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35">
      <c r="A151" s="2">
        <f t="shared" ca="1" si="14"/>
        <v>6.4561498924162519</v>
      </c>
      <c r="B151" s="2"/>
      <c r="C151" s="2">
        <f t="shared" ca="1" si="15"/>
        <v>0.26171231821652979</v>
      </c>
      <c r="D151" s="2">
        <f t="shared" ca="1" si="16"/>
        <v>4.6910494457425198</v>
      </c>
      <c r="E151" s="2"/>
      <c r="F151" s="2">
        <f t="shared" ca="1" si="17"/>
        <v>1.822264494028998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35">
      <c r="A152" s="2">
        <f t="shared" ca="1" si="14"/>
        <v>7.9391469750753876</v>
      </c>
      <c r="B152" s="2"/>
      <c r="C152" s="2">
        <f t="shared" ca="1" si="15"/>
        <v>3.978330805777833</v>
      </c>
      <c r="D152" s="2">
        <f t="shared" ca="1" si="16"/>
        <v>6.1470409831532358</v>
      </c>
      <c r="E152" s="2"/>
      <c r="F152" s="2">
        <f t="shared" ca="1" si="17"/>
        <v>1.125270431230465E-2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35">
      <c r="A153" s="2">
        <f t="shared" ca="1" si="14"/>
        <v>7.8334367519648733</v>
      </c>
      <c r="B153" s="2"/>
      <c r="C153" s="2">
        <f t="shared" ca="1" si="15"/>
        <v>3.5678114476450586</v>
      </c>
      <c r="D153" s="2">
        <f t="shared" ca="1" si="16"/>
        <v>5.3827272204533276</v>
      </c>
      <c r="E153" s="2"/>
      <c r="F153" s="2">
        <f t="shared" ca="1" si="17"/>
        <v>0.43327331264141472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35">
      <c r="A154" s="2">
        <f t="shared" ca="1" si="14"/>
        <v>5.9997856948286366</v>
      </c>
      <c r="B154" s="2"/>
      <c r="C154" s="2">
        <f t="shared" ca="1" si="15"/>
        <v>3.0485929160139237E-3</v>
      </c>
      <c r="D154" s="2">
        <f t="shared" ca="1" si="16"/>
        <v>4.8517811874980872</v>
      </c>
      <c r="E154" s="2"/>
      <c r="F154" s="2">
        <f t="shared" ca="1" si="17"/>
        <v>1.4141515244729339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35">
      <c r="A155" s="2">
        <f t="shared" ca="1" si="14"/>
        <v>4.2634210309037668</v>
      </c>
      <c r="B155" s="2"/>
      <c r="C155" s="2">
        <f t="shared" ca="1" si="15"/>
        <v>2.8262673380256489</v>
      </c>
      <c r="D155" s="2">
        <f t="shared" ca="1" si="16"/>
        <v>4.6200699550841549</v>
      </c>
      <c r="E155" s="2"/>
      <c r="F155" s="2">
        <f t="shared" ca="1" si="17"/>
        <v>2.0189348242089098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35">
      <c r="A156" s="2">
        <f t="shared" ca="1" si="14"/>
        <v>6.0268947916389131</v>
      </c>
      <c r="B156" s="2"/>
      <c r="C156" s="2">
        <f t="shared" ca="1" si="15"/>
        <v>6.777102884246866E-3</v>
      </c>
      <c r="D156" s="2">
        <f t="shared" ca="1" si="16"/>
        <v>5.1716634319328758</v>
      </c>
      <c r="E156" s="2"/>
      <c r="F156" s="2">
        <f t="shared" ca="1" si="17"/>
        <v>0.7556803803111104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35">
      <c r="A157" s="2">
        <f t="shared" ca="1" si="14"/>
        <v>4.008890781815122</v>
      </c>
      <c r="B157" s="2"/>
      <c r="C157" s="2">
        <f t="shared" ca="1" si="15"/>
        <v>3.7468603473930178</v>
      </c>
      <c r="D157" s="2">
        <f t="shared" ca="1" si="16"/>
        <v>7.3006960066051221</v>
      </c>
      <c r="E157" s="2"/>
      <c r="F157" s="2">
        <f t="shared" ca="1" si="17"/>
        <v>1.5869292169168148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35">
      <c r="A158" s="2">
        <f t="shared" ca="1" si="14"/>
        <v>5.6107371233054204</v>
      </c>
      <c r="B158" s="2"/>
      <c r="C158" s="2">
        <f t="shared" ca="1" si="15"/>
        <v>0.11144547809513108</v>
      </c>
      <c r="D158" s="2">
        <f t="shared" ca="1" si="16"/>
        <v>5.9883938519758289</v>
      </c>
      <c r="E158" s="2"/>
      <c r="F158" s="2">
        <f t="shared" ca="1" si="17"/>
        <v>2.7634331580542138E-3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35">
      <c r="A159" s="2">
        <f t="shared" ca="1" si="14"/>
        <v>6.6292952209025033</v>
      </c>
      <c r="B159" s="2"/>
      <c r="C159" s="2">
        <f t="shared" ca="1" si="15"/>
        <v>0.46884639545617179</v>
      </c>
      <c r="D159" s="2">
        <f t="shared" ca="1" si="16"/>
        <v>6.8617965209101914</v>
      </c>
      <c r="E159" s="2"/>
      <c r="F159" s="2">
        <f t="shared" ca="1" si="17"/>
        <v>0.67376895202829967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35">
      <c r="A160" s="2">
        <f t="shared" ca="1" si="14"/>
        <v>7.1485035743282168</v>
      </c>
      <c r="B160" s="2"/>
      <c r="C160" s="2">
        <f t="shared" ca="1" si="15"/>
        <v>1.449452125725998</v>
      </c>
      <c r="D160" s="2">
        <f t="shared" ca="1" si="16"/>
        <v>5.7962104482633574</v>
      </c>
      <c r="E160" s="2"/>
      <c r="F160" s="2">
        <f t="shared" ca="1" si="17"/>
        <v>5.9903429029475583E-2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35">
      <c r="A161" s="2">
        <f t="shared" ca="1" si="14"/>
        <v>5.8126583284512439</v>
      </c>
      <c r="B161" s="2"/>
      <c r="C161" s="2">
        <f t="shared" ca="1" si="15"/>
        <v>1.7401119218398868E-2</v>
      </c>
      <c r="D161" s="2">
        <f t="shared" ca="1" si="16"/>
        <v>7.2133793031162421</v>
      </c>
      <c r="E161" s="2"/>
      <c r="F161" s="2">
        <f t="shared" ca="1" si="17"/>
        <v>1.3745618203215793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35">
      <c r="A162" s="2">
        <f t="shared" ca="1" si="14"/>
        <v>5.6121539959386286</v>
      </c>
      <c r="B162" s="2"/>
      <c r="C162" s="2">
        <f t="shared" ca="1" si="15"/>
        <v>0.11050148366907969</v>
      </c>
      <c r="D162" s="2">
        <f t="shared" ca="1" si="16"/>
        <v>4.306651694816356</v>
      </c>
      <c r="E162" s="2"/>
      <c r="F162" s="2">
        <f t="shared" ca="1" si="17"/>
        <v>3.0078329925279861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35">
      <c r="A163" s="2">
        <f t="shared" ca="1" si="14"/>
        <v>5.4185402528429254</v>
      </c>
      <c r="B163" s="2"/>
      <c r="C163" s="2">
        <f t="shared" ca="1" si="15"/>
        <v>0.27670901012424942</v>
      </c>
      <c r="D163" s="2">
        <f t="shared" ca="1" si="16"/>
        <v>6.9243931483579964</v>
      </c>
      <c r="E163" s="2"/>
      <c r="F163" s="2">
        <f t="shared" ca="1" si="17"/>
        <v>0.78045020784598773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35">
      <c r="A164" s="2">
        <f t="shared" ca="1" si="14"/>
        <v>4.4315239406641123</v>
      </c>
      <c r="B164" s="2"/>
      <c r="C164" s="2">
        <f t="shared" ca="1" si="15"/>
        <v>2.2893133112703001</v>
      </c>
      <c r="D164" s="2">
        <f t="shared" ca="1" si="16"/>
        <v>7.3261944205708005</v>
      </c>
      <c r="E164" s="2"/>
      <c r="F164" s="2">
        <f t="shared" ca="1" si="17"/>
        <v>1.6518218132633615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35">
      <c r="A165" s="2">
        <f t="shared" ca="1" si="14"/>
        <v>6.8930421281024863</v>
      </c>
      <c r="B165" s="2"/>
      <c r="C165" s="2">
        <f t="shared" ca="1" si="15"/>
        <v>0.89959628510277601</v>
      </c>
      <c r="D165" s="2">
        <f t="shared" ca="1" si="16"/>
        <v>4.9263915827475522</v>
      </c>
      <c r="E165" s="2"/>
      <c r="F165" s="2">
        <f t="shared" ca="1" si="17"/>
        <v>1.2422677020611474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35">
      <c r="A166" s="2">
        <f t="shared" ca="1" si="14"/>
        <v>5.7345642386566746</v>
      </c>
      <c r="B166" s="2"/>
      <c r="C166" s="2">
        <f t="shared" ca="1" si="15"/>
        <v>4.4103104566735635E-2</v>
      </c>
      <c r="D166" s="2">
        <f t="shared" ca="1" si="16"/>
        <v>6.9184373075657977</v>
      </c>
      <c r="E166" s="2"/>
      <c r="F166" s="2">
        <f t="shared" ca="1" si="17"/>
        <v>0.76996253194714381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35">
      <c r="A167" s="2">
        <f t="shared" ca="1" si="14"/>
        <v>7.0091374100271047</v>
      </c>
      <c r="B167" s="2"/>
      <c r="C167" s="2">
        <f t="shared" ca="1" si="15"/>
        <v>1.1333002992549501</v>
      </c>
      <c r="D167" s="2">
        <f t="shared" ca="1" si="16"/>
        <v>7.1925856432289281</v>
      </c>
      <c r="E167" s="2"/>
      <c r="F167" s="2">
        <f t="shared" ca="1" si="17"/>
        <v>1.326236512405534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35">
      <c r="A168" s="2">
        <f t="shared" ca="1" si="14"/>
        <v>6.7139872355275987</v>
      </c>
      <c r="B168" s="2"/>
      <c r="C168" s="2">
        <f t="shared" ca="1" si="15"/>
        <v>0.59200037348750623</v>
      </c>
      <c r="D168" s="2">
        <f t="shared" ca="1" si="16"/>
        <v>4.6097460053599857</v>
      </c>
      <c r="E168" s="2"/>
      <c r="F168" s="2">
        <f t="shared" ca="1" si="17"/>
        <v>2.0483798487285596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35">
      <c r="A169" s="2">
        <f t="shared" ca="1" si="14"/>
        <v>7.0185218155516207</v>
      </c>
      <c r="B169" s="2"/>
      <c r="C169" s="2">
        <f t="shared" ca="1" si="15"/>
        <v>1.1533690002899835</v>
      </c>
      <c r="D169" s="2">
        <f t="shared" ca="1" si="16"/>
        <v>4.2447115511087379</v>
      </c>
      <c r="E169" s="2"/>
      <c r="F169" s="2">
        <f t="shared" ca="1" si="17"/>
        <v>3.2265164600705676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35">
      <c r="A170" s="2">
        <f t="shared" ca="1" si="14"/>
        <v>6.6681333809027912</v>
      </c>
      <c r="B170" s="2"/>
      <c r="C170" s="2">
        <f t="shared" ca="1" si="15"/>
        <v>0.52354160685991236</v>
      </c>
      <c r="D170" s="2">
        <f t="shared" ca="1" si="16"/>
        <v>7.2382096349805618</v>
      </c>
      <c r="E170" s="2"/>
      <c r="F170" s="2">
        <f t="shared" ca="1" si="17"/>
        <v>1.4334013762913664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35">
      <c r="A171" s="2">
        <f t="shared" ca="1" si="14"/>
        <v>6.9873948009248128</v>
      </c>
      <c r="B171" s="2"/>
      <c r="C171" s="2">
        <f t="shared" ca="1" si="15"/>
        <v>1.0874801650832269</v>
      </c>
      <c r="D171" s="2">
        <f t="shared" ca="1" si="16"/>
        <v>6.0332538910817588</v>
      </c>
      <c r="E171" s="2"/>
      <c r="F171" s="2">
        <f t="shared" ca="1" si="17"/>
        <v>5.9418311445250604E-5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35">
      <c r="A172" s="2">
        <f t="shared" ca="1" si="14"/>
        <v>4.3951161039902651</v>
      </c>
      <c r="B172" s="2"/>
      <c r="C172" s="2">
        <f t="shared" ca="1" si="15"/>
        <v>2.4008124281733769</v>
      </c>
      <c r="D172" s="2">
        <f t="shared" ca="1" si="16"/>
        <v>4.377192949311123</v>
      </c>
      <c r="E172" s="2"/>
      <c r="F172" s="2">
        <f t="shared" ca="1" si="17"/>
        <v>2.7681281810667357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35">
      <c r="A173" s="2">
        <f t="shared" ca="1" si="14"/>
        <v>6.1830653505660509</v>
      </c>
      <c r="B173" s="2"/>
      <c r="C173" s="2">
        <f t="shared" ca="1" si="15"/>
        <v>5.6879254581467774E-2</v>
      </c>
      <c r="D173" s="2">
        <f t="shared" ca="1" si="16"/>
        <v>4.0853479906694394</v>
      </c>
      <c r="E173" s="2"/>
      <c r="F173" s="2">
        <f t="shared" ca="1" si="17"/>
        <v>3.8244270080574059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35">
      <c r="A174" s="2">
        <f t="shared" ca="1" si="14"/>
        <v>5.1181028524606429</v>
      </c>
      <c r="B174" s="2"/>
      <c r="C174" s="2">
        <f t="shared" ca="1" si="15"/>
        <v>0.68305064082947664</v>
      </c>
      <c r="D174" s="2">
        <f t="shared" ca="1" si="16"/>
        <v>7.0842201616793332</v>
      </c>
      <c r="E174" s="2"/>
      <c r="F174" s="2">
        <f t="shared" ca="1" si="17"/>
        <v>1.0883871360259316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35">
      <c r="A175" s="2">
        <f t="shared" ca="1" si="14"/>
        <v>4.328463859700511</v>
      </c>
      <c r="B175" s="2"/>
      <c r="C175" s="2">
        <f t="shared" ca="1" si="15"/>
        <v>2.6118043263606019</v>
      </c>
      <c r="D175" s="2">
        <f t="shared" ca="1" si="16"/>
        <v>7.2051545047354164</v>
      </c>
      <c r="E175" s="2"/>
      <c r="F175" s="2">
        <f t="shared" ca="1" si="17"/>
        <v>1.3553436793514253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35">
      <c r="A176" s="2">
        <f t="shared" ca="1" si="14"/>
        <v>4.3319228442082354</v>
      </c>
      <c r="B176" s="2"/>
      <c r="C176" s="2">
        <f t="shared" ca="1" si="15"/>
        <v>2.6006361074514324</v>
      </c>
      <c r="D176" s="2">
        <f t="shared" ca="1" si="16"/>
        <v>5.7144083487669839</v>
      </c>
      <c r="E176" s="2"/>
      <c r="F176" s="2">
        <f t="shared" ca="1" si="17"/>
        <v>0.1066374298316107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35">
      <c r="A177" s="2">
        <f t="shared" ca="1" si="14"/>
        <v>7.9845682383260588</v>
      </c>
      <c r="B177" s="2"/>
      <c r="C177" s="2">
        <f t="shared" ca="1" si="15"/>
        <v>4.161586160545065</v>
      </c>
      <c r="D177" s="2">
        <f t="shared" ca="1" si="16"/>
        <v>6.8320329152663923</v>
      </c>
      <c r="E177" s="2"/>
      <c r="F177" s="2">
        <f t="shared" ca="1" si="17"/>
        <v>0.62579284729699292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35">
      <c r="A178" s="2">
        <f t="shared" ca="1" si="14"/>
        <v>4.2088733504547715</v>
      </c>
      <c r="B178" s="2"/>
      <c r="C178" s="2">
        <f t="shared" ca="1" si="15"/>
        <v>3.0126485188387089</v>
      </c>
      <c r="D178" s="2">
        <f t="shared" ca="1" si="16"/>
        <v>5.0480699160194131</v>
      </c>
      <c r="E178" s="2"/>
      <c r="F178" s="2">
        <f t="shared" ca="1" si="17"/>
        <v>0.9858351243069674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35">
      <c r="A179" s="2">
        <f t="shared" ca="1" si="14"/>
        <v>5.5104522116079657</v>
      </c>
      <c r="B179" s="2"/>
      <c r="C179" s="2">
        <f t="shared" ca="1" si="15"/>
        <v>0.18845966973078598</v>
      </c>
      <c r="D179" s="2">
        <f t="shared" ca="1" si="16"/>
        <v>5.6098128179672084</v>
      </c>
      <c r="E179" s="2"/>
      <c r="F179" s="2">
        <f t="shared" ca="1" si="17"/>
        <v>0.18588980557186774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35">
      <c r="A180" s="2">
        <f t="shared" ca="1" si="14"/>
        <v>7.3157288754156662</v>
      </c>
      <c r="B180" s="2"/>
      <c r="C180" s="2">
        <f t="shared" ca="1" si="15"/>
        <v>1.8800721906901792</v>
      </c>
      <c r="D180" s="2">
        <f t="shared" ca="1" si="16"/>
        <v>7.330973491839492</v>
      </c>
      <c r="E180" s="2"/>
      <c r="F180" s="2">
        <f t="shared" ca="1" si="17"/>
        <v>1.6641290853666677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35">
      <c r="A181" s="2">
        <f t="shared" ca="1" si="14"/>
        <v>4.5685930808019926</v>
      </c>
      <c r="B181" s="2"/>
      <c r="C181" s="2">
        <f t="shared" ca="1" si="15"/>
        <v>1.8933169688221474</v>
      </c>
      <c r="D181" s="2">
        <f t="shared" ca="1" si="16"/>
        <v>7.9119989645633044</v>
      </c>
      <c r="E181" s="2"/>
      <c r="F181" s="2">
        <f t="shared" ca="1" si="17"/>
        <v>3.5007785051535185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35">
      <c r="A182" s="2">
        <f t="shared" ca="1" si="14"/>
        <v>7.3193263377716651</v>
      </c>
      <c r="B182" s="2"/>
      <c r="C182" s="2">
        <f t="shared" ca="1" si="15"/>
        <v>1.8899505055721242</v>
      </c>
      <c r="D182" s="2">
        <f t="shared" ca="1" si="16"/>
        <v>7.2804254358534335</v>
      </c>
      <c r="E182" s="2"/>
      <c r="F182" s="2">
        <f t="shared" ca="1" si="17"/>
        <v>1.5362690671948867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35">
      <c r="A183" s="2">
        <f t="shared" ca="1" si="14"/>
        <v>5.0071489444013437</v>
      </c>
      <c r="B183" s="2"/>
      <c r="C183" s="2">
        <f t="shared" ca="1" si="15"/>
        <v>0.8787612921352187</v>
      </c>
      <c r="D183" s="2">
        <f t="shared" ca="1" si="16"/>
        <v>4.1261476673127682</v>
      </c>
      <c r="E183" s="2"/>
      <c r="F183" s="2">
        <f t="shared" ca="1" si="17"/>
        <v>3.6665147654031958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35">
      <c r="A184" s="2">
        <f t="shared" ca="1" si="14"/>
        <v>6.4325359915437499</v>
      </c>
      <c r="B184" s="2"/>
      <c r="C184" s="2">
        <f t="shared" ca="1" si="15"/>
        <v>0.23810921779312888</v>
      </c>
      <c r="D184" s="2">
        <f t="shared" ca="1" si="16"/>
        <v>4.5302489948049747</v>
      </c>
      <c r="E184" s="2"/>
      <c r="F184" s="2">
        <f t="shared" ca="1" si="17"/>
        <v>2.2822544442192725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35">
      <c r="A185" s="2">
        <f t="shared" ca="1" si="14"/>
        <v>7.1561744307281776</v>
      </c>
      <c r="B185" s="2"/>
      <c r="C185" s="2">
        <f t="shared" ca="1" si="15"/>
        <v>1.4679813458790389</v>
      </c>
      <c r="D185" s="2">
        <f t="shared" ca="1" si="16"/>
        <v>4.7761736741113205</v>
      </c>
      <c r="E185" s="2"/>
      <c r="F185" s="2">
        <f t="shared" ca="1" si="17"/>
        <v>1.5996900619936076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35">
      <c r="A186" s="2">
        <f t="shared" ca="1" si="14"/>
        <v>4.9684007128120147</v>
      </c>
      <c r="B186" s="2"/>
      <c r="C186" s="2">
        <f t="shared" ca="1" si="15"/>
        <v>0.95290966025114421</v>
      </c>
      <c r="D186" s="2">
        <f t="shared" ca="1" si="16"/>
        <v>6.5190497919935453</v>
      </c>
      <c r="E186" s="2"/>
      <c r="F186" s="2">
        <f t="shared" ca="1" si="17"/>
        <v>0.22856772793772584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35">
      <c r="A187" s="2">
        <f t="shared" ca="1" si="14"/>
        <v>4.1410227622242255</v>
      </c>
      <c r="B187" s="2"/>
      <c r="C187" s="2">
        <f t="shared" ca="1" si="15"/>
        <v>3.2527885197255073</v>
      </c>
      <c r="D187" s="2">
        <f t="shared" ca="1" si="16"/>
        <v>6.9540355350298482</v>
      </c>
      <c r="E187" s="2"/>
      <c r="F187" s="2">
        <f t="shared" ca="1" si="17"/>
        <v>0.83370288137558435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35">
      <c r="A188" s="2">
        <f t="shared" ca="1" si="14"/>
        <v>5.9114830896768726</v>
      </c>
      <c r="B188" s="2"/>
      <c r="C188" s="2">
        <f t="shared" ca="1" si="15"/>
        <v>1.0948515240192989E-3</v>
      </c>
      <c r="D188" s="2">
        <f t="shared" ca="1" si="16"/>
        <v>5.6447343779940864</v>
      </c>
      <c r="E188" s="2"/>
      <c r="F188" s="2">
        <f t="shared" ca="1" si="17"/>
        <v>0.15699650158470324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35">
      <c r="A189" s="2">
        <f t="shared" ca="1" si="14"/>
        <v>4.6042451182818045</v>
      </c>
      <c r="B189" s="2"/>
      <c r="C189" s="2">
        <f t="shared" ca="1" si="15"/>
        <v>1.7964751589586505</v>
      </c>
      <c r="D189" s="2">
        <f t="shared" ca="1" si="16"/>
        <v>4.1959808881766421</v>
      </c>
      <c r="E189" s="2"/>
      <c r="F189" s="2">
        <f t="shared" ca="1" si="17"/>
        <v>3.4039561092078658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35">
      <c r="A190" s="2">
        <f t="shared" ca="1" si="14"/>
        <v>6.9020864000445892</v>
      </c>
      <c r="B190" s="2"/>
      <c r="C190" s="2">
        <f t="shared" ca="1" si="15"/>
        <v>0.91683453417917016</v>
      </c>
      <c r="D190" s="2">
        <f t="shared" ca="1" si="16"/>
        <v>7.5148260781594587</v>
      </c>
      <c r="E190" s="2"/>
      <c r="F190" s="2">
        <f t="shared" ca="1" si="17"/>
        <v>2.1722746768373429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35">
      <c r="A191" s="2">
        <f t="shared" ca="1" si="14"/>
        <v>5.5979315961297145</v>
      </c>
      <c r="B191" s="2"/>
      <c r="C191" s="2">
        <f t="shared" ca="1" si="15"/>
        <v>0.12015931332572934</v>
      </c>
      <c r="D191" s="2">
        <f t="shared" ca="1" si="16"/>
        <v>5.4748968173846659</v>
      </c>
      <c r="E191" s="2"/>
      <c r="F191" s="2">
        <f t="shared" ca="1" si="17"/>
        <v>0.32043003832946865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35">
      <c r="A192" s="2">
        <f t="shared" ca="1" si="14"/>
        <v>7.6568931549565589</v>
      </c>
      <c r="B192" s="2"/>
      <c r="C192" s="2">
        <f t="shared" ca="1" si="15"/>
        <v>2.932045003623577</v>
      </c>
      <c r="D192" s="2">
        <f t="shared" ca="1" si="16"/>
        <v>5.2684661331040932</v>
      </c>
      <c r="E192" s="2"/>
      <c r="F192" s="2">
        <f t="shared" ca="1" si="17"/>
        <v>0.59675020193781381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35">
      <c r="A193" s="2">
        <f t="shared" ca="1" si="14"/>
        <v>7.3003727266651932</v>
      </c>
      <c r="B193" s="2"/>
      <c r="C193" s="2">
        <f t="shared" ca="1" si="15"/>
        <v>1.8381966127636575</v>
      </c>
      <c r="D193" s="2">
        <f t="shared" ca="1" si="16"/>
        <v>6.4118839916009023</v>
      </c>
      <c r="E193" s="2"/>
      <c r="F193" s="2">
        <f t="shared" ca="1" si="17"/>
        <v>0.13758296176712898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35">
      <c r="A194" s="2">
        <f t="shared" ca="1" si="14"/>
        <v>6.6219331208774186</v>
      </c>
      <c r="B194" s="2"/>
      <c r="C194" s="2">
        <f t="shared" ca="1" si="15"/>
        <v>0.4588185888466173</v>
      </c>
      <c r="D194" s="2">
        <f t="shared" ca="1" si="16"/>
        <v>7.6586735594647539</v>
      </c>
      <c r="E194" s="2"/>
      <c r="F194" s="2">
        <f t="shared" ca="1" si="17"/>
        <v>2.6169899827156904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35">
      <c r="A195" s="2">
        <f t="shared" ca="1" si="14"/>
        <v>4.9859710741407017</v>
      </c>
      <c r="B195" s="2"/>
      <c r="C195" s="2">
        <f t="shared" ca="1" si="15"/>
        <v>0.91891502636889266</v>
      </c>
      <c r="D195" s="2">
        <f t="shared" ca="1" si="16"/>
        <v>6.7266986259679378</v>
      </c>
      <c r="E195" s="2"/>
      <c r="F195" s="2">
        <f t="shared" ca="1" si="17"/>
        <v>0.47023442053962666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35">
      <c r="A196" s="2">
        <f t="shared" ca="1" si="14"/>
        <v>7.3382315041904755</v>
      </c>
      <c r="B196" s="2"/>
      <c r="C196" s="2">
        <f t="shared" ca="1" si="15"/>
        <v>1.9422878439470652</v>
      </c>
      <c r="D196" s="2">
        <f t="shared" ca="1" si="16"/>
        <v>6.2472087482219845</v>
      </c>
      <c r="E196" s="2"/>
      <c r="F196" s="2">
        <f t="shared" ca="1" si="17"/>
        <v>4.2537631026149006E-2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35">
      <c r="A197" s="2">
        <f t="shared" ca="1" si="14"/>
        <v>6.9625409721252298</v>
      </c>
      <c r="B197" s="2"/>
      <c r="C197" s="2">
        <f t="shared" ca="1" si="15"/>
        <v>1.0362615807899231</v>
      </c>
      <c r="D197" s="2">
        <f t="shared" ca="1" si="16"/>
        <v>6.6847814267420071</v>
      </c>
      <c r="E197" s="2"/>
      <c r="F197" s="2">
        <f t="shared" ca="1" si="17"/>
        <v>0.41450317291318828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35">
      <c r="A198" s="2">
        <f t="shared" ca="1" si="14"/>
        <v>7.0839823740734973</v>
      </c>
      <c r="B198" s="2"/>
      <c r="C198" s="2">
        <f t="shared" ca="1" si="15"/>
        <v>1.2982568429076402</v>
      </c>
      <c r="D198" s="2">
        <f t="shared" ca="1" si="16"/>
        <v>4.4880754169916051</v>
      </c>
      <c r="E198" s="2"/>
      <c r="F198" s="2">
        <f t="shared" ca="1" si="17"/>
        <v>2.4114574182704556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35">
      <c r="A199" s="2">
        <f t="shared" ca="1" si="14"/>
        <v>7.6710474063322716</v>
      </c>
      <c r="B199" s="2"/>
      <c r="C199" s="2">
        <f t="shared" ca="1" si="15"/>
        <v>2.9807186050461727</v>
      </c>
      <c r="D199" s="2">
        <f t="shared" ca="1" si="16"/>
        <v>7.9851318077556162</v>
      </c>
      <c r="E199" s="2"/>
      <c r="F199" s="2">
        <f t="shared" ca="1" si="17"/>
        <v>3.7797953918220548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35">
      <c r="A200" s="2">
        <f t="shared" ca="1" si="14"/>
        <v>7.9412058466634594</v>
      </c>
      <c r="B200" s="2"/>
      <c r="C200" s="2">
        <f t="shared" ca="1" si="15"/>
        <v>3.986548193745088</v>
      </c>
      <c r="D200" s="2">
        <f t="shared" ca="1" si="16"/>
        <v>7.0756494695584387</v>
      </c>
      <c r="E200" s="2"/>
      <c r="F200" s="2">
        <f t="shared" ca="1" si="17"/>
        <v>1.0705777075218699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35">
      <c r="A201" s="2">
        <f t="shared" ca="1" si="14"/>
        <v>4.6892720405674169</v>
      </c>
      <c r="B201" s="2"/>
      <c r="C201" s="2">
        <f t="shared" ca="1" si="15"/>
        <v>1.5757770601137122</v>
      </c>
      <c r="D201" s="2">
        <f t="shared" ca="1" si="16"/>
        <v>5.2777369647379402</v>
      </c>
      <c r="E201" s="2"/>
      <c r="F201" s="2">
        <f t="shared" ca="1" si="17"/>
        <v>0.58251278796614447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35">
      <c r="A202" s="2">
        <f t="shared" ca="1" si="14"/>
        <v>7.3396046038087208</v>
      </c>
      <c r="B202" s="2"/>
      <c r="C202" s="2">
        <f t="shared" ca="1" si="15"/>
        <v>1.9461169970310892</v>
      </c>
      <c r="D202" s="2">
        <f t="shared" ca="1" si="16"/>
        <v>5.1489657172125938</v>
      </c>
      <c r="E202" s="2"/>
      <c r="F202" s="2">
        <f t="shared" ca="1" si="17"/>
        <v>0.79565775829259278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35">
      <c r="A203" s="2">
        <f t="shared" ca="1" si="14"/>
        <v>7.1074733800548682</v>
      </c>
      <c r="B203" s="2"/>
      <c r="C203" s="2">
        <f t="shared" ca="1" si="15"/>
        <v>1.3523404794616498</v>
      </c>
      <c r="D203" s="2">
        <f t="shared" ca="1" si="16"/>
        <v>4.272435734793028</v>
      </c>
      <c r="E203" s="2"/>
      <c r="F203" s="2">
        <f t="shared" ca="1" si="17"/>
        <v>3.127685923540469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35">
      <c r="A204" s="2">
        <f t="shared" ca="1" si="14"/>
        <v>5.5356261431995488</v>
      </c>
      <c r="B204" s="2"/>
      <c r="C204" s="2">
        <f t="shared" ca="1" si="15"/>
        <v>0.167236411462476</v>
      </c>
      <c r="D204" s="2">
        <f t="shared" ca="1" si="16"/>
        <v>6.4803254428489723</v>
      </c>
      <c r="E204" s="2"/>
      <c r="F204" s="2">
        <f t="shared" ca="1" si="17"/>
        <v>0.19304004291839397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35">
      <c r="A205" s="2">
        <f t="shared" ca="1" si="14"/>
        <v>4.3139935390990445</v>
      </c>
      <c r="B205" s="2"/>
      <c r="C205" s="2">
        <f t="shared" ca="1" si="15"/>
        <v>2.6587849116746116</v>
      </c>
      <c r="D205" s="2">
        <f t="shared" ca="1" si="16"/>
        <v>7.0542272852298549</v>
      </c>
      <c r="E205" s="2"/>
      <c r="F205" s="2">
        <f t="shared" ca="1" si="17"/>
        <v>1.0267060954736651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35">
      <c r="A206" s="2">
        <f t="shared" ca="1" si="14"/>
        <v>4.4809850062644969</v>
      </c>
      <c r="B206" s="2"/>
      <c r="C206" s="2">
        <f t="shared" ca="1" si="15"/>
        <v>2.1420858062082848</v>
      </c>
      <c r="D206" s="2">
        <f t="shared" ca="1" si="16"/>
        <v>5.1899234275796244</v>
      </c>
      <c r="E206" s="2"/>
      <c r="F206" s="2">
        <f t="shared" ca="1" si="17"/>
        <v>0.72426702363558593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35">
      <c r="A207" s="2">
        <f t="shared" ca="1" si="14"/>
        <v>6.2931817836324164</v>
      </c>
      <c r="B207" s="2"/>
      <c r="C207" s="2">
        <f t="shared" ca="1" si="15"/>
        <v>0.1215290389700928</v>
      </c>
      <c r="D207" s="2">
        <f t="shared" ca="1" si="16"/>
        <v>7.3490614750795391</v>
      </c>
      <c r="E207" s="2"/>
      <c r="F207" s="2">
        <f t="shared" ca="1" si="17"/>
        <v>1.7111236650879653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35">
      <c r="A208" s="2">
        <f t="shared" ca="1" si="14"/>
        <v>6.7931516077746359</v>
      </c>
      <c r="B208" s="2"/>
      <c r="C208" s="2">
        <f t="shared" ca="1" si="15"/>
        <v>0.72008797808235148</v>
      </c>
      <c r="D208" s="2">
        <f t="shared" ca="1" si="16"/>
        <v>6.6244955085087227</v>
      </c>
      <c r="E208" s="2"/>
      <c r="F208" s="2">
        <f t="shared" ca="1" si="17"/>
        <v>0.34051110055912032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35">
      <c r="A209" s="2">
        <f t="shared" ca="1" si="14"/>
        <v>7.0094477088155411</v>
      </c>
      <c r="B209" s="2"/>
      <c r="C209" s="2">
        <f t="shared" ca="1" si="15"/>
        <v>1.1339610624835763</v>
      </c>
      <c r="D209" s="2">
        <f t="shared" ca="1" si="16"/>
        <v>7.6019730811657871</v>
      </c>
      <c r="E209" s="2"/>
      <c r="F209" s="2">
        <f t="shared" ca="1" si="17"/>
        <v>2.4367549133892519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35">
      <c r="A210" s="2">
        <f t="shared" ca="1" si="14"/>
        <v>5.7338879901184789</v>
      </c>
      <c r="B210" s="2"/>
      <c r="C210" s="2">
        <f t="shared" ca="1" si="15"/>
        <v>4.4387596262109759E-2</v>
      </c>
      <c r="D210" s="2">
        <f t="shared" ca="1" si="16"/>
        <v>4.1468570181485731</v>
      </c>
      <c r="E210" s="2"/>
      <c r="F210" s="2">
        <f t="shared" ca="1" si="17"/>
        <v>3.5876345099635349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35">
      <c r="A211" s="2">
        <f t="shared" ca="1" si="14"/>
        <v>6.4217362145996137</v>
      </c>
      <c r="B211" s="2"/>
      <c r="C211" s="2">
        <f t="shared" ca="1" si="15"/>
        <v>0.22768604046005761</v>
      </c>
      <c r="D211" s="2">
        <f t="shared" ca="1" si="16"/>
        <v>4.6765385465106473</v>
      </c>
      <c r="E211" s="2"/>
      <c r="F211" s="2">
        <f t="shared" ca="1" si="17"/>
        <v>1.8616519566598522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35">
      <c r="A212" s="2">
        <f t="shared" ca="1" si="14"/>
        <v>7.8031891222979315</v>
      </c>
      <c r="B212" s="2"/>
      <c r="C212" s="2">
        <f t="shared" ca="1" si="15"/>
        <v>3.4544589813668374</v>
      </c>
      <c r="D212" s="2">
        <f t="shared" ca="1" si="16"/>
        <v>6.0462749571884888</v>
      </c>
      <c r="E212" s="2"/>
      <c r="F212" s="2">
        <f t="shared" ca="1" si="17"/>
        <v>2.822519246973112E-5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35">
      <c r="A213" s="2">
        <f t="shared" ca="1" si="14"/>
        <v>5.4628853118177689</v>
      </c>
      <c r="B213" s="2"/>
      <c r="C213" s="2">
        <f t="shared" ca="1" si="15"/>
        <v>0.23202170946320252</v>
      </c>
      <c r="D213" s="2">
        <f t="shared" ca="1" si="16"/>
        <v>5.2285342621568454</v>
      </c>
      <c r="E213" s="2"/>
      <c r="F213" s="2">
        <f t="shared" ca="1" si="17"/>
        <v>0.66003918423299512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35">
      <c r="A214" s="2">
        <f t="shared" ca="1" si="14"/>
        <v>7.5208331355958862</v>
      </c>
      <c r="B214" s="2"/>
      <c r="C214" s="2">
        <f t="shared" ca="1" si="15"/>
        <v>2.4846003329132578</v>
      </c>
      <c r="D214" s="2">
        <f t="shared" ca="1" si="16"/>
        <v>6.0408701647592551</v>
      </c>
      <c r="E214" s="2"/>
      <c r="F214" s="2">
        <f t="shared" ca="1" si="17"/>
        <v>8.473889494624196E-9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35">
      <c r="A215" s="2">
        <f t="shared" ca="1" si="14"/>
        <v>6.7335620728784811</v>
      </c>
      <c r="B215" s="2"/>
      <c r="C215" s="2">
        <f t="shared" ca="1" si="15"/>
        <v>0.62250591839790015</v>
      </c>
      <c r="D215" s="2">
        <f t="shared" ca="1" si="16"/>
        <v>6.4869556771370913</v>
      </c>
      <c r="E215" s="2"/>
      <c r="F215" s="2">
        <f t="shared" ca="1" si="17"/>
        <v>0.19891016515526527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35">
      <c r="A216" s="2">
        <f t="shared" ca="1" si="14"/>
        <v>5.1961189251423967</v>
      </c>
      <c r="B216" s="2"/>
      <c r="C216" s="2">
        <f t="shared" ca="1" si="15"/>
        <v>0.56018145193579372</v>
      </c>
      <c r="D216" s="2">
        <f t="shared" ca="1" si="16"/>
        <v>5.3811124134011425</v>
      </c>
      <c r="E216" s="2"/>
      <c r="F216" s="2">
        <f t="shared" ca="1" si="17"/>
        <v>0.43540176527688246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35">
      <c r="A217" s="2">
        <f t="shared" ca="1" si="14"/>
        <v>6.7350438900161738</v>
      </c>
      <c r="B217" s="2"/>
      <c r="C217" s="2">
        <f t="shared" ca="1" si="15"/>
        <v>0.62484639329835223</v>
      </c>
      <c r="D217" s="2">
        <f t="shared" ca="1" si="16"/>
        <v>5.7963506235742628</v>
      </c>
      <c r="E217" s="2"/>
      <c r="F217" s="2">
        <f t="shared" ca="1" si="17"/>
        <v>5.9834832367620813E-2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35">
      <c r="A218" s="2">
        <f t="shared" ca="1" si="14"/>
        <v>7.9912932718074998</v>
      </c>
      <c r="B218" s="2"/>
      <c r="C218" s="2">
        <f t="shared" ca="1" si="15"/>
        <v>4.1890694776016932</v>
      </c>
      <c r="D218" s="2">
        <f t="shared" ca="1" si="16"/>
        <v>5.0273962895715538</v>
      </c>
      <c r="E218" s="2"/>
      <c r="F218" s="2">
        <f t="shared" ca="1" si="17"/>
        <v>1.0273158922659704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35">
      <c r="A219" s="2">
        <f t="shared" ca="1" si="14"/>
        <v>6.3098253507335613</v>
      </c>
      <c r="B219" s="2"/>
      <c r="C219" s="2">
        <f t="shared" ca="1" si="15"/>
        <v>0.13341028025246426</v>
      </c>
      <c r="D219" s="2">
        <f t="shared" ca="1" si="16"/>
        <v>7.5245871017436805</v>
      </c>
      <c r="E219" s="2"/>
      <c r="F219" s="2">
        <f t="shared" ca="1" si="17"/>
        <v>2.2011427942070703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35">
      <c r="A220" s="2">
        <f t="shared" ca="1" si="14"/>
        <v>4.2996493242112193</v>
      </c>
      <c r="B220" s="2"/>
      <c r="C220" s="2">
        <f t="shared" ca="1" si="15"/>
        <v>2.7057693932399887</v>
      </c>
      <c r="D220" s="2">
        <f t="shared" ca="1" si="16"/>
        <v>5.1757066937234857</v>
      </c>
      <c r="E220" s="2"/>
      <c r="F220" s="2">
        <f t="shared" ca="1" si="17"/>
        <v>0.7486671231403913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35">
      <c r="A221" s="2">
        <f t="shared" ca="1" si="14"/>
        <v>6.9383447675713867</v>
      </c>
      <c r="B221" s="2"/>
      <c r="C221" s="2">
        <f t="shared" ca="1" si="15"/>
        <v>0.98758504825856952</v>
      </c>
      <c r="D221" s="2">
        <f t="shared" ca="1" si="16"/>
        <v>5.5004213989178083</v>
      </c>
      <c r="E221" s="2"/>
      <c r="F221" s="2">
        <f t="shared" ca="1" si="17"/>
        <v>0.29218437762466076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35">
      <c r="A222" s="2">
        <f t="shared" ca="1" si="14"/>
        <v>6.1427031051530516</v>
      </c>
      <c r="B222" s="2"/>
      <c r="C222" s="2">
        <f t="shared" ca="1" si="15"/>
        <v>3.9256081306781425E-2</v>
      </c>
      <c r="D222" s="2">
        <f t="shared" ca="1" si="16"/>
        <v>7.9437177509464352</v>
      </c>
      <c r="E222" s="2"/>
      <c r="F222" s="2">
        <f t="shared" ca="1" si="17"/>
        <v>3.6204786162904599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35">
      <c r="A223" s="2">
        <f t="shared" ca="1" si="14"/>
        <v>5.3038807302777986</v>
      </c>
      <c r="B223" s="2"/>
      <c r="C223" s="2">
        <f t="shared" ca="1" si="15"/>
        <v>0.41048482943807896</v>
      </c>
      <c r="D223" s="2">
        <f t="shared" ca="1" si="16"/>
        <v>4.3944258702565655</v>
      </c>
      <c r="E223" s="2"/>
      <c r="F223" s="2">
        <f t="shared" ca="1" si="17"/>
        <v>2.7110819460565869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35">
      <c r="A224" s="2">
        <f t="shared" ca="1" si="14"/>
        <v>4.3870458178549896</v>
      </c>
      <c r="B224" s="2"/>
      <c r="C224" s="2">
        <f t="shared" ca="1" si="15"/>
        <v>2.4258866565949311</v>
      </c>
      <c r="D224" s="2">
        <f t="shared" ca="1" si="16"/>
        <v>7.8702527309582209</v>
      </c>
      <c r="E224" s="2"/>
      <c r="F224" s="2">
        <f t="shared" ca="1" si="17"/>
        <v>3.3463037790032542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35">
      <c r="A225" s="2">
        <f t="shared" ca="1" si="14"/>
        <v>7.407189973027501</v>
      </c>
      <c r="B225" s="2"/>
      <c r="C225" s="2">
        <f t="shared" ca="1" si="15"/>
        <v>2.139252416330399</v>
      </c>
      <c r="D225" s="2">
        <f t="shared" ca="1" si="16"/>
        <v>6.7699621246373951</v>
      </c>
      <c r="E225" s="2"/>
      <c r="F225" s="2">
        <f t="shared" ca="1" si="17"/>
        <v>0.53144086316171846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35">
      <c r="A226" s="2">
        <f t="shared" ca="1" si="14"/>
        <v>7.2744561224946267</v>
      </c>
      <c r="B226" s="2"/>
      <c r="C226" s="2">
        <f t="shared" ca="1" si="15"/>
        <v>1.7685927624410607</v>
      </c>
      <c r="D226" s="2">
        <f t="shared" ca="1" si="16"/>
        <v>7.7740468575745973</v>
      </c>
      <c r="E226" s="2"/>
      <c r="F226" s="2">
        <f t="shared" ca="1" si="17"/>
        <v>3.0035823662281542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35">
      <c r="A227" s="2">
        <f t="shared" ca="1" si="14"/>
        <v>6.0251673769191498</v>
      </c>
      <c r="B227" s="2"/>
      <c r="C227" s="2">
        <f t="shared" ca="1" si="15"/>
        <v>6.4956743646925174E-3</v>
      </c>
      <c r="D227" s="2">
        <f t="shared" ca="1" si="16"/>
        <v>7.6484482811556109</v>
      </c>
      <c r="E227" s="2"/>
      <c r="F227" s="2">
        <f t="shared" ca="1" si="17"/>
        <v>2.5840114416615592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35">
      <c r="A228" s="2">
        <f t="shared" ca="1" si="14"/>
        <v>5.2872603378947911</v>
      </c>
      <c r="B228" s="2"/>
      <c r="C228" s="2">
        <f t="shared" ca="1" si="15"/>
        <v>0.4320581351919599</v>
      </c>
      <c r="D228" s="2">
        <f t="shared" ca="1" si="16"/>
        <v>5.2848357750519295</v>
      </c>
      <c r="E228" s="2"/>
      <c r="F228" s="2">
        <f t="shared" ca="1" si="17"/>
        <v>0.57172719846754239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35">
      <c r="A229" s="2">
        <f t="shared" ca="1" si="14"/>
        <v>4.2872752742292359</v>
      </c>
      <c r="B229" s="2"/>
      <c r="C229" s="2">
        <f t="shared" ca="1" si="15"/>
        <v>2.7466312120182796</v>
      </c>
      <c r="D229" s="2">
        <f t="shared" ca="1" si="16"/>
        <v>4.8800838673686755</v>
      </c>
      <c r="E229" s="2"/>
      <c r="F229" s="2">
        <f t="shared" ca="1" si="17"/>
        <v>1.3476385461040639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35">
      <c r="A230" s="2">
        <f t="shared" ca="1" si="14"/>
        <v>6.7834792866441367</v>
      </c>
      <c r="B230" s="2"/>
      <c r="C230" s="2">
        <f t="shared" ca="1" si="15"/>
        <v>0.70376605578531881</v>
      </c>
      <c r="D230" s="2">
        <f t="shared" ca="1" si="16"/>
        <v>5.316250088182854</v>
      </c>
      <c r="E230" s="2"/>
      <c r="F230" s="2">
        <f t="shared" ca="1" si="17"/>
        <v>0.52520767181550709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35">
      <c r="A231" s="2">
        <f t="shared" ca="1" si="14"/>
        <v>4.3826975927110894</v>
      </c>
      <c r="B231" s="2"/>
      <c r="C231" s="2">
        <f t="shared" ca="1" si="15"/>
        <v>2.4394505094571803</v>
      </c>
      <c r="D231" s="2">
        <f t="shared" ca="1" si="16"/>
        <v>6.8311503192028287</v>
      </c>
      <c r="E231" s="2"/>
      <c r="F231" s="2">
        <f t="shared" ca="1" si="17"/>
        <v>0.62439723450685503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35">
      <c r="A232" s="2">
        <f t="shared" ca="1" si="14"/>
        <v>6.249057193244516</v>
      </c>
      <c r="B232" s="2"/>
      <c r="C232" s="2">
        <f t="shared" ca="1" si="15"/>
        <v>9.2711458009882702E-2</v>
      </c>
      <c r="D232" s="2">
        <f t="shared" ca="1" si="16"/>
        <v>4.3396859529221627</v>
      </c>
      <c r="E232" s="2"/>
      <c r="F232" s="2">
        <f t="shared" ca="1" si="17"/>
        <v>2.8943409317872288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35">
      <c r="A233" s="2">
        <f t="shared" ca="1" si="14"/>
        <v>4.1533789449936895</v>
      </c>
      <c r="B233" s="2"/>
      <c r="C233" s="2">
        <f t="shared" ca="1" si="15"/>
        <v>3.2083712360816428</v>
      </c>
      <c r="D233" s="2">
        <f t="shared" ca="1" si="16"/>
        <v>4.9015269970818398</v>
      </c>
      <c r="E233" s="2"/>
      <c r="F233" s="2">
        <f t="shared" ca="1" si="17"/>
        <v>1.2983126237873268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35">
      <c r="A234" s="2">
        <f t="shared" ca="1" si="14"/>
        <v>7.6022926393894821</v>
      </c>
      <c r="B234" s="2"/>
      <c r="C234" s="2">
        <f t="shared" ca="1" si="15"/>
        <v>2.7480389438037598</v>
      </c>
      <c r="D234" s="2">
        <f t="shared" ca="1" si="16"/>
        <v>6.383458103269728</v>
      </c>
      <c r="E234" s="2"/>
      <c r="F234" s="2">
        <f t="shared" ca="1" si="17"/>
        <v>0.11730343109048849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35">
      <c r="A235" s="2">
        <f t="shared" ca="1" si="14"/>
        <v>4.8482891880547312</v>
      </c>
      <c r="B235" s="2"/>
      <c r="C235" s="2">
        <f t="shared" ca="1" si="15"/>
        <v>1.2018351932895872</v>
      </c>
      <c r="D235" s="2">
        <f t="shared" ca="1" si="16"/>
        <v>4.7238449494036541</v>
      </c>
      <c r="E235" s="2"/>
      <c r="F235" s="2">
        <f t="shared" ca="1" si="17"/>
        <v>1.7347979005276282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35">
      <c r="A236" s="2">
        <f t="shared" ca="1" si="14"/>
        <v>5.3382037573122059</v>
      </c>
      <c r="B236" s="2"/>
      <c r="C236" s="2">
        <f t="shared" ca="1" si="15"/>
        <v>0.36768199745498242</v>
      </c>
      <c r="D236" s="2">
        <f t="shared" ca="1" si="16"/>
        <v>4.6412275262422868</v>
      </c>
      <c r="E236" s="2"/>
      <c r="F236" s="2">
        <f t="shared" ca="1" si="17"/>
        <v>1.9592572086840898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35">
      <c r="A237" s="2">
        <f t="shared" ca="1" si="14"/>
        <v>4.3675640464360956</v>
      </c>
      <c r="B237" s="2"/>
      <c r="C237" s="2">
        <f t="shared" ca="1" si="15"/>
        <v>2.4869529197287426</v>
      </c>
      <c r="D237" s="2">
        <f t="shared" ca="1" si="16"/>
        <v>7.6259394991356011</v>
      </c>
      <c r="E237" s="2"/>
      <c r="F237" s="2">
        <f t="shared" ca="1" si="17"/>
        <v>2.5121529801601321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35">
      <c r="A238" s="2">
        <f t="shared" ca="1" si="14"/>
        <v>7.3695758218937346</v>
      </c>
      <c r="B238" s="2"/>
      <c r="C238" s="2">
        <f t="shared" ca="1" si="15"/>
        <v>2.0306369459110933</v>
      </c>
      <c r="D238" s="2">
        <f t="shared" ca="1" si="16"/>
        <v>4.199367961665363</v>
      </c>
      <c r="E238" s="2"/>
      <c r="F238" s="2">
        <f t="shared" ca="1" si="17"/>
        <v>3.3914694067724995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35">
      <c r="A239" s="2">
        <f t="shared" ca="1" si="14"/>
        <v>7.2282332350563738</v>
      </c>
      <c r="B239" s="2"/>
      <c r="C239" s="2">
        <f t="shared" ca="1" si="15"/>
        <v>1.6477871153918302</v>
      </c>
      <c r="D239" s="2">
        <f t="shared" ca="1" si="16"/>
        <v>4.2328349878231908</v>
      </c>
      <c r="E239" s="2"/>
      <c r="F239" s="2">
        <f t="shared" ca="1" si="17"/>
        <v>3.269324082281782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35">
      <c r="A240" s="2">
        <f t="shared" ca="1" si="14"/>
        <v>7.7864272072357554</v>
      </c>
      <c r="B240" s="2"/>
      <c r="C240" s="2">
        <f t="shared" ca="1" si="15"/>
        <v>3.3924319660972495</v>
      </c>
      <c r="D240" s="2">
        <f t="shared" ca="1" si="16"/>
        <v>6.8402630829637516</v>
      </c>
      <c r="E240" s="2"/>
      <c r="F240" s="2">
        <f t="shared" ca="1" si="17"/>
        <v>0.63888187194717927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35">
      <c r="A241" s="2">
        <f t="shared" ca="1" si="14"/>
        <v>4.7298713237308245</v>
      </c>
      <c r="B241" s="2"/>
      <c r="C241" s="2">
        <f t="shared" ca="1" si="15"/>
        <v>1.4754968349059352</v>
      </c>
      <c r="D241" s="2">
        <f t="shared" ca="1" si="16"/>
        <v>7.2091175158363097</v>
      </c>
      <c r="E241" s="2"/>
      <c r="F241" s="2">
        <f t="shared" ca="1" si="17"/>
        <v>1.3645867987163345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35">
      <c r="A242" s="2">
        <f t="shared" ca="1" si="14"/>
        <v>6.1297383656021491</v>
      </c>
      <c r="B242" s="2"/>
      <c r="C242" s="2">
        <f t="shared" ca="1" si="15"/>
        <v>3.4286719843144312E-2</v>
      </c>
      <c r="D242" s="2">
        <f t="shared" ca="1" si="16"/>
        <v>4.3724425990789477</v>
      </c>
      <c r="E242" s="2"/>
      <c r="F242" s="2">
        <f t="shared" ca="1" si="17"/>
        <v>2.783957720362332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35">
      <c r="A243" s="2">
        <f t="shared" ca="1" si="14"/>
        <v>6.6799139326671595</v>
      </c>
      <c r="B243" s="2"/>
      <c r="C243" s="2">
        <f t="shared" ca="1" si="15"/>
        <v>0.54072830157394292</v>
      </c>
      <c r="D243" s="2">
        <f t="shared" ca="1" si="16"/>
        <v>4.5626238702873287</v>
      </c>
      <c r="E243" s="2"/>
      <c r="F243" s="2">
        <f t="shared" ca="1" si="17"/>
        <v>2.1854842717690204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35">
      <c r="A244" s="2">
        <f t="shared" ca="1" si="14"/>
        <v>4.0164872013533781</v>
      </c>
      <c r="B244" s="2"/>
      <c r="C244" s="2">
        <f t="shared" ca="1" si="15"/>
        <v>3.7175095653475094</v>
      </c>
      <c r="D244" s="2">
        <f t="shared" ca="1" si="16"/>
        <v>4.4811573506267877</v>
      </c>
      <c r="E244" s="2"/>
      <c r="F244" s="2">
        <f t="shared" ca="1" si="17"/>
        <v>2.4329912258123247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35">
      <c r="A245" s="2">
        <f t="shared" ca="1" si="14"/>
        <v>4.6882603944018122</v>
      </c>
      <c r="B245" s="2"/>
      <c r="C245" s="2">
        <f t="shared" ca="1" si="15"/>
        <v>1.5783179215750582</v>
      </c>
      <c r="D245" s="2">
        <f t="shared" ca="1" si="16"/>
        <v>7.9533047380419415</v>
      </c>
      <c r="E245" s="2"/>
      <c r="F245" s="2">
        <f t="shared" ca="1" si="17"/>
        <v>3.65705391208314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35">
      <c r="A246" s="2">
        <f t="shared" ca="1" si="14"/>
        <v>5.7329908975782606</v>
      </c>
      <c r="B246" s="2"/>
      <c r="C246" s="2">
        <f t="shared" ca="1" si="15"/>
        <v>4.4766406481134793E-2</v>
      </c>
      <c r="D246" s="2">
        <f t="shared" ca="1" si="16"/>
        <v>4.7088683485756029</v>
      </c>
      <c r="E246" s="2"/>
      <c r="F246" s="2">
        <f t="shared" ca="1" si="17"/>
        <v>1.7744740782656936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35">
      <c r="A247" s="2">
        <f t="shared" ca="1" si="14"/>
        <v>5.0680089523865863</v>
      </c>
      <c r="B247" s="2"/>
      <c r="C247" s="2">
        <f t="shared" ca="1" si="15"/>
        <v>0.76836212840215556</v>
      </c>
      <c r="D247" s="2">
        <f t="shared" ca="1" si="16"/>
        <v>4.4629539873052675</v>
      </c>
      <c r="E247" s="2"/>
      <c r="F247" s="2">
        <f t="shared" ca="1" si="17"/>
        <v>2.4901099776893494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35">
      <c r="A248" s="2">
        <f t="shared" ca="1" si="14"/>
        <v>7.5884623664398578</v>
      </c>
      <c r="B248" s="2"/>
      <c r="C248" s="2">
        <f t="shared" ca="1" si="15"/>
        <v>2.7023767521949953</v>
      </c>
      <c r="D248" s="2">
        <f t="shared" ca="1" si="16"/>
        <v>4.0685554867759155</v>
      </c>
      <c r="E248" s="2"/>
      <c r="F248" s="2">
        <f t="shared" ca="1" si="17"/>
        <v>3.8903883153142629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35">
      <c r="A249" s="2">
        <f t="shared" ca="1" si="14"/>
        <v>4.4386472121389424</v>
      </c>
      <c r="B249" s="2"/>
      <c r="C249" s="2">
        <f t="shared" ca="1" si="15"/>
        <v>2.2678083533707794</v>
      </c>
      <c r="D249" s="2">
        <f t="shared" ca="1" si="16"/>
        <v>7.0818982237955925</v>
      </c>
      <c r="E249" s="2"/>
      <c r="F249" s="2">
        <f t="shared" ca="1" si="17"/>
        <v>1.0835477671398619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35">
      <c r="A250" s="2">
        <f t="shared" ca="1" si="14"/>
        <v>7.6318911583807303</v>
      </c>
      <c r="B250" s="2"/>
      <c r="C250" s="2">
        <f t="shared" ca="1" si="15"/>
        <v>2.8470471896666005</v>
      </c>
      <c r="D250" s="2">
        <f t="shared" ca="1" si="16"/>
        <v>4.1124617636542258</v>
      </c>
      <c r="E250" s="2"/>
      <c r="F250" s="2">
        <f t="shared" ca="1" si="17"/>
        <v>3.7191140043049424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35">
      <c r="A251" s="2">
        <f t="shared" ca="1" si="14"/>
        <v>6.6634698652735551</v>
      </c>
      <c r="B251" s="2"/>
      <c r="C251" s="2">
        <f t="shared" ca="1" si="15"/>
        <v>0.51681467217311583</v>
      </c>
      <c r="D251" s="2">
        <f t="shared" ca="1" si="16"/>
        <v>7.7252319550420436</v>
      </c>
      <c r="E251" s="2"/>
      <c r="F251" s="2">
        <f t="shared" ca="1" si="17"/>
        <v>2.8367645454623354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35">
      <c r="A252" s="2">
        <f t="shared" ca="1" si="14"/>
        <v>5.0894655569638179</v>
      </c>
      <c r="B252" s="2"/>
      <c r="C252" s="2">
        <f t="shared" ca="1" si="15"/>
        <v>0.73120639674560683</v>
      </c>
      <c r="D252" s="2">
        <f t="shared" ca="1" si="16"/>
        <v>5.3751802002009743</v>
      </c>
      <c r="E252" s="2"/>
      <c r="F252" s="2">
        <f t="shared" ca="1" si="17"/>
        <v>0.4432656958780975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35">
      <c r="A253" s="2">
        <f t="shared" ca="1" si="14"/>
        <v>5.8678902869428704</v>
      </c>
      <c r="B253" s="2"/>
      <c r="C253" s="2">
        <f t="shared" ca="1" si="15"/>
        <v>5.8800284270514374E-3</v>
      </c>
      <c r="D253" s="2">
        <f t="shared" ca="1" si="16"/>
        <v>6.4108067528814159</v>
      </c>
      <c r="E253" s="2"/>
      <c r="F253" s="2">
        <f t="shared" ca="1" si="17"/>
        <v>0.13678497961859826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35">
      <c r="A254" s="2">
        <f t="shared" ca="1" si="14"/>
        <v>6.9410332016867367</v>
      </c>
      <c r="B254" s="2"/>
      <c r="C254" s="2">
        <f t="shared" ca="1" si="15"/>
        <v>0.99293566314659909</v>
      </c>
      <c r="D254" s="2">
        <f t="shared" ca="1" si="16"/>
        <v>7.7081302639492568</v>
      </c>
      <c r="E254" s="2"/>
      <c r="F254" s="2">
        <f t="shared" ca="1" si="17"/>
        <v>2.7794492917977118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35">
      <c r="A255" s="2">
        <f t="shared" ca="1" si="14"/>
        <v>6.9164993344361339</v>
      </c>
      <c r="B255" s="2"/>
      <c r="C255" s="2">
        <f t="shared" ca="1" si="15"/>
        <v>0.94464346196596949</v>
      </c>
      <c r="D255" s="2">
        <f t="shared" ca="1" si="16"/>
        <v>5.2858704764664477</v>
      </c>
      <c r="E255" s="2"/>
      <c r="F255" s="2">
        <f t="shared" ca="1" si="17"/>
        <v>0.57016353887339788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35">
      <c r="A256" s="2">
        <f t="shared" ca="1" si="14"/>
        <v>5.8508733012662031</v>
      </c>
      <c r="B256" s="2"/>
      <c r="C256" s="2">
        <f t="shared" ca="1" si="15"/>
        <v>8.7793768734978801E-3</v>
      </c>
      <c r="D256" s="2">
        <f t="shared" ca="1" si="16"/>
        <v>5.3904499753948913</v>
      </c>
      <c r="E256" s="2"/>
      <c r="F256" s="2">
        <f t="shared" ca="1" si="17"/>
        <v>0.42316617841769377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35">
      <c r="A257" s="2">
        <f t="shared" ca="1" si="14"/>
        <v>7.2445193881709908</v>
      </c>
      <c r="B257" s="2"/>
      <c r="C257" s="2">
        <f t="shared" ca="1" si="15"/>
        <v>1.6898641730582389</v>
      </c>
      <c r="D257" s="2">
        <f t="shared" ca="1" si="16"/>
        <v>4.6076860050355961</v>
      </c>
      <c r="E257" s="2"/>
      <c r="F257" s="2">
        <f t="shared" ca="1" si="17"/>
        <v>2.0542807040565383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35">
      <c r="A258" s="2">
        <f t="shared" ca="1" si="14"/>
        <v>7.9012234743879208</v>
      </c>
      <c r="B258" s="2"/>
      <c r="C258" s="2">
        <f t="shared" ca="1" si="15"/>
        <v>3.8284864387685933</v>
      </c>
      <c r="D258" s="2">
        <f t="shared" ca="1" si="16"/>
        <v>4.9406700384834679</v>
      </c>
      <c r="E258" s="2"/>
      <c r="F258" s="2">
        <f t="shared" ca="1" si="17"/>
        <v>1.2106428813853267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35">
      <c r="A259" s="2">
        <f t="shared" ca="1" si="14"/>
        <v>7.3247058224573163</v>
      </c>
      <c r="B259" s="2"/>
      <c r="C259" s="2">
        <f t="shared" ca="1" si="15"/>
        <v>1.9047703882177878</v>
      </c>
      <c r="D259" s="2">
        <f t="shared" ca="1" si="16"/>
        <v>7.0262844010189536</v>
      </c>
      <c r="E259" s="2"/>
      <c r="F259" s="2">
        <f t="shared" ca="1" si="17"/>
        <v>0.97085980338200883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35">
      <c r="A260" s="2">
        <f t="shared" ca="1" si="14"/>
        <v>4.70630020005642</v>
      </c>
      <c r="B260" s="2"/>
      <c r="C260" s="2">
        <f t="shared" ca="1" si="15"/>
        <v>1.533316135086626</v>
      </c>
      <c r="D260" s="2">
        <f t="shared" ca="1" si="16"/>
        <v>4.2175248374516006</v>
      </c>
      <c r="E260" s="2"/>
      <c r="F260" s="2">
        <f t="shared" ca="1" si="17"/>
        <v>3.3249238825711598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35">
      <c r="A261" s="2">
        <f t="shared" ca="1" si="14"/>
        <v>4.9896762297047994</v>
      </c>
      <c r="B261" s="2"/>
      <c r="C261" s="2">
        <f t="shared" ca="1" si="15"/>
        <v>0.91182522617745887</v>
      </c>
      <c r="D261" s="2">
        <f t="shared" ca="1" si="16"/>
        <v>6.5753604636980612</v>
      </c>
      <c r="E261" s="2"/>
      <c r="F261" s="2">
        <f t="shared" ca="1" si="17"/>
        <v>0.28558148448058096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35">
      <c r="A262" s="2">
        <f t="shared" ca="1" si="14"/>
        <v>4.6356158792697082</v>
      </c>
      <c r="B262" s="2"/>
      <c r="C262" s="2">
        <f t="shared" ca="1" si="15"/>
        <v>1.7133651582917919</v>
      </c>
      <c r="D262" s="2">
        <f t="shared" ca="1" si="16"/>
        <v>7.9141949553022348</v>
      </c>
      <c r="E262" s="2"/>
      <c r="F262" s="2">
        <f t="shared" ca="1" si="17"/>
        <v>3.5090008862619912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35">
      <c r="A263" s="2">
        <f t="shared" ca="1" si="14"/>
        <v>4.6592336556201612</v>
      </c>
      <c r="B263" s="2"/>
      <c r="C263" s="2">
        <f t="shared" ca="1" si="15"/>
        <v>1.6520937092881234</v>
      </c>
      <c r="D263" s="2">
        <f t="shared" ca="1" si="16"/>
        <v>5.4752401418855161</v>
      </c>
      <c r="E263" s="2"/>
      <c r="F263" s="2">
        <f t="shared" ca="1" si="17"/>
        <v>0.32004146795861488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35">
      <c r="A264" s="2">
        <f t="shared" ca="1" si="14"/>
        <v>6.2160653403179733</v>
      </c>
      <c r="B264" s="2"/>
      <c r="C264" s="2">
        <f t="shared" ca="1" si="15"/>
        <v>7.3708834551008115E-2</v>
      </c>
      <c r="D264" s="2">
        <f t="shared" ca="1" si="16"/>
        <v>5.3973004784556391</v>
      </c>
      <c r="E264" s="2"/>
      <c r="F264" s="2">
        <f t="shared" ca="1" si="17"/>
        <v>0.41430043558511398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35">
      <c r="A265" s="2">
        <f t="shared" ca="1" si="14"/>
        <v>4.4929844237842955</v>
      </c>
      <c r="B265" s="2"/>
      <c r="C265" s="2">
        <f t="shared" ca="1" si="15"/>
        <v>2.107105418271459</v>
      </c>
      <c r="D265" s="2">
        <f t="shared" ca="1" si="16"/>
        <v>6.467812872132928</v>
      </c>
      <c r="E265" s="2"/>
      <c r="F265" s="2">
        <f t="shared" ca="1" si="17"/>
        <v>0.1822014805146967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35">
      <c r="A266" s="2">
        <f t="shared" ca="1" si="14"/>
        <v>5.625678387545431</v>
      </c>
      <c r="B266" s="2"/>
      <c r="C266" s="2">
        <f t="shared" ca="1" si="15"/>
        <v>0.10169290030778323</v>
      </c>
      <c r="D266" s="2">
        <f t="shared" ca="1" si="16"/>
        <v>5.8894360688724188</v>
      </c>
      <c r="E266" s="2"/>
      <c r="F266" s="2">
        <f t="shared" ca="1" si="17"/>
        <v>2.2960174018177456E-2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35">
      <c r="A267" s="2">
        <f t="shared" ca="1" si="14"/>
        <v>6.1547222344830299</v>
      </c>
      <c r="B267" s="2"/>
      <c r="C267" s="2">
        <f t="shared" ca="1" si="15"/>
        <v>4.4163276416574977E-2</v>
      </c>
      <c r="D267" s="2">
        <f t="shared" ca="1" si="16"/>
        <v>5.6401282186077655</v>
      </c>
      <c r="E267" s="2"/>
      <c r="F267" s="2">
        <f t="shared" ca="1" si="17"/>
        <v>0.1606678954622468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35">
      <c r="A268" s="2">
        <f t="shared" ca="1" si="14"/>
        <v>5.870474856546549</v>
      </c>
      <c r="B268" s="2"/>
      <c r="C268" s="2">
        <f t="shared" ca="1" si="15"/>
        <v>5.4903318883979839E-3</v>
      </c>
      <c r="D268" s="2">
        <f t="shared" ca="1" si="16"/>
        <v>5.3862892683199579</v>
      </c>
      <c r="E268" s="2"/>
      <c r="F268" s="2">
        <f t="shared" ca="1" si="17"/>
        <v>0.42859667168541721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35">
      <c r="A269" s="2">
        <f t="shared" ca="1" si="14"/>
        <v>7.9540161732363597</v>
      </c>
      <c r="B269" s="2"/>
      <c r="C269" s="2">
        <f t="shared" ca="1" si="15"/>
        <v>4.0378673709271418</v>
      </c>
      <c r="D269" s="2">
        <f t="shared" ca="1" si="16"/>
        <v>6.0040184368423777</v>
      </c>
      <c r="E269" s="2"/>
      <c r="F269" s="2">
        <f t="shared" ca="1" si="17"/>
        <v>1.3648430024876227E-3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35">
      <c r="A270" s="2">
        <f t="shared" ca="1" si="14"/>
        <v>6.4064047789512717</v>
      </c>
      <c r="B270" s="2"/>
      <c r="C270" s="2">
        <f t="shared" ca="1" si="15"/>
        <v>0.213289857144981</v>
      </c>
      <c r="D270" s="2">
        <f t="shared" ca="1" si="16"/>
        <v>7.7499400667743075</v>
      </c>
      <c r="E270" s="2"/>
      <c r="F270" s="2">
        <f t="shared" ca="1" si="17"/>
        <v>2.9206052859236662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35">
      <c r="A271" s="2">
        <f t="shared" ca="1" si="14"/>
        <v>4.9712973517437575</v>
      </c>
      <c r="B271" s="2"/>
      <c r="C271" s="2">
        <f t="shared" ca="1" si="15"/>
        <v>0.9472628214006813</v>
      </c>
      <c r="D271" s="2">
        <f t="shared" ca="1" si="16"/>
        <v>4.3270210672589098</v>
      </c>
      <c r="E271" s="2"/>
      <c r="F271" s="2">
        <f t="shared" ca="1" si="17"/>
        <v>2.9375942698861581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35">
      <c r="A272" s="2">
        <f t="shared" ca="1" si="14"/>
        <v>4.8124814347680926</v>
      </c>
      <c r="B272" s="2"/>
      <c r="C272" s="2">
        <f t="shared" ca="1" si="15"/>
        <v>1.281628210937543</v>
      </c>
      <c r="D272" s="2">
        <f t="shared" ca="1" si="16"/>
        <v>4.7376947389848434</v>
      </c>
      <c r="E272" s="2"/>
      <c r="F272" s="2">
        <f t="shared" ca="1" si="17"/>
        <v>1.6985061231378555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35">
      <c r="A273" s="2">
        <f t="shared" ca="1" si="14"/>
        <v>4.1868500587163862</v>
      </c>
      <c r="B273" s="2"/>
      <c r="C273" s="2">
        <f t="shared" ca="1" si="15"/>
        <v>3.08958512339369</v>
      </c>
      <c r="D273" s="2">
        <f t="shared" ca="1" si="16"/>
        <v>7.7163832224518663</v>
      </c>
      <c r="E273" s="2"/>
      <c r="F273" s="2">
        <f t="shared" ca="1" si="17"/>
        <v>2.8070355405138474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35">
      <c r="A274" s="2">
        <f t="shared" ca="1" si="14"/>
        <v>5.4795655454514396</v>
      </c>
      <c r="B274" s="2"/>
      <c r="C274" s="2">
        <f t="shared" ca="1" si="15"/>
        <v>0.21623065899468408</v>
      </c>
      <c r="D274" s="2">
        <f t="shared" ca="1" si="16"/>
        <v>5.3267779378501263</v>
      </c>
      <c r="E274" s="2"/>
      <c r="F274" s="2">
        <f t="shared" ca="1" si="17"/>
        <v>0.51005918671426198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35">
      <c r="A275" s="2">
        <f t="shared" ca="1" si="14"/>
        <v>7.2551601430455506</v>
      </c>
      <c r="B275" s="2"/>
      <c r="C275" s="2">
        <f t="shared" ca="1" si="15"/>
        <v>1.7176422496039072</v>
      </c>
      <c r="D275" s="2">
        <f t="shared" ca="1" si="16"/>
        <v>6.3799942297197578</v>
      </c>
      <c r="E275" s="2"/>
      <c r="F275" s="2">
        <f t="shared" ca="1" si="17"/>
        <v>0.1149427046379401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35">
      <c r="A276" s="2">
        <f t="shared" ca="1" si="14"/>
        <v>4.6908126104288499</v>
      </c>
      <c r="B276" s="2"/>
      <c r="C276" s="2">
        <f t="shared" ca="1" si="15"/>
        <v>1.5719116800390269</v>
      </c>
      <c r="D276" s="2">
        <f t="shared" ca="1" si="16"/>
        <v>4.2586769702077287</v>
      </c>
      <c r="E276" s="2"/>
      <c r="F276" s="2">
        <f t="shared" ca="1" si="17"/>
        <v>3.1765407062475126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35">
      <c r="A277" s="2">
        <f t="shared" ca="1" si="14"/>
        <v>4.6337398504981779</v>
      </c>
      <c r="B277" s="2"/>
      <c r="C277" s="2">
        <f t="shared" ca="1" si="15"/>
        <v>1.7182799550751249</v>
      </c>
      <c r="D277" s="2">
        <f t="shared" ca="1" si="16"/>
        <v>5.5455166319450244</v>
      </c>
      <c r="E277" s="2"/>
      <c r="F277" s="2">
        <f t="shared" ca="1" si="17"/>
        <v>0.24546632922770525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35">
      <c r="A278" s="2">
        <f t="shared" ca="1" si="14"/>
        <v>6.4419654189527567</v>
      </c>
      <c r="B278" s="2"/>
      <c r="C278" s="2">
        <f t="shared" ca="1" si="15"/>
        <v>0.24740058093846776</v>
      </c>
      <c r="D278" s="2">
        <f t="shared" ca="1" si="16"/>
        <v>4.4529436114355612</v>
      </c>
      <c r="E278" s="2"/>
      <c r="F278" s="2">
        <f t="shared" ca="1" si="17"/>
        <v>2.5218030963537177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35">
      <c r="A279" s="2">
        <f t="shared" ca="1" si="14"/>
        <v>6.5251538605404535</v>
      </c>
      <c r="B279" s="2"/>
      <c r="C279" s="2">
        <f t="shared" ca="1" si="15"/>
        <v>0.33707572601042751</v>
      </c>
      <c r="D279" s="2">
        <f t="shared" ca="1" si="16"/>
        <v>7.7421616373570448</v>
      </c>
      <c r="E279" s="2"/>
      <c r="F279" s="2">
        <f t="shared" ca="1" si="17"/>
        <v>2.8940794627507884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35">
      <c r="A280" s="2">
        <f t="shared" ca="1" si="14"/>
        <v>6.1277478057339785</v>
      </c>
      <c r="B280" s="2"/>
      <c r="C280" s="2">
        <f t="shared" ca="1" si="15"/>
        <v>3.355351122751541E-2</v>
      </c>
      <c r="D280" s="2">
        <f t="shared" ca="1" si="16"/>
        <v>7.2851397857538842</v>
      </c>
      <c r="E280" s="2"/>
      <c r="F280" s="2">
        <f t="shared" ca="1" si="17"/>
        <v>1.5479778188806421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35">
      <c r="A281" s="2">
        <f t="shared" ca="1" si="14"/>
        <v>5.6584449169412192</v>
      </c>
      <c r="B281" s="2"/>
      <c r="C281" s="2">
        <f t="shared" ca="1" si="15"/>
        <v>8.1868496127339319E-2</v>
      </c>
      <c r="D281" s="2">
        <f t="shared" ca="1" si="16"/>
        <v>6.0122859418152865</v>
      </c>
      <c r="E281" s="2"/>
      <c r="F281" s="2">
        <f t="shared" ca="1" si="17"/>
        <v>8.2232884397162034E-4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35">
      <c r="A282" s="2">
        <f t="shared" ca="1" si="14"/>
        <v>7.7080889786431523</v>
      </c>
      <c r="B282" s="2"/>
      <c r="C282" s="2">
        <f t="shared" ca="1" si="15"/>
        <v>3.1099934377233382</v>
      </c>
      <c r="D282" s="2">
        <f t="shared" ca="1" si="16"/>
        <v>5.527952577854645</v>
      </c>
      <c r="E282" s="2"/>
      <c r="F282" s="2">
        <f t="shared" ca="1" si="17"/>
        <v>0.2631788913856552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35">
      <c r="A283" s="2">
        <f t="shared" ca="1" si="14"/>
        <v>7.2236840213211844</v>
      </c>
      <c r="B283" s="2"/>
      <c r="C283" s="2">
        <f t="shared" ca="1" si="15"/>
        <v>1.6361285087305271</v>
      </c>
      <c r="D283" s="2">
        <f t="shared" ca="1" si="16"/>
        <v>5.1974438378218473</v>
      </c>
      <c r="E283" s="2"/>
      <c r="F283" s="2">
        <f t="shared" ca="1" si="17"/>
        <v>0.7115232585264023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35">
      <c r="A284" s="2">
        <f t="shared" ca="1" si="14"/>
        <v>6.9986550569162169</v>
      </c>
      <c r="B284" s="2"/>
      <c r="C284" s="2">
        <f t="shared" ca="1" si="15"/>
        <v>1.1110918701570505</v>
      </c>
      <c r="D284" s="2">
        <f t="shared" ca="1" si="16"/>
        <v>7.9754755125029728</v>
      </c>
      <c r="E284" s="2"/>
      <c r="F284" s="2">
        <f t="shared" ca="1" si="17"/>
        <v>3.7423416847097584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35">
      <c r="A285" s="2">
        <f t="shared" ca="1" si="14"/>
        <v>5.9838828743746637</v>
      </c>
      <c r="B285" s="2"/>
      <c r="C285" s="2">
        <f t="shared" ca="1" si="15"/>
        <v>1.5453739065978403E-3</v>
      </c>
      <c r="D285" s="2">
        <f t="shared" ca="1" si="16"/>
        <v>4.9751175288944527</v>
      </c>
      <c r="E285" s="2"/>
      <c r="F285" s="2">
        <f t="shared" ca="1" si="17"/>
        <v>1.136024902340772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35">
      <c r="A286" s="2">
        <f t="shared" ca="1" si="14"/>
        <v>5.8977517881127195</v>
      </c>
      <c r="B286" s="2"/>
      <c r="C286" s="2">
        <f t="shared" ca="1" si="15"/>
        <v>2.1920976273248982E-3</v>
      </c>
      <c r="D286" s="2">
        <f t="shared" ca="1" si="16"/>
        <v>5.5708438360771666</v>
      </c>
      <c r="E286" s="2"/>
      <c r="F286" s="2">
        <f t="shared" ca="1" si="17"/>
        <v>0.22101129348322801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35">
      <c r="A287" s="2">
        <f t="shared" ca="1" si="14"/>
        <v>5.6354552239943771</v>
      </c>
      <c r="B287" s="2"/>
      <c r="C287" s="2">
        <f t="shared" ca="1" si="15"/>
        <v>9.5552952679542016E-2</v>
      </c>
      <c r="D287" s="2">
        <f t="shared" ca="1" si="16"/>
        <v>5.28495429784736</v>
      </c>
      <c r="E287" s="2"/>
      <c r="F287" s="2">
        <f t="shared" ca="1" si="17"/>
        <v>0.57154797607564478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35">
      <c r="A288" s="2">
        <f t="shared" ca="1" si="14"/>
        <v>4.7597962698845446</v>
      </c>
      <c r="B288" s="2"/>
      <c r="C288" s="2">
        <f t="shared" ca="1" si="15"/>
        <v>1.4036926547711377</v>
      </c>
      <c r="D288" s="2">
        <f t="shared" ca="1" si="16"/>
        <v>6.2198527982795042</v>
      </c>
      <c r="E288" s="2"/>
      <c r="F288" s="2">
        <f t="shared" ca="1" si="17"/>
        <v>3.2001839537132371E-2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35">
      <c r="A289" s="2">
        <f t="shared" ca="1" si="14"/>
        <v>7.6718999115045632</v>
      </c>
      <c r="B289" s="2"/>
      <c r="C289" s="2">
        <f t="shared" ca="1" si="15"/>
        <v>2.98366299086896</v>
      </c>
      <c r="D289" s="2">
        <f t="shared" ca="1" si="16"/>
        <v>6.8842498255295022</v>
      </c>
      <c r="E289" s="2"/>
      <c r="F289" s="2">
        <f t="shared" ca="1" si="17"/>
        <v>0.71113398818503049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35">
      <c r="A290" s="2">
        <f t="shared" ca="1" si="14"/>
        <v>6.7341940740539687</v>
      </c>
      <c r="B290" s="2"/>
      <c r="C290" s="2">
        <f t="shared" ca="1" si="15"/>
        <v>0.62350360359763635</v>
      </c>
      <c r="D290" s="2">
        <f t="shared" ca="1" si="16"/>
        <v>4.5762471261592452</v>
      </c>
      <c r="E290" s="2"/>
      <c r="F290" s="2">
        <f t="shared" ca="1" si="17"/>
        <v>2.1453903017038871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35">
      <c r="A291" s="2">
        <f t="shared" ca="1" si="14"/>
        <v>4.9398142033659109</v>
      </c>
      <c r="B291" s="2"/>
      <c r="C291" s="2">
        <f t="shared" ca="1" si="15"/>
        <v>1.0095374870840019</v>
      </c>
      <c r="D291" s="2">
        <f t="shared" ca="1" si="16"/>
        <v>5.8607153717527769</v>
      </c>
      <c r="E291" s="2"/>
      <c r="F291" s="2">
        <f t="shared" ca="1" si="17"/>
        <v>3.2488925759006811E-2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35">
      <c r="A292" s="2">
        <f t="shared" ca="1" si="14"/>
        <v>6.3792872076326566</v>
      </c>
      <c r="B292" s="2"/>
      <c r="C292" s="2">
        <f t="shared" ca="1" si="15"/>
        <v>0.18897763313032651</v>
      </c>
      <c r="D292" s="2">
        <f t="shared" ca="1" si="16"/>
        <v>4.5667025723500494</v>
      </c>
      <c r="E292" s="2"/>
      <c r="F292" s="2">
        <f t="shared" ca="1" si="17"/>
        <v>2.1734415042391038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35">
      <c r="A293" s="2">
        <f t="shared" ca="1" si="14"/>
        <v>5.0009738686255254</v>
      </c>
      <c r="B293" s="2"/>
      <c r="C293" s="2">
        <f t="shared" ca="1" si="15"/>
        <v>0.89037673593549049</v>
      </c>
      <c r="D293" s="2">
        <f t="shared" ca="1" si="16"/>
        <v>6.6039147936791185</v>
      </c>
      <c r="E293" s="2"/>
      <c r="F293" s="2">
        <f t="shared" ca="1" si="17"/>
        <v>0.31691560191113932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35">
      <c r="A294" s="2">
        <f t="shared" ca="1" si="14"/>
        <v>6.6597423887075093</v>
      </c>
      <c r="B294" s="2"/>
      <c r="C294" s="2">
        <f t="shared" ca="1" si="15"/>
        <v>0.51146921360658382</v>
      </c>
      <c r="D294" s="2">
        <f t="shared" ca="1" si="16"/>
        <v>7.0098718735638368</v>
      </c>
      <c r="E294" s="2"/>
      <c r="F294" s="2">
        <f t="shared" ca="1" si="17"/>
        <v>0.93878591969371661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35">
      <c r="A295" s="2">
        <f t="shared" ca="1" si="14"/>
        <v>7.5783437933901432</v>
      </c>
      <c r="B295" s="2"/>
      <c r="C295" s="2">
        <f t="shared" ca="1" si="15"/>
        <v>2.669211480717852</v>
      </c>
      <c r="D295" s="2">
        <f t="shared" ca="1" si="16"/>
        <v>7.6982755887356067</v>
      </c>
      <c r="E295" s="2"/>
      <c r="F295" s="2">
        <f t="shared" ca="1" si="17"/>
        <v>2.7466876071921407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35">
      <c r="A296" s="2">
        <f t="shared" ca="1" si="14"/>
        <v>6.93567424469079</v>
      </c>
      <c r="B296" s="2"/>
      <c r="C296" s="2">
        <f t="shared" ca="1" si="15"/>
        <v>0.98228439214889252</v>
      </c>
      <c r="D296" s="2">
        <f t="shared" ca="1" si="16"/>
        <v>6.8148095662294166</v>
      </c>
      <c r="E296" s="2"/>
      <c r="F296" s="2">
        <f t="shared" ca="1" si="17"/>
        <v>0.59883971760206378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35">
      <c r="A297" s="2">
        <f t="shared" ca="1" si="14"/>
        <v>4.8055001539513951</v>
      </c>
      <c r="B297" s="2"/>
      <c r="C297" s="2">
        <f t="shared" ca="1" si="15"/>
        <v>1.2974838283497891</v>
      </c>
      <c r="D297" s="2">
        <f t="shared" ca="1" si="16"/>
        <v>6.4113327282455508</v>
      </c>
      <c r="E297" s="2"/>
      <c r="F297" s="2">
        <f t="shared" ca="1" si="17"/>
        <v>0.13717431449598075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35">
      <c r="A298" s="2">
        <f t="shared" ca="1" si="14"/>
        <v>5.4777875906204043</v>
      </c>
      <c r="B298" s="2"/>
      <c r="C298" s="2">
        <f t="shared" ca="1" si="15"/>
        <v>0.21788733974828531</v>
      </c>
      <c r="D298" s="2">
        <f t="shared" ca="1" si="16"/>
        <v>7.7455468282318947</v>
      </c>
      <c r="E298" s="2"/>
      <c r="F298" s="2">
        <f t="shared" ca="1" si="17"/>
        <v>2.9056086917661395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35">
      <c r="A299" s="2">
        <f t="shared" ca="1" si="14"/>
        <v>7.4325046177972185</v>
      </c>
      <c r="B299" s="2"/>
      <c r="C299" s="2">
        <f t="shared" ca="1" si="15"/>
        <v>2.2139445751272149</v>
      </c>
      <c r="D299" s="2">
        <f t="shared" ca="1" si="16"/>
        <v>4.0156917861927983</v>
      </c>
      <c r="E299" s="2"/>
      <c r="F299" s="2">
        <f t="shared" ca="1" si="17"/>
        <v>4.101720323940607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35">
      <c r="A300" s="2">
        <f t="shared" ca="1" si="14"/>
        <v>4.560396675608013</v>
      </c>
      <c r="B300" s="2"/>
      <c r="C300" s="2">
        <f t="shared" ca="1" si="15"/>
        <v>1.9159403053409261</v>
      </c>
      <c r="D300" s="2">
        <f t="shared" ca="1" si="16"/>
        <v>4.3025487059261218</v>
      </c>
      <c r="E300" s="2"/>
      <c r="F300" s="2">
        <f t="shared" ca="1" si="17"/>
        <v>3.0220815406675245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35">
      <c r="A301" s="2">
        <f t="shared" ca="1" si="14"/>
        <v>7.1993484860133181</v>
      </c>
      <c r="B301" s="2"/>
      <c r="C301" s="2">
        <f t="shared" ca="1" si="15"/>
        <v>1.574464957502935</v>
      </c>
      <c r="D301" s="2">
        <f t="shared" ca="1" si="16"/>
        <v>6.0972861164687764</v>
      </c>
      <c r="E301" s="2"/>
      <c r="F301" s="2">
        <f t="shared" ca="1" si="17"/>
        <v>3.1723814834314842E-3</v>
      </c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35">
      <c r="A302" s="2">
        <f t="shared" ca="1" si="14"/>
        <v>6.2762521010719841</v>
      </c>
      <c r="B302" s="2"/>
      <c r="C302" s="2">
        <f t="shared" ca="1" si="15"/>
        <v>0.11001193465693256</v>
      </c>
      <c r="D302" s="2">
        <f t="shared" ca="1" si="16"/>
        <v>6.7501840059796958</v>
      </c>
      <c r="E302" s="2"/>
      <c r="F302" s="2">
        <f t="shared" ca="1" si="17"/>
        <v>0.5029955438489192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35">
      <c r="A303" s="2">
        <f t="shared" ca="1" si="14"/>
        <v>7.3328867943903813</v>
      </c>
      <c r="B303" s="2"/>
      <c r="C303" s="2">
        <f t="shared" ca="1" si="15"/>
        <v>1.9274189946985087</v>
      </c>
      <c r="D303" s="2">
        <f t="shared" ca="1" si="16"/>
        <v>7.4661671408028347</v>
      </c>
      <c r="E303" s="2"/>
      <c r="F303" s="2">
        <f t="shared" ca="1" si="17"/>
        <v>2.0312090705824022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35">
      <c r="A304" s="2">
        <f t="shared" ca="1" si="14"/>
        <v>4.4312734351066911</v>
      </c>
      <c r="B304" s="2"/>
      <c r="C304" s="2">
        <f t="shared" ca="1" si="15"/>
        <v>2.2900714277331544</v>
      </c>
      <c r="D304" s="2">
        <f t="shared" ca="1" si="16"/>
        <v>5.7603892238710515</v>
      </c>
      <c r="E304" s="2"/>
      <c r="F304" s="2">
        <f t="shared" ca="1" si="17"/>
        <v>7.8721205309903453E-2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35">
      <c r="A305" s="2">
        <f t="shared" ca="1" si="14"/>
        <v>6.9393022852225474</v>
      </c>
      <c r="B305" s="2"/>
      <c r="C305" s="2">
        <f t="shared" ca="1" si="15"/>
        <v>0.98948907573889533</v>
      </c>
      <c r="D305" s="2">
        <f t="shared" ca="1" si="16"/>
        <v>6.0586314624223112</v>
      </c>
      <c r="E305" s="2"/>
      <c r="F305" s="2">
        <f t="shared" ca="1" si="17"/>
        <v>3.1220218111061574E-4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35">
      <c r="A306" s="2">
        <f t="shared" ca="1" si="14"/>
        <v>4.0309262590301733</v>
      </c>
      <c r="B306" s="2"/>
      <c r="C306" s="2">
        <f t="shared" ca="1" si="15"/>
        <v>3.6620386071820152</v>
      </c>
      <c r="D306" s="2">
        <f t="shared" ca="1" si="16"/>
        <v>4.7439599778187898</v>
      </c>
      <c r="E306" s="2"/>
      <c r="F306" s="2">
        <f t="shared" ca="1" si="17"/>
        <v>1.6822148123082614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35">
      <c r="A307" s="2">
        <f t="shared" ca="1" si="14"/>
        <v>4.0072185457469072</v>
      </c>
      <c r="B307" s="2"/>
      <c r="C307" s="2">
        <f t="shared" ca="1" si="15"/>
        <v>3.7533369744294385</v>
      </c>
      <c r="D307" s="2">
        <f t="shared" ca="1" si="16"/>
        <v>7.4287802831534444</v>
      </c>
      <c r="E307" s="2"/>
      <c r="F307" s="2">
        <f t="shared" ca="1" si="17"/>
        <v>1.9260389806039184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35">
      <c r="A308" s="2">
        <f t="shared" ca="1" si="14"/>
        <v>4.9220844224458151</v>
      </c>
      <c r="B308" s="2"/>
      <c r="C308" s="2">
        <f t="shared" ca="1" si="15"/>
        <v>1.0454800903320867</v>
      </c>
      <c r="D308" s="2">
        <f t="shared" ca="1" si="16"/>
        <v>6.4340556653246175</v>
      </c>
      <c r="E308" s="2"/>
      <c r="F308" s="2">
        <f t="shared" ca="1" si="17"/>
        <v>0.15452245794367728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35">
      <c r="A309" s="2">
        <f t="shared" ca="1" si="14"/>
        <v>5.7591685416061278</v>
      </c>
      <c r="B309" s="2"/>
      <c r="C309" s="2">
        <f t="shared" ca="1" si="15"/>
        <v>3.4374305316564345E-2</v>
      </c>
      <c r="D309" s="2">
        <f t="shared" ca="1" si="16"/>
        <v>6.8357700473680012</v>
      </c>
      <c r="E309" s="2"/>
      <c r="F309" s="2">
        <f t="shared" ca="1" si="17"/>
        <v>0.63171948484446205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35">
      <c r="A310" s="2">
        <f t="shared" ca="1" si="14"/>
        <v>4.783002516246051</v>
      </c>
      <c r="B310" s="2"/>
      <c r="C310" s="2">
        <f t="shared" ca="1" si="15"/>
        <v>1.3492428068452211</v>
      </c>
      <c r="D310" s="2">
        <f t="shared" ca="1" si="16"/>
        <v>6.4501387232822704</v>
      </c>
      <c r="E310" s="2"/>
      <c r="F310" s="2">
        <f t="shared" ca="1" si="17"/>
        <v>0.16742541207334966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35">
      <c r="A311" s="2">
        <f t="shared" ca="1" si="14"/>
        <v>5.4018106941802815</v>
      </c>
      <c r="B311" s="2"/>
      <c r="C311" s="2">
        <f t="shared" ca="1" si="15"/>
        <v>0.29458943383416009</v>
      </c>
      <c r="D311" s="2">
        <f t="shared" ca="1" si="16"/>
        <v>5.2685121273072255</v>
      </c>
      <c r="E311" s="2"/>
      <c r="F311" s="2">
        <f t="shared" ca="1" si="17"/>
        <v>0.59667914336954009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35">
      <c r="A312" s="2">
        <f t="shared" ca="1" si="14"/>
        <v>5.0301739173260049</v>
      </c>
      <c r="B312" s="2"/>
      <c r="C312" s="2">
        <f t="shared" ca="1" si="15"/>
        <v>0.83612317758743926</v>
      </c>
      <c r="D312" s="2">
        <f t="shared" ca="1" si="16"/>
        <v>6.2205261711534412</v>
      </c>
      <c r="E312" s="2"/>
      <c r="F312" s="2">
        <f t="shared" ca="1" si="17"/>
        <v>3.2243213095824848E-2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35">
      <c r="A313" s="2">
        <f t="shared" ca="1" si="14"/>
        <v>5.8971748666152255</v>
      </c>
      <c r="B313" s="2"/>
      <c r="C313" s="2">
        <f t="shared" ca="1" si="15"/>
        <v>2.2464532127335758E-3</v>
      </c>
      <c r="D313" s="2">
        <f t="shared" ca="1" si="16"/>
        <v>4.1234376318976942</v>
      </c>
      <c r="E313" s="2"/>
      <c r="F313" s="2">
        <f t="shared" ca="1" si="17"/>
        <v>3.6769005401891297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35">
      <c r="A314" s="2">
        <f t="shared" ca="1" si="14"/>
        <v>6.2238084268718747</v>
      </c>
      <c r="B314" s="2"/>
      <c r="C314" s="2">
        <f t="shared" ca="1" si="15"/>
        <v>7.797318853059973E-2</v>
      </c>
      <c r="D314" s="2">
        <f t="shared" ca="1" si="16"/>
        <v>5.4035516725342561</v>
      </c>
      <c r="E314" s="2"/>
      <c r="F314" s="2">
        <f t="shared" ca="1" si="17"/>
        <v>0.40629220409664213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35">
      <c r="A315" s="2">
        <f t="shared" ca="1" si="14"/>
        <v>6.0698026196945154</v>
      </c>
      <c r="B315" s="2"/>
      <c r="C315" s="2">
        <f t="shared" ca="1" si="15"/>
        <v>1.5682800691668337E-2</v>
      </c>
      <c r="D315" s="2">
        <f t="shared" ca="1" si="16"/>
        <v>7.5634736036932448</v>
      </c>
      <c r="E315" s="2"/>
      <c r="F315" s="2">
        <f t="shared" ca="1" si="17"/>
        <v>2.3180409180710133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35">
      <c r="A316" s="2">
        <f t="shared" ca="1" si="14"/>
        <v>6.5259214331223774</v>
      </c>
      <c r="B316" s="2"/>
      <c r="C316" s="2">
        <f t="shared" ca="1" si="15"/>
        <v>0.33796759318098551</v>
      </c>
      <c r="D316" s="2">
        <f t="shared" ca="1" si="16"/>
        <v>6.8574116841811481</v>
      </c>
      <c r="E316" s="2"/>
      <c r="F316" s="2">
        <f t="shared" ca="1" si="17"/>
        <v>0.66658973002602584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35">
      <c r="A317" s="2">
        <f t="shared" ca="1" si="14"/>
        <v>6.7586970727847291</v>
      </c>
      <c r="B317" s="2"/>
      <c r="C317" s="2">
        <f t="shared" ca="1" si="15"/>
        <v>0.66280023601604721</v>
      </c>
      <c r="D317" s="2">
        <f t="shared" ca="1" si="16"/>
        <v>7.4328755262443433</v>
      </c>
      <c r="E317" s="2"/>
      <c r="F317" s="2">
        <f t="shared" ca="1" si="17"/>
        <v>1.9374226563013606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35">
      <c r="A318" s="2">
        <f t="shared" ca="1" si="14"/>
        <v>6.6313917518762473</v>
      </c>
      <c r="B318" s="2"/>
      <c r="C318" s="2">
        <f t="shared" ca="1" si="15"/>
        <v>0.47172187933037962</v>
      </c>
      <c r="D318" s="2">
        <f t="shared" ca="1" si="16"/>
        <v>4.0482322673020166</v>
      </c>
      <c r="E318" s="2"/>
      <c r="F318" s="2">
        <f t="shared" ca="1" si="17"/>
        <v>3.9709726583649223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35">
      <c r="A319" s="2">
        <f t="shared" ca="1" si="14"/>
        <v>6.7294234728084952</v>
      </c>
      <c r="B319" s="2"/>
      <c r="C319" s="2">
        <f t="shared" ca="1" si="15"/>
        <v>0.61599241460712406</v>
      </c>
      <c r="D319" s="2">
        <f t="shared" ca="1" si="16"/>
        <v>5.3157286963344799</v>
      </c>
      <c r="E319" s="2"/>
      <c r="F319" s="2">
        <f t="shared" ca="1" si="17"/>
        <v>0.52596366165928754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35">
      <c r="A320" s="2">
        <f t="shared" ca="1" si="14"/>
        <v>4.8587364844265819</v>
      </c>
      <c r="B320" s="2"/>
      <c r="C320" s="2">
        <f t="shared" ca="1" si="15"/>
        <v>1.1790379641271937</v>
      </c>
      <c r="D320" s="2">
        <f t="shared" ca="1" si="16"/>
        <v>6.180854313323727</v>
      </c>
      <c r="E320" s="2"/>
      <c r="F320" s="2">
        <f t="shared" ca="1" si="17"/>
        <v>1.9569798196739662E-2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35">
      <c r="A321" s="2">
        <f t="shared" ca="1" si="14"/>
        <v>4.9072353472978376</v>
      </c>
      <c r="B321" s="2"/>
      <c r="C321" s="2">
        <f t="shared" ca="1" si="15"/>
        <v>1.0760665641409306</v>
      </c>
      <c r="D321" s="2">
        <f t="shared" ca="1" si="16"/>
        <v>4.8683335197666375</v>
      </c>
      <c r="E321" s="2"/>
      <c r="F321" s="2">
        <f t="shared" ca="1" si="17"/>
        <v>1.3750580650715645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35">
      <c r="A322" s="2">
        <f t="shared" ca="1" si="14"/>
        <v>4.076196312001743</v>
      </c>
      <c r="B322" s="2"/>
      <c r="C322" s="2">
        <f t="shared" ca="1" si="15"/>
        <v>3.4908263302209739</v>
      </c>
      <c r="D322" s="2">
        <f t="shared" ca="1" si="16"/>
        <v>4.7460466707417677</v>
      </c>
      <c r="E322" s="2"/>
      <c r="F322" s="2">
        <f t="shared" ca="1" si="17"/>
        <v>1.6768062758022226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35">
      <c r="A323" s="2">
        <f t="shared" ca="1" si="14"/>
        <v>7.1476875358674183</v>
      </c>
      <c r="B323" s="2"/>
      <c r="C323" s="2">
        <f t="shared" ca="1" si="15"/>
        <v>1.4474878821038308</v>
      </c>
      <c r="D323" s="2">
        <f t="shared" ca="1" si="16"/>
        <v>4.1341767715876223</v>
      </c>
      <c r="E323" s="2"/>
      <c r="F323" s="2">
        <f t="shared" ca="1" si="17"/>
        <v>3.6358307405218189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35">
      <c r="A324" s="2">
        <f t="shared" ca="1" si="14"/>
        <v>5.1583370305446277</v>
      </c>
      <c r="B324" s="2"/>
      <c r="C324" s="2">
        <f t="shared" ca="1" si="15"/>
        <v>0.61816484593449039</v>
      </c>
      <c r="D324" s="2">
        <f t="shared" ca="1" si="16"/>
        <v>5.05291787748902</v>
      </c>
      <c r="E324" s="2"/>
      <c r="F324" s="2">
        <f t="shared" ca="1" si="17"/>
        <v>0.97623161978567696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35">
      <c r="A325" s="2">
        <f t="shared" ca="1" si="14"/>
        <v>7.5394990913140463</v>
      </c>
      <c r="B325" s="2"/>
      <c r="C325" s="2">
        <f t="shared" ca="1" si="15"/>
        <v>2.5437936057303703</v>
      </c>
      <c r="D325" s="2">
        <f t="shared" ca="1" si="16"/>
        <v>5.971681055224531</v>
      </c>
      <c r="E325" s="2"/>
      <c r="F325" s="2">
        <f t="shared" ca="1" si="17"/>
        <v>4.7998795835298962E-3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35">
      <c r="A326" s="2">
        <f t="shared" ca="1" si="14"/>
        <v>5.2199956027800827</v>
      </c>
      <c r="B326" s="2"/>
      <c r="C326" s="2">
        <f t="shared" ca="1" si="15"/>
        <v>0.52501041973211315</v>
      </c>
      <c r="D326" s="2">
        <f t="shared" ca="1" si="16"/>
        <v>7.4247885486934244</v>
      </c>
      <c r="E326" s="2"/>
      <c r="F326" s="2">
        <f t="shared" ca="1" si="17"/>
        <v>1.9149753121620137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35">
      <c r="A327" s="2">
        <f t="shared" ca="1" si="14"/>
        <v>5.1461088124076388</v>
      </c>
      <c r="B327" s="2"/>
      <c r="C327" s="2">
        <f t="shared" ca="1" si="15"/>
        <v>0.6375428716398851</v>
      </c>
      <c r="D327" s="2">
        <f t="shared" ca="1" si="16"/>
        <v>5.101077805654338</v>
      </c>
      <c r="E327" s="2"/>
      <c r="F327" s="2">
        <f t="shared" ca="1" si="17"/>
        <v>0.88338270949297448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35">
      <c r="A328" s="2">
        <f t="shared" ca="1" si="14"/>
        <v>5.9723713980044373</v>
      </c>
      <c r="B328" s="2"/>
      <c r="C328" s="2">
        <f t="shared" ca="1" si="15"/>
        <v>7.7282708152131424E-4</v>
      </c>
      <c r="D328" s="2">
        <f t="shared" ca="1" si="16"/>
        <v>5.2445071746483727</v>
      </c>
      <c r="E328" s="2"/>
      <c r="F328" s="2">
        <f t="shared" ca="1" si="17"/>
        <v>0.63434063686207121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35">
      <c r="A329" s="2">
        <f t="shared" ca="1" si="14"/>
        <v>6.7425658184060806</v>
      </c>
      <c r="B329" s="2"/>
      <c r="C329" s="2">
        <f t="shared" ca="1" si="15"/>
        <v>0.63679472416785643</v>
      </c>
      <c r="D329" s="2">
        <f t="shared" ca="1" si="16"/>
        <v>7.7738961819034298</v>
      </c>
      <c r="E329" s="2"/>
      <c r="F329" s="2">
        <f t="shared" ca="1" si="17"/>
        <v>3.0030601215489439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35">
      <c r="A330" s="2">
        <f t="shared" ca="1" si="14"/>
        <v>4.7480118916174892</v>
      </c>
      <c r="B330" s="2"/>
      <c r="C330" s="2">
        <f t="shared" ca="1" si="15"/>
        <v>1.4317552083607532</v>
      </c>
      <c r="D330" s="2">
        <f t="shared" ca="1" si="16"/>
        <v>7.6799045432151409</v>
      </c>
      <c r="E330" s="2"/>
      <c r="F330" s="2">
        <f t="shared" ca="1" si="17"/>
        <v>2.6861319437727684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35">
      <c r="A331" s="2">
        <f t="shared" ca="1" si="14"/>
        <v>4.2524069547776353</v>
      </c>
      <c r="B331" s="2"/>
      <c r="C331" s="2">
        <f t="shared" ca="1" si="15"/>
        <v>2.8634212892621931</v>
      </c>
      <c r="D331" s="2">
        <f t="shared" ca="1" si="16"/>
        <v>7.2477271951022741</v>
      </c>
      <c r="E331" s="2"/>
      <c r="F331" s="2">
        <f t="shared" ca="1" si="17"/>
        <v>1.4562817087760487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35">
      <c r="A332" s="2">
        <f t="shared" ca="1" si="14"/>
        <v>5.2021409728182988</v>
      </c>
      <c r="B332" s="2"/>
      <c r="C332" s="2">
        <f t="shared" ca="1" si="15"/>
        <v>0.55120328124614248</v>
      </c>
      <c r="D332" s="2">
        <f t="shared" ca="1" si="16"/>
        <v>4.6605241057408557</v>
      </c>
      <c r="E332" s="2"/>
      <c r="F332" s="2">
        <f t="shared" ca="1" si="17"/>
        <v>1.905609383132677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35">
      <c r="A333" s="2">
        <f t="shared" ca="1" si="14"/>
        <v>5.4533061490226293</v>
      </c>
      <c r="B333" s="2"/>
      <c r="C333" s="2">
        <f t="shared" ca="1" si="15"/>
        <v>0.24134177314592287</v>
      </c>
      <c r="D333" s="2">
        <f t="shared" ca="1" si="16"/>
        <v>7.0466865893379653</v>
      </c>
      <c r="E333" s="2"/>
      <c r="F333" s="2">
        <f t="shared" ca="1" si="17"/>
        <v>1.0114815101158907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35">
      <c r="A334" s="2">
        <f t="shared" ca="1" si="14"/>
        <v>5.1857283013299202</v>
      </c>
      <c r="B334" s="2"/>
      <c r="C334" s="2">
        <f t="shared" ca="1" si="15"/>
        <v>0.57584319800153583</v>
      </c>
      <c r="D334" s="2">
        <f t="shared" ca="1" si="16"/>
        <v>5.4106469372176864</v>
      </c>
      <c r="E334" s="2"/>
      <c r="F334" s="2">
        <f t="shared" ca="1" si="17"/>
        <v>0.39729735380642678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35">
      <c r="A335" s="2">
        <f t="shared" ca="1" si="14"/>
        <v>5.0293305157098143</v>
      </c>
      <c r="B335" s="2"/>
      <c r="C335" s="2">
        <f t="shared" ca="1" si="15"/>
        <v>0.83766629793173997</v>
      </c>
      <c r="D335" s="2">
        <f t="shared" ca="1" si="16"/>
        <v>5.9890720770321497</v>
      </c>
      <c r="E335" s="2"/>
      <c r="F335" s="2">
        <f t="shared" ca="1" si="17"/>
        <v>2.6925867806005866E-3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35">
      <c r="A336" s="2">
        <f t="shared" ca="1" si="14"/>
        <v>5.3455415524985828</v>
      </c>
      <c r="B336" s="2"/>
      <c r="C336" s="2">
        <f t="shared" ca="1" si="15"/>
        <v>0.35883703417324747</v>
      </c>
      <c r="D336" s="2">
        <f t="shared" ca="1" si="16"/>
        <v>7.5507054035594141</v>
      </c>
      <c r="E336" s="2"/>
      <c r="F336" s="2">
        <f t="shared" ca="1" si="17"/>
        <v>2.2793244848610699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35">
      <c r="A337" s="2">
        <f t="shared" ca="1" si="14"/>
        <v>5.5736911836152263</v>
      </c>
      <c r="B337" s="2"/>
      <c r="C337" s="2">
        <f t="shared" ca="1" si="15"/>
        <v>0.13755230577177802</v>
      </c>
      <c r="D337" s="2">
        <f t="shared" ca="1" si="16"/>
        <v>4.3249734524151933</v>
      </c>
      <c r="E337" s="2"/>
      <c r="F337" s="2">
        <f t="shared" ca="1" si="17"/>
        <v>2.9446174452977445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35">
      <c r="A338" s="2">
        <f t="shared" ca="1" si="14"/>
        <v>5.5916748087747141</v>
      </c>
      <c r="B338" s="2"/>
      <c r="C338" s="2">
        <f t="shared" ca="1" si="15"/>
        <v>0.12453616667945464</v>
      </c>
      <c r="D338" s="2">
        <f t="shared" ca="1" si="16"/>
        <v>5.3707497836328448</v>
      </c>
      <c r="E338" s="2"/>
      <c r="F338" s="2">
        <f t="shared" ca="1" si="17"/>
        <v>0.44918470783825271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35">
      <c r="A339" s="2">
        <f t="shared" ca="1" si="14"/>
        <v>5.5976525470803775</v>
      </c>
      <c r="B339" s="2"/>
      <c r="C339" s="2">
        <f t="shared" ca="1" si="15"/>
        <v>0.12035285033812507</v>
      </c>
      <c r="D339" s="2">
        <f t="shared" ca="1" si="16"/>
        <v>5.6338390815213675</v>
      </c>
      <c r="E339" s="2"/>
      <c r="F339" s="2">
        <f t="shared" ca="1" si="17"/>
        <v>0.16574924865584584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35">
      <c r="A340" s="2">
        <f t="shared" ca="1" si="14"/>
        <v>5.4542276712366977</v>
      </c>
      <c r="B340" s="2"/>
      <c r="C340" s="2">
        <f t="shared" ca="1" si="15"/>
        <v>0.24043719824101359</v>
      </c>
      <c r="D340" s="2">
        <f t="shared" ca="1" si="16"/>
        <v>6.4230853995330026</v>
      </c>
      <c r="E340" s="2"/>
      <c r="F340" s="2">
        <f t="shared" ca="1" si="17"/>
        <v>0.14601812548979834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35">
      <c r="A341" s="2">
        <f t="shared" ca="1" si="14"/>
        <v>7.8023414071684405</v>
      </c>
      <c r="B341" s="2"/>
      <c r="C341" s="2">
        <f t="shared" ca="1" si="15"/>
        <v>3.4513085436520603</v>
      </c>
      <c r="D341" s="2">
        <f t="shared" ca="1" si="16"/>
        <v>4.9400990795683626</v>
      </c>
      <c r="E341" s="2"/>
      <c r="F341" s="2">
        <f t="shared" ca="1" si="17"/>
        <v>1.2118996506382009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35">
      <c r="A342" s="2">
        <f t="shared" ca="1" si="14"/>
        <v>4.2949226684914592</v>
      </c>
      <c r="B342" s="2"/>
      <c r="C342" s="2">
        <f t="shared" ca="1" si="15"/>
        <v>2.7213416973680458</v>
      </c>
      <c r="D342" s="2">
        <f t="shared" ca="1" si="16"/>
        <v>7.2666930931517886</v>
      </c>
      <c r="E342" s="2"/>
      <c r="F342" s="2">
        <f t="shared" ca="1" si="17"/>
        <v>1.5024161770971485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35">
      <c r="A343" s="2">
        <f t="shared" ca="1" si="14"/>
        <v>4.1376539642435466</v>
      </c>
      <c r="B343" s="2"/>
      <c r="C343" s="2">
        <f t="shared" ca="1" si="15"/>
        <v>3.2649514520953522</v>
      </c>
      <c r="D343" s="2">
        <f t="shared" ca="1" si="16"/>
        <v>5.9272912388460171</v>
      </c>
      <c r="E343" s="2"/>
      <c r="F343" s="2">
        <f t="shared" ca="1" si="17"/>
        <v>1.2921091613408712E-2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35">
      <c r="A344" s="2">
        <f t="shared" ca="1" si="14"/>
        <v>5.9767970386618874</v>
      </c>
      <c r="B344" s="2"/>
      <c r="C344" s="2">
        <f t="shared" ca="1" si="15"/>
        <v>1.038476940729472E-3</v>
      </c>
      <c r="D344" s="2">
        <f t="shared" ca="1" si="16"/>
        <v>7.5393781911578586</v>
      </c>
      <c r="E344" s="2"/>
      <c r="F344" s="2">
        <f t="shared" ca="1" si="17"/>
        <v>2.2452504271437137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35">
      <c r="A345" s="2">
        <f t="shared" ca="1" si="14"/>
        <v>4.0147827941532208</v>
      </c>
      <c r="B345" s="2"/>
      <c r="C345" s="2">
        <f t="shared" ca="1" si="15"/>
        <v>3.7240849523180066</v>
      </c>
      <c r="D345" s="2">
        <f t="shared" ca="1" si="16"/>
        <v>5.9013997674183374</v>
      </c>
      <c r="E345" s="2"/>
      <c r="F345" s="2">
        <f t="shared" ca="1" si="17"/>
        <v>1.9477677749358498E-2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35">
      <c r="A346" s="2">
        <f t="shared" ca="1" si="14"/>
        <v>4.9852846583168535</v>
      </c>
      <c r="B346" s="2"/>
      <c r="C346" s="2">
        <f t="shared" ca="1" si="15"/>
        <v>0.92023149471664234</v>
      </c>
      <c r="D346" s="2">
        <f t="shared" ca="1" si="16"/>
        <v>7.8206794509653159</v>
      </c>
      <c r="E346" s="2"/>
      <c r="F346" s="2">
        <f t="shared" ca="1" si="17"/>
        <v>3.1673934275666866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35">
      <c r="A347" s="2">
        <f t="shared" ca="1" si="14"/>
        <v>6.5986488242750898</v>
      </c>
      <c r="B347" s="2"/>
      <c r="C347" s="2">
        <f t="shared" ca="1" si="15"/>
        <v>0.42781697561011067</v>
      </c>
      <c r="D347" s="2">
        <f t="shared" ca="1" si="16"/>
        <v>4.8837736552565527</v>
      </c>
      <c r="E347" s="2"/>
      <c r="F347" s="2">
        <f t="shared" ca="1" si="17"/>
        <v>1.3390853708801829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35">
      <c r="A348" s="2">
        <f t="shared" ca="1" si="14"/>
        <v>7.1499249364462898</v>
      </c>
      <c r="B348" s="2"/>
      <c r="C348" s="2">
        <f t="shared" ca="1" si="15"/>
        <v>1.4528765925120799</v>
      </c>
      <c r="D348" s="2">
        <f t="shared" ca="1" si="16"/>
        <v>4.294978434255242</v>
      </c>
      <c r="E348" s="2"/>
      <c r="F348" s="2">
        <f t="shared" ca="1" si="17"/>
        <v>3.0484593748135818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35">
      <c r="A349" s="2">
        <f t="shared" ca="1" si="14"/>
        <v>4.4857483513364933</v>
      </c>
      <c r="B349" s="2"/>
      <c r="C349" s="2">
        <f t="shared" ca="1" si="15"/>
        <v>2.1281653593979843</v>
      </c>
      <c r="D349" s="2">
        <f t="shared" ca="1" si="16"/>
        <v>6.4720876646186927</v>
      </c>
      <c r="E349" s="2"/>
      <c r="F349" s="2">
        <f t="shared" ca="1" si="17"/>
        <v>0.18586915029895912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35">
      <c r="A350" s="2">
        <f t="shared" ca="1" si="14"/>
        <v>5.4435782520021894</v>
      </c>
      <c r="B350" s="2"/>
      <c r="C350" s="2">
        <f t="shared" ca="1" si="15"/>
        <v>0.250994365150504</v>
      </c>
      <c r="D350" s="2">
        <f t="shared" ca="1" si="16"/>
        <v>6.3948166265632596</v>
      </c>
      <c r="E350" s="2"/>
      <c r="F350" s="2">
        <f t="shared" ca="1" si="17"/>
        <v>0.12521294211229811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35">
      <c r="A351" s="2">
        <f t="shared" ca="1" si="14"/>
        <v>5.893248366929182</v>
      </c>
      <c r="B351" s="2"/>
      <c r="C351" s="2">
        <f t="shared" ca="1" si="15"/>
        <v>2.6340773683830804E-3</v>
      </c>
      <c r="D351" s="2">
        <f t="shared" ca="1" si="16"/>
        <v>6.9445373631031542</v>
      </c>
      <c r="E351" s="2"/>
      <c r="F351" s="2">
        <f t="shared" ca="1" si="17"/>
        <v>0.81644804196120457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35">
      <c r="A352" s="2">
        <f t="shared" ca="1" si="14"/>
        <v>6.3208970209678732</v>
      </c>
      <c r="B352" s="2"/>
      <c r="C352" s="2">
        <f t="shared" ca="1" si="15"/>
        <v>0.14162079962207877</v>
      </c>
      <c r="D352" s="2">
        <f t="shared" ca="1" si="16"/>
        <v>5.6087008698839469</v>
      </c>
      <c r="E352" s="2"/>
      <c r="F352" s="2">
        <f t="shared" ca="1" si="17"/>
        <v>0.1868498734994308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35">
      <c r="A353" s="2">
        <f t="shared" ca="1" si="14"/>
        <v>5.7663736722886139</v>
      </c>
      <c r="B353" s="2"/>
      <c r="C353" s="2">
        <f t="shared" ca="1" si="15"/>
        <v>3.1754512258012783E-2</v>
      </c>
      <c r="D353" s="2">
        <f t="shared" ca="1" si="16"/>
        <v>7.2455840152568864</v>
      </c>
      <c r="E353" s="2"/>
      <c r="F353" s="2">
        <f t="shared" ca="1" si="17"/>
        <v>1.4511136732439116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35">
      <c r="A354" s="2">
        <f t="shared" ca="1" si="14"/>
        <v>4.3879502996054649</v>
      </c>
      <c r="B354" s="2"/>
      <c r="C354" s="2">
        <f t="shared" ca="1" si="15"/>
        <v>2.423069967335572</v>
      </c>
      <c r="D354" s="2">
        <f t="shared" ca="1" si="16"/>
        <v>5.0293167075828631</v>
      </c>
      <c r="E354" s="2"/>
      <c r="F354" s="2">
        <f t="shared" ca="1" si="17"/>
        <v>1.0234266397402167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35">
      <c r="A355" s="2">
        <f t="shared" ca="1" si="14"/>
        <v>7.0278199536175823</v>
      </c>
      <c r="B355" s="2"/>
      <c r="C355" s="2">
        <f t="shared" ca="1" si="15"/>
        <v>1.1734269298573765</v>
      </c>
      <c r="D355" s="2">
        <f t="shared" ca="1" si="16"/>
        <v>7.8835036058767649</v>
      </c>
      <c r="E355" s="2"/>
      <c r="F355" s="2">
        <f t="shared" ca="1" si="17"/>
        <v>3.3949587642301307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35">
      <c r="A356" s="2">
        <f t="shared" ca="1" si="14"/>
        <v>4.2996072298197587</v>
      </c>
      <c r="B356" s="2"/>
      <c r="C356" s="2">
        <f t="shared" ca="1" si="15"/>
        <v>2.7059078790188802</v>
      </c>
      <c r="D356" s="2">
        <f t="shared" ca="1" si="16"/>
        <v>4.0200998437559452</v>
      </c>
      <c r="E356" s="2"/>
      <c r="F356" s="2">
        <f t="shared" ca="1" si="17"/>
        <v>4.0838847376190683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35">
      <c r="A357" s="2">
        <f t="shared" ca="1" si="14"/>
        <v>7.9252824341295014</v>
      </c>
      <c r="B357" s="2"/>
      <c r="C357" s="2">
        <f t="shared" ca="1" si="15"/>
        <v>3.9232152882003324</v>
      </c>
      <c r="D357" s="2">
        <f t="shared" ca="1" si="16"/>
        <v>6.4683748853222172</v>
      </c>
      <c r="E357" s="2"/>
      <c r="F357" s="2">
        <f t="shared" ca="1" si="17"/>
        <v>0.18268158776792878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35">
      <c r="A358" s="2">
        <f t="shared" ca="1" si="14"/>
        <v>6.2210276571185492</v>
      </c>
      <c r="B358" s="2"/>
      <c r="C358" s="2">
        <f t="shared" ca="1" si="15"/>
        <v>7.6427934735465594E-2</v>
      </c>
      <c r="D358" s="2">
        <f t="shared" ca="1" si="16"/>
        <v>4.5498356290559698</v>
      </c>
      <c r="E358" s="2"/>
      <c r="F358" s="2">
        <f t="shared" ca="1" si="17"/>
        <v>2.2234585057196017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35">
      <c r="A359" s="2">
        <f t="shared" ref="A359:A603" ca="1" si="26">RAND()*(8-4)+4</f>
        <v>5.7946216921339913</v>
      </c>
      <c r="B359" s="2"/>
      <c r="C359" s="2">
        <f t="shared" ref="C359:C603" ca="1" si="27">(A359-$B$105)^2</f>
        <v>2.2484983971628784E-2</v>
      </c>
      <c r="D359" s="2">
        <f t="shared" ref="D359:D613" ca="1" si="28">RAND()*(8-4)+4</f>
        <v>6.390500998299558</v>
      </c>
      <c r="E359" s="2"/>
      <c r="F359" s="2">
        <f t="shared" ref="F359:F613" ca="1" si="29">(D359-$E$105)^2</f>
        <v>0.12217735859018293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35">
      <c r="A360" s="2">
        <f t="shared" ca="1" si="26"/>
        <v>6.8111503574456069</v>
      </c>
      <c r="B360" s="2"/>
      <c r="C360" s="2">
        <f t="shared" ca="1" si="27"/>
        <v>0.75095869025092099</v>
      </c>
      <c r="D360" s="2">
        <f t="shared" ca="1" si="28"/>
        <v>5.4555508317073489</v>
      </c>
      <c r="E360" s="2"/>
      <c r="F360" s="2">
        <f t="shared" ca="1" si="29"/>
        <v>0.34270649177574425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35">
      <c r="A361" s="2">
        <f t="shared" ca="1" si="26"/>
        <v>7.8618264197308649</v>
      </c>
      <c r="B361" s="2"/>
      <c r="C361" s="2">
        <f t="shared" ca="1" si="27"/>
        <v>3.6758659273956313</v>
      </c>
      <c r="D361" s="2">
        <f t="shared" ca="1" si="28"/>
        <v>7.484431613411922</v>
      </c>
      <c r="E361" s="2"/>
      <c r="F361" s="2">
        <f t="shared" ca="1" si="29"/>
        <v>2.0836038940738986</v>
      </c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35">
      <c r="A362" s="2">
        <f t="shared" ca="1" si="26"/>
        <v>5.428315418272236</v>
      </c>
      <c r="B362" s="2"/>
      <c r="C362" s="2">
        <f t="shared" ca="1" si="27"/>
        <v>0.26652047651109828</v>
      </c>
      <c r="D362" s="2">
        <f t="shared" ca="1" si="28"/>
        <v>7.9165032479683441</v>
      </c>
      <c r="E362" s="2"/>
      <c r="F362" s="2">
        <f t="shared" ca="1" si="29"/>
        <v>3.5176541532536194</v>
      </c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35">
      <c r="A363" s="2">
        <f t="shared" ca="1" si="26"/>
        <v>4.0153961090390915</v>
      </c>
      <c r="B363" s="2"/>
      <c r="C363" s="2">
        <f t="shared" ca="1" si="27"/>
        <v>3.7217181920335003</v>
      </c>
      <c r="D363" s="2">
        <f t="shared" ca="1" si="28"/>
        <v>4.3407804691114507</v>
      </c>
      <c r="E363" s="2"/>
      <c r="F363" s="2">
        <f t="shared" ca="1" si="29"/>
        <v>2.8906179809226851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35">
      <c r="A364" s="2">
        <f t="shared" ca="1" si="26"/>
        <v>5.1225100821242773</v>
      </c>
      <c r="B364" s="2"/>
      <c r="C364" s="2">
        <f t="shared" ca="1" si="27"/>
        <v>0.67578518907480245</v>
      </c>
      <c r="D364" s="2">
        <f t="shared" ca="1" si="28"/>
        <v>6.1863196385494685</v>
      </c>
      <c r="E364" s="2"/>
      <c r="F364" s="2">
        <f t="shared" ca="1" si="29"/>
        <v>2.1128779566107033E-2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35">
      <c r="A365" s="2">
        <f t="shared" ca="1" si="26"/>
        <v>7.0543784510556247</v>
      </c>
      <c r="B365" s="2"/>
      <c r="C365" s="2">
        <f t="shared" ca="1" si="27"/>
        <v>1.2316711792799606</v>
      </c>
      <c r="D365" s="2">
        <f t="shared" ca="1" si="28"/>
        <v>7.7053960620962734</v>
      </c>
      <c r="E365" s="2"/>
      <c r="F365" s="2">
        <f t="shared" ca="1" si="29"/>
        <v>2.7703400197392298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35">
      <c r="A366" s="2">
        <f t="shared" ca="1" si="26"/>
        <v>5.5164752545734146</v>
      </c>
      <c r="B366" s="2"/>
      <c r="C366" s="2">
        <f t="shared" ca="1" si="27"/>
        <v>0.18326650695488583</v>
      </c>
      <c r="D366" s="2">
        <f t="shared" ca="1" si="28"/>
        <v>4.287723521730169</v>
      </c>
      <c r="E366" s="2"/>
      <c r="F366" s="2">
        <f t="shared" ca="1" si="29"/>
        <v>3.0738459278189785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35">
      <c r="A367" s="2">
        <f t="shared" ca="1" si="26"/>
        <v>6.8551245939610013</v>
      </c>
      <c r="B367" s="2"/>
      <c r="C367" s="2">
        <f t="shared" ca="1" si="27"/>
        <v>0.82910669953686711</v>
      </c>
      <c r="D367" s="2">
        <f t="shared" ca="1" si="28"/>
        <v>5.3068677224239043</v>
      </c>
      <c r="E367" s="2"/>
      <c r="F367" s="2">
        <f t="shared" ca="1" si="29"/>
        <v>0.53889472915573577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35">
      <c r="A368" s="2">
        <f t="shared" ca="1" si="26"/>
        <v>5.3067637269714902</v>
      </c>
      <c r="B368" s="2"/>
      <c r="C368" s="2">
        <f t="shared" ca="1" si="27"/>
        <v>0.40679892161482945</v>
      </c>
      <c r="D368" s="2">
        <f t="shared" ca="1" si="28"/>
        <v>5.9255674741047546</v>
      </c>
      <c r="E368" s="2"/>
      <c r="F368" s="2">
        <f t="shared" ca="1" si="29"/>
        <v>1.3315947031924871E-2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35">
      <c r="A369" s="2">
        <f t="shared" ca="1" si="26"/>
        <v>6.5619448514457499</v>
      </c>
      <c r="B369" s="2"/>
      <c r="C369" s="2">
        <f t="shared" ca="1" si="27"/>
        <v>0.38114969412349048</v>
      </c>
      <c r="D369" s="2">
        <f t="shared" ca="1" si="28"/>
        <v>6.5449244462118656</v>
      </c>
      <c r="E369" s="2"/>
      <c r="F369" s="2">
        <f t="shared" ca="1" si="29"/>
        <v>0.25397792696956123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35">
      <c r="A370" s="2">
        <f t="shared" ca="1" si="26"/>
        <v>7.2246127931819331</v>
      </c>
      <c r="B370" s="2"/>
      <c r="C370" s="2">
        <f t="shared" ca="1" si="27"/>
        <v>1.6385053785386303</v>
      </c>
      <c r="D370" s="2">
        <f t="shared" ca="1" si="28"/>
        <v>7.9677247445472883</v>
      </c>
      <c r="E370" s="2"/>
      <c r="F370" s="2">
        <f t="shared" ca="1" si="29"/>
        <v>3.7124138318155109</v>
      </c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35">
      <c r="A371" s="2">
        <f t="shared" ca="1" si="26"/>
        <v>7.4441984452192766</v>
      </c>
      <c r="B371" s="2"/>
      <c r="C371" s="2">
        <f t="shared" ca="1" si="27"/>
        <v>2.248880583868532</v>
      </c>
      <c r="D371" s="2">
        <f t="shared" ca="1" si="28"/>
        <v>4.9629011796023166</v>
      </c>
      <c r="E371" s="2"/>
      <c r="F371" s="2">
        <f t="shared" ca="1" si="29"/>
        <v>1.1622156035693545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35">
      <c r="A372" s="2">
        <f t="shared" ca="1" si="26"/>
        <v>6.050421456695311</v>
      </c>
      <c r="B372" s="2"/>
      <c r="C372" s="2">
        <f t="shared" ca="1" si="27"/>
        <v>1.1204185736877923E-2</v>
      </c>
      <c r="D372" s="2">
        <f t="shared" ca="1" si="28"/>
        <v>5.3173061252016218</v>
      </c>
      <c r="E372" s="2"/>
      <c r="F372" s="2">
        <f t="shared" ca="1" si="29"/>
        <v>0.52367814135458157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35">
      <c r="A373" s="2">
        <f t="shared" ca="1" si="26"/>
        <v>7.5809055137940646</v>
      </c>
      <c r="B373" s="2"/>
      <c r="C373" s="2">
        <f t="shared" ca="1" si="27"/>
        <v>2.6775885781001065</v>
      </c>
      <c r="D373" s="2">
        <f t="shared" ca="1" si="28"/>
        <v>6.2765585670536108</v>
      </c>
      <c r="E373" s="2"/>
      <c r="F373" s="2">
        <f t="shared" ca="1" si="29"/>
        <v>5.5505639456121053E-2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35">
      <c r="A374" s="2">
        <f t="shared" ca="1" si="26"/>
        <v>6.1354003408229563</v>
      </c>
      <c r="B374" s="2"/>
      <c r="C374" s="2">
        <f t="shared" ca="1" si="27"/>
        <v>3.6415596739951872E-2</v>
      </c>
      <c r="D374" s="2">
        <f t="shared" ca="1" si="28"/>
        <v>6.0244415902512181</v>
      </c>
      <c r="E374" s="2"/>
      <c r="F374" s="2">
        <f t="shared" ca="1" si="29"/>
        <v>2.7293115743106126E-4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35">
      <c r="A375" s="2">
        <f t="shared" ca="1" si="26"/>
        <v>5.2053195231882636</v>
      </c>
      <c r="B375" s="2"/>
      <c r="C375" s="2">
        <f t="shared" ca="1" si="27"/>
        <v>0.54649367794624204</v>
      </c>
      <c r="D375" s="2">
        <f t="shared" ca="1" si="28"/>
        <v>6.2438679445958396</v>
      </c>
      <c r="E375" s="2"/>
      <c r="F375" s="2">
        <f t="shared" ca="1" si="29"/>
        <v>4.1170733686206114E-2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35">
      <c r="A376" s="2">
        <f t="shared" ca="1" si="26"/>
        <v>4.1879814674899709</v>
      </c>
      <c r="B376" s="2"/>
      <c r="C376" s="2">
        <f t="shared" ca="1" si="27"/>
        <v>3.0856090002641672</v>
      </c>
      <c r="D376" s="2">
        <f t="shared" ca="1" si="28"/>
        <v>5.1769776445087476</v>
      </c>
      <c r="E376" s="2"/>
      <c r="F376" s="2">
        <f t="shared" ca="1" si="29"/>
        <v>0.74646934407897925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35">
      <c r="A377" s="2">
        <f t="shared" ca="1" si="26"/>
        <v>4.4068273876324309</v>
      </c>
      <c r="B377" s="2"/>
      <c r="C377" s="2">
        <f t="shared" ca="1" si="27"/>
        <v>2.3646573560176338</v>
      </c>
      <c r="D377" s="2">
        <f t="shared" ca="1" si="28"/>
        <v>5.8579013297613622</v>
      </c>
      <c r="E377" s="2"/>
      <c r="F377" s="2">
        <f t="shared" ca="1" si="29"/>
        <v>3.3511288982418119E-2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35">
      <c r="A378" s="2">
        <f t="shared" ca="1" si="26"/>
        <v>4.8326699901158037</v>
      </c>
      <c r="B378" s="2"/>
      <c r="C378" s="2">
        <f t="shared" ca="1" si="27"/>
        <v>1.236325257560271</v>
      </c>
      <c r="D378" s="2">
        <f t="shared" ca="1" si="28"/>
        <v>5.1777308823639387</v>
      </c>
      <c r="E378" s="2"/>
      <c r="F378" s="2">
        <f t="shared" ca="1" si="29"/>
        <v>0.74516833967139684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35">
      <c r="A379" s="2">
        <f t="shared" ca="1" si="26"/>
        <v>5.5575246893869545</v>
      </c>
      <c r="B379" s="2"/>
      <c r="C379" s="2">
        <f t="shared" ca="1" si="27"/>
        <v>0.14980533451051334</v>
      </c>
      <c r="D379" s="2">
        <f t="shared" ca="1" si="28"/>
        <v>5.7609872549749603</v>
      </c>
      <c r="E379" s="2"/>
      <c r="F379" s="2">
        <f t="shared" ca="1" si="29"/>
        <v>7.8385980195705737E-2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35">
      <c r="A380" s="2">
        <f t="shared" ca="1" si="26"/>
        <v>6.1969848102182032</v>
      </c>
      <c r="B380" s="2"/>
      <c r="C380" s="2">
        <f t="shared" ca="1" si="27"/>
        <v>6.3712413370093965E-2</v>
      </c>
      <c r="D380" s="2">
        <f t="shared" ca="1" si="28"/>
        <v>4.9685905130223169</v>
      </c>
      <c r="E380" s="2"/>
      <c r="F380" s="2">
        <f t="shared" ca="1" si="29"/>
        <v>1.1499810746894212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35">
      <c r="A381" s="2">
        <f t="shared" ca="1" si="26"/>
        <v>5.2815808314436019</v>
      </c>
      <c r="B381" s="2"/>
      <c r="C381" s="2">
        <f t="shared" ca="1" si="27"/>
        <v>0.43955679943739112</v>
      </c>
      <c r="D381" s="2">
        <f t="shared" ca="1" si="28"/>
        <v>6.8362068089054056</v>
      </c>
      <c r="E381" s="2"/>
      <c r="F381" s="2">
        <f t="shared" ca="1" si="29"/>
        <v>0.63241395858366545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35">
      <c r="A382" s="2">
        <f t="shared" ca="1" si="26"/>
        <v>5.0203501567993127</v>
      </c>
      <c r="B382" s="2"/>
      <c r="C382" s="2">
        <f t="shared" ca="1" si="27"/>
        <v>0.85418533217617265</v>
      </c>
      <c r="D382" s="2">
        <f t="shared" ca="1" si="28"/>
        <v>4.9300223750593686</v>
      </c>
      <c r="E382" s="2"/>
      <c r="F382" s="2">
        <f t="shared" ca="1" si="29"/>
        <v>1.2341873357234929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35">
      <c r="A383" s="2">
        <f t="shared" ca="1" si="26"/>
        <v>4.7865357330504761</v>
      </c>
      <c r="B383" s="2"/>
      <c r="C383" s="2">
        <f t="shared" ca="1" si="27"/>
        <v>1.3410471394392867</v>
      </c>
      <c r="D383" s="2">
        <f t="shared" ca="1" si="28"/>
        <v>4.2323425508610955</v>
      </c>
      <c r="E383" s="2"/>
      <c r="F383" s="2">
        <f t="shared" ca="1" si="29"/>
        <v>3.2711051021370476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35">
      <c r="A384" s="2">
        <f t="shared" ca="1" si="26"/>
        <v>4.0214692590465351</v>
      </c>
      <c r="B384" s="2"/>
      <c r="C384" s="2">
        <f t="shared" ca="1" si="27"/>
        <v>3.6983227305212685</v>
      </c>
      <c r="D384" s="2">
        <f t="shared" ca="1" si="28"/>
        <v>6.8838099303980851</v>
      </c>
      <c r="E384" s="2"/>
      <c r="F384" s="2">
        <f t="shared" ca="1" si="29"/>
        <v>0.71039226546731582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35">
      <c r="A385" s="2">
        <f t="shared" ca="1" si="26"/>
        <v>4.5531405337423871</v>
      </c>
      <c r="B385" s="2"/>
      <c r="C385" s="2">
        <f t="shared" ca="1" si="27"/>
        <v>1.9360804966126395</v>
      </c>
      <c r="D385" s="2">
        <f t="shared" ca="1" si="28"/>
        <v>7.7088839009089032</v>
      </c>
      <c r="E385" s="2"/>
      <c r="F385" s="2">
        <f t="shared" ca="1" si="29"/>
        <v>2.7819627386803765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35">
      <c r="A386" s="2">
        <f t="shared" ca="1" si="26"/>
        <v>6.1293666342053568</v>
      </c>
      <c r="B386" s="2"/>
      <c r="C386" s="2">
        <f t="shared" ca="1" si="27"/>
        <v>3.4149193449107738E-2</v>
      </c>
      <c r="D386" s="2">
        <f t="shared" ca="1" si="28"/>
        <v>6.1520797504192632</v>
      </c>
      <c r="E386" s="2"/>
      <c r="F386" s="2">
        <f t="shared" ca="1" si="29"/>
        <v>1.2347105901869089E-2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35">
      <c r="A387" s="2">
        <f t="shared" ca="1" si="26"/>
        <v>7.1028124875372569</v>
      </c>
      <c r="B387" s="2"/>
      <c r="C387" s="2">
        <f t="shared" ca="1" si="27"/>
        <v>1.3415218832528977</v>
      </c>
      <c r="D387" s="2">
        <f t="shared" ca="1" si="28"/>
        <v>5.8441010726469784</v>
      </c>
      <c r="E387" s="2"/>
      <c r="F387" s="2">
        <f t="shared" ca="1" si="29"/>
        <v>3.875431074294941E-2</v>
      </c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35">
      <c r="A388" s="2">
        <f t="shared" ca="1" si="26"/>
        <v>4.2117458366841083</v>
      </c>
      <c r="B388" s="2"/>
      <c r="C388" s="2">
        <f t="shared" ca="1" si="27"/>
        <v>3.0026852312012688</v>
      </c>
      <c r="D388" s="2">
        <f t="shared" ca="1" si="28"/>
        <v>6.2065186830237815</v>
      </c>
      <c r="E388" s="2"/>
      <c r="F388" s="2">
        <f t="shared" ca="1" si="29"/>
        <v>2.7408942948654463E-2</v>
      </c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35">
      <c r="A389" s="2">
        <f t="shared" ca="1" si="26"/>
        <v>7.4862400537306639</v>
      </c>
      <c r="B389" s="2"/>
      <c r="C389" s="2">
        <f t="shared" ca="1" si="27"/>
        <v>2.3767415276424013</v>
      </c>
      <c r="D389" s="2">
        <f t="shared" ca="1" si="28"/>
        <v>4.2623179864934704</v>
      </c>
      <c r="E389" s="2"/>
      <c r="F389" s="2">
        <f t="shared" ca="1" si="29"/>
        <v>3.1635753040174341</v>
      </c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35">
      <c r="A390" s="2">
        <f t="shared" ca="1" si="26"/>
        <v>7.0649790933186143</v>
      </c>
      <c r="B390" s="2"/>
      <c r="C390" s="2">
        <f t="shared" ca="1" si="27"/>
        <v>1.2553128830709552</v>
      </c>
      <c r="D390" s="2">
        <f t="shared" ca="1" si="28"/>
        <v>7.9718878515999663</v>
      </c>
      <c r="E390" s="2"/>
      <c r="F390" s="2">
        <f t="shared" ca="1" si="29"/>
        <v>3.7284738005979658</v>
      </c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35">
      <c r="A391" s="2">
        <f t="shared" ca="1" si="26"/>
        <v>5.4194002394884784</v>
      </c>
      <c r="B391" s="2"/>
      <c r="C391" s="2">
        <f t="shared" ca="1" si="27"/>
        <v>0.27580498978168039</v>
      </c>
      <c r="D391" s="2">
        <f t="shared" ca="1" si="28"/>
        <v>6.6067307471531986</v>
      </c>
      <c r="E391" s="2"/>
      <c r="F391" s="2">
        <f t="shared" ca="1" si="29"/>
        <v>0.3200940280247952</v>
      </c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35">
      <c r="A392" s="2">
        <f t="shared" ca="1" si="26"/>
        <v>7.7033182312266311</v>
      </c>
      <c r="B392" s="2"/>
      <c r="C392" s="2">
        <f t="shared" ca="1" si="27"/>
        <v>3.093189606087551</v>
      </c>
      <c r="D392" s="2">
        <f t="shared" ca="1" si="28"/>
        <v>6.7907834786531867</v>
      </c>
      <c r="E392" s="2"/>
      <c r="F392" s="2">
        <f t="shared" ca="1" si="29"/>
        <v>0.56223192219148277</v>
      </c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35">
      <c r="A393" s="2">
        <f t="shared" ca="1" si="26"/>
        <v>4.1180086199582719</v>
      </c>
      <c r="B393" s="2"/>
      <c r="C393" s="2">
        <f t="shared" ca="1" si="27"/>
        <v>3.336332430939136</v>
      </c>
      <c r="D393" s="2">
        <f t="shared" ca="1" si="28"/>
        <v>5.0824233385816697</v>
      </c>
      <c r="E393" s="2"/>
      <c r="F393" s="2">
        <f t="shared" ca="1" si="29"/>
        <v>0.91879678429748424</v>
      </c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35">
      <c r="A394" s="2">
        <f t="shared" ca="1" si="26"/>
        <v>4.6085084492687773</v>
      </c>
      <c r="B394" s="2"/>
      <c r="C394" s="2">
        <f t="shared" ca="1" si="27"/>
        <v>1.7850648238466136</v>
      </c>
      <c r="D394" s="2">
        <f t="shared" ca="1" si="28"/>
        <v>7.3382529571618829</v>
      </c>
      <c r="E394" s="2"/>
      <c r="F394" s="2">
        <f t="shared" ca="1" si="29"/>
        <v>1.6829632606417175</v>
      </c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35">
      <c r="A395" s="2">
        <f t="shared" ca="1" si="26"/>
        <v>6.4398526766213502</v>
      </c>
      <c r="B395" s="2"/>
      <c r="C395" s="2">
        <f t="shared" ca="1" si="27"/>
        <v>0.24530331479351639</v>
      </c>
      <c r="D395" s="2">
        <f t="shared" ca="1" si="28"/>
        <v>6.3643620257512348</v>
      </c>
      <c r="E395" s="2"/>
      <c r="F395" s="2">
        <f t="shared" ca="1" si="29"/>
        <v>0.10458743533607483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35">
      <c r="A396" s="2">
        <f t="shared" ca="1" si="26"/>
        <v>7.5991162244943835</v>
      </c>
      <c r="B396" s="2"/>
      <c r="C396" s="2">
        <f t="shared" ca="1" si="27"/>
        <v>2.7375178140052974</v>
      </c>
      <c r="D396" s="2">
        <f t="shared" ca="1" si="28"/>
        <v>4.0864758424005849</v>
      </c>
      <c r="E396" s="2"/>
      <c r="F396" s="2">
        <f t="shared" ca="1" si="29"/>
        <v>3.8200169943223314</v>
      </c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35">
      <c r="A397" s="2">
        <f t="shared" ca="1" si="26"/>
        <v>7.9113951038856083</v>
      </c>
      <c r="B397" s="2"/>
      <c r="C397" s="2">
        <f t="shared" ca="1" si="27"/>
        <v>3.8683945760422294</v>
      </c>
      <c r="D397" s="2">
        <f t="shared" ca="1" si="28"/>
        <v>6.7210490866016954</v>
      </c>
      <c r="E397" s="2"/>
      <c r="F397" s="2">
        <f t="shared" ca="1" si="29"/>
        <v>0.46251814817686221</v>
      </c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35">
      <c r="A398" s="2">
        <f t="shared" ca="1" si="26"/>
        <v>6.7485497726451005</v>
      </c>
      <c r="B398" s="2"/>
      <c r="C398" s="2">
        <f t="shared" ca="1" si="27"/>
        <v>0.64638085328482819</v>
      </c>
      <c r="D398" s="2">
        <f t="shared" ca="1" si="28"/>
        <v>4.4534131148299121</v>
      </c>
      <c r="E398" s="2"/>
      <c r="F398" s="2">
        <f t="shared" ca="1" si="29"/>
        <v>2.5203121565345454</v>
      </c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35">
      <c r="A399" s="2">
        <f t="shared" ca="1" si="26"/>
        <v>4.0537527362350101</v>
      </c>
      <c r="B399" s="2"/>
      <c r="C399" s="2">
        <f t="shared" ca="1" si="27"/>
        <v>3.5751960903503535</v>
      </c>
      <c r="D399" s="2">
        <f t="shared" ca="1" si="28"/>
        <v>6.9207829521168396</v>
      </c>
      <c r="E399" s="2"/>
      <c r="F399" s="2">
        <f t="shared" ca="1" si="29"/>
        <v>0.77408452331823108</v>
      </c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35">
      <c r="A400" s="2">
        <f t="shared" ca="1" si="26"/>
        <v>7.1980586351565758</v>
      </c>
      <c r="B400" s="2"/>
      <c r="C400" s="2">
        <f t="shared" ca="1" si="27"/>
        <v>1.5712296712135778</v>
      </c>
      <c r="D400" s="2">
        <f t="shared" ca="1" si="28"/>
        <v>7.8307597732947247</v>
      </c>
      <c r="E400" s="2"/>
      <c r="F400" s="2">
        <f t="shared" ca="1" si="29"/>
        <v>3.2033752871820442</v>
      </c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35">
      <c r="A401" s="2">
        <f t="shared" ca="1" si="26"/>
        <v>4.1551056044142856</v>
      </c>
      <c r="B401" s="2"/>
      <c r="C401" s="2">
        <f t="shared" ca="1" si="27"/>
        <v>3.2021886579858436</v>
      </c>
      <c r="D401" s="2">
        <f t="shared" ca="1" si="28"/>
        <v>6.0625629943533959</v>
      </c>
      <c r="E401" s="2"/>
      <c r="F401" s="2">
        <f t="shared" ca="1" si="29"/>
        <v>4.6659351786533342E-4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35">
      <c r="A402" s="2">
        <f t="shared" ca="1" si="26"/>
        <v>4.8036151861494236</v>
      </c>
      <c r="B402" s="2"/>
      <c r="C402" s="2">
        <f t="shared" ca="1" si="27"/>
        <v>1.3017816075677227</v>
      </c>
      <c r="D402" s="2">
        <f t="shared" ca="1" si="28"/>
        <v>4.2180708697651745</v>
      </c>
      <c r="E402" s="2"/>
      <c r="F402" s="2">
        <f t="shared" ca="1" si="29"/>
        <v>3.3229328692587949</v>
      </c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35">
      <c r="A403" s="2">
        <f t="shared" ca="1" si="26"/>
        <v>5.671705292579909</v>
      </c>
      <c r="B403" s="2"/>
      <c r="C403" s="2">
        <f t="shared" ca="1" si="27"/>
        <v>7.4456038289233209E-2</v>
      </c>
      <c r="D403" s="2">
        <f t="shared" ca="1" si="28"/>
        <v>7.5172807946914659</v>
      </c>
      <c r="E403" s="2"/>
      <c r="F403" s="2">
        <f t="shared" ca="1" si="29"/>
        <v>2.179516538435109</v>
      </c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35">
      <c r="A404" s="2">
        <f t="shared" ca="1" si="26"/>
        <v>7.0178025667098201</v>
      </c>
      <c r="B404" s="2"/>
      <c r="C404" s="2">
        <f t="shared" ca="1" si="27"/>
        <v>1.1518246427551673</v>
      </c>
      <c r="D404" s="2">
        <f t="shared" ca="1" si="28"/>
        <v>7.54313848008319</v>
      </c>
      <c r="E404" s="2"/>
      <c r="F404" s="2">
        <f t="shared" ca="1" si="29"/>
        <v>2.2565335208916348</v>
      </c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35">
      <c r="A405" s="2">
        <f t="shared" ca="1" si="26"/>
        <v>4.1633974394860855</v>
      </c>
      <c r="B405" s="2"/>
      <c r="C405" s="2">
        <f t="shared" ca="1" si="27"/>
        <v>3.1725814982073692</v>
      </c>
      <c r="D405" s="2">
        <f t="shared" ca="1" si="28"/>
        <v>5.7157421269119872</v>
      </c>
      <c r="E405" s="2"/>
      <c r="F405" s="2">
        <f t="shared" ca="1" si="29"/>
        <v>0.10576810796654296</v>
      </c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35">
      <c r="A406" s="2">
        <f t="shared" ca="1" si="26"/>
        <v>5.7576165847128005</v>
      </c>
      <c r="B406" s="2"/>
      <c r="C406" s="2">
        <f t="shared" ca="1" si="27"/>
        <v>3.4952189090010216E-2</v>
      </c>
      <c r="D406" s="2">
        <f t="shared" ca="1" si="28"/>
        <v>4.1738635961540833</v>
      </c>
      <c r="E406" s="2"/>
      <c r="F406" s="2">
        <f t="shared" ca="1" si="29"/>
        <v>3.4860572655317319</v>
      </c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35">
      <c r="A407" s="2">
        <f t="shared" ca="1" si="26"/>
        <v>5.7389143141559691</v>
      </c>
      <c r="B407" s="2"/>
      <c r="C407" s="2">
        <f t="shared" ca="1" si="27"/>
        <v>4.2294931705014784E-2</v>
      </c>
      <c r="D407" s="2">
        <f t="shared" ca="1" si="28"/>
        <v>6.0505846546013249</v>
      </c>
      <c r="E407" s="2"/>
      <c r="F407" s="2">
        <f t="shared" ca="1" si="29"/>
        <v>9.2591276700790232E-5</v>
      </c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35">
      <c r="A408" s="2">
        <f t="shared" ca="1" si="26"/>
        <v>5.7384726965262942</v>
      </c>
      <c r="B408" s="2"/>
      <c r="C408" s="2">
        <f t="shared" ca="1" si="27"/>
        <v>4.2476770524153329E-2</v>
      </c>
      <c r="D408" s="2">
        <f t="shared" ca="1" si="28"/>
        <v>6.7760569338204073</v>
      </c>
      <c r="E408" s="2"/>
      <c r="F408" s="2">
        <f t="shared" ca="1" si="29"/>
        <v>0.54036424050549015</v>
      </c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35">
      <c r="A409" s="2">
        <f t="shared" ca="1" si="26"/>
        <v>6.7950799230325964</v>
      </c>
      <c r="B409" s="2"/>
      <c r="C409" s="2">
        <f t="shared" ca="1" si="27"/>
        <v>0.72336435591821269</v>
      </c>
      <c r="D409" s="2">
        <f t="shared" ca="1" si="28"/>
        <v>4.8697063888907177</v>
      </c>
      <c r="E409" s="2"/>
      <c r="F409" s="2">
        <f t="shared" ca="1" si="29"/>
        <v>1.3718402183722187</v>
      </c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35">
      <c r="A410" s="2">
        <f t="shared" ca="1" si="26"/>
        <v>6.8247923413810696</v>
      </c>
      <c r="B410" s="2"/>
      <c r="C410" s="2">
        <f t="shared" ca="1" si="27"/>
        <v>0.7747885001242617</v>
      </c>
      <c r="D410" s="2">
        <f t="shared" ca="1" si="28"/>
        <v>6.7732963360227716</v>
      </c>
      <c r="E410" s="2"/>
      <c r="F410" s="2">
        <f t="shared" ca="1" si="29"/>
        <v>0.5363132597013055</v>
      </c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35">
      <c r="A411" s="2">
        <f t="shared" ca="1" si="26"/>
        <v>7.5190302084753453</v>
      </c>
      <c r="B411" s="2"/>
      <c r="C411" s="2">
        <f t="shared" ca="1" si="27"/>
        <v>2.4789198142257227</v>
      </c>
      <c r="D411" s="2">
        <f t="shared" ca="1" si="28"/>
        <v>5.9300612132868977</v>
      </c>
      <c r="E411" s="2"/>
      <c r="F411" s="2">
        <f t="shared" ca="1" si="29"/>
        <v>1.2299032955239913E-2</v>
      </c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35">
      <c r="A412" s="2">
        <f t="shared" ca="1" si="26"/>
        <v>7.7311502057314776</v>
      </c>
      <c r="B412" s="2"/>
      <c r="C412" s="2">
        <f t="shared" ca="1" si="27"/>
        <v>3.191863006004438</v>
      </c>
      <c r="D412" s="2">
        <f t="shared" ca="1" si="28"/>
        <v>4.9761929524517248</v>
      </c>
      <c r="E412" s="2"/>
      <c r="F412" s="2">
        <f t="shared" ca="1" si="29"/>
        <v>1.1337335899014289</v>
      </c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35">
      <c r="A413" s="2">
        <f t="shared" ca="1" si="26"/>
        <v>5.7115064814165919</v>
      </c>
      <c r="B413" s="2"/>
      <c r="C413" s="2">
        <f t="shared" ca="1" si="27"/>
        <v>5.4319363648352575E-2</v>
      </c>
      <c r="D413" s="2">
        <f t="shared" ca="1" si="28"/>
        <v>4.9503686273188521</v>
      </c>
      <c r="E413" s="2"/>
      <c r="F413" s="2">
        <f t="shared" ca="1" si="29"/>
        <v>1.1893943811053647</v>
      </c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35">
      <c r="A414" s="2">
        <f t="shared" ca="1" si="26"/>
        <v>4.231213247408073</v>
      </c>
      <c r="B414" s="2"/>
      <c r="C414" s="2">
        <f t="shared" ca="1" si="27"/>
        <v>2.9355969484047328</v>
      </c>
      <c r="D414" s="2">
        <f t="shared" ca="1" si="28"/>
        <v>6.3236949188977345</v>
      </c>
      <c r="E414" s="2"/>
      <c r="F414" s="2">
        <f t="shared" ca="1" si="29"/>
        <v>7.99377798793873E-2</v>
      </c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35">
      <c r="A415" s="2">
        <f t="shared" ca="1" si="26"/>
        <v>4.9944703296260498</v>
      </c>
      <c r="B415" s="2"/>
      <c r="C415" s="2">
        <f t="shared" ca="1" si="27"/>
        <v>0.90269248164142224</v>
      </c>
      <c r="D415" s="2">
        <f t="shared" ca="1" si="28"/>
        <v>6.8977032206016027</v>
      </c>
      <c r="E415" s="2"/>
      <c r="F415" s="2">
        <f t="shared" ca="1" si="29"/>
        <v>0.73400514469779188</v>
      </c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35">
      <c r="A416" s="2">
        <f t="shared" ca="1" si="26"/>
        <v>7.1349473320894994</v>
      </c>
      <c r="B416" s="2"/>
      <c r="C416" s="2">
        <f t="shared" ca="1" si="27"/>
        <v>1.4169943112866936</v>
      </c>
      <c r="D416" s="2">
        <f t="shared" ca="1" si="28"/>
        <v>7.6994770210928429</v>
      </c>
      <c r="E416" s="2"/>
      <c r="F416" s="2">
        <f t="shared" ca="1" si="29"/>
        <v>2.7506713504500344</v>
      </c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35">
      <c r="A417" s="2">
        <f t="shared" ca="1" si="26"/>
        <v>4.2008663138072286</v>
      </c>
      <c r="B417" s="2"/>
      <c r="C417" s="2">
        <f t="shared" ca="1" si="27"/>
        <v>3.0405082309470148</v>
      </c>
      <c r="D417" s="2">
        <f t="shared" ca="1" si="28"/>
        <v>7.2009520382859762</v>
      </c>
      <c r="E417" s="2"/>
      <c r="F417" s="2">
        <f t="shared" ca="1" si="29"/>
        <v>1.3455763820284039</v>
      </c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35">
      <c r="A418" s="2">
        <f t="shared" ca="1" si="26"/>
        <v>4.5874079327243669</v>
      </c>
      <c r="B418" s="2"/>
      <c r="C418" s="2">
        <f t="shared" ca="1" si="27"/>
        <v>1.8418933021587092</v>
      </c>
      <c r="D418" s="2">
        <f t="shared" ca="1" si="28"/>
        <v>6.8135040419929842</v>
      </c>
      <c r="E418" s="2"/>
      <c r="F418" s="2">
        <f t="shared" ca="1" si="29"/>
        <v>0.59682086906005238</v>
      </c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35">
      <c r="A419" s="2">
        <f t="shared" ca="1" si="26"/>
        <v>6.0729867547163803</v>
      </c>
      <c r="B419" s="2"/>
      <c r="C419" s="2">
        <f t="shared" ca="1" si="27"/>
        <v>1.6490444165481448E-2</v>
      </c>
      <c r="D419" s="2">
        <f t="shared" ca="1" si="28"/>
        <v>6.6799034547779472</v>
      </c>
      <c r="E419" s="2"/>
      <c r="F419" s="2">
        <f t="shared" ca="1" si="29"/>
        <v>0.40824590342812533</v>
      </c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35">
      <c r="A420" s="2">
        <f t="shared" ca="1" si="26"/>
        <v>5.7497533728157535</v>
      </c>
      <c r="B420" s="2"/>
      <c r="C420" s="2">
        <f t="shared" ca="1" si="27"/>
        <v>3.7954153469516624E-2</v>
      </c>
      <c r="D420" s="2">
        <f t="shared" ca="1" si="28"/>
        <v>4.5318984738006121</v>
      </c>
      <c r="E420" s="2"/>
      <c r="F420" s="2">
        <f t="shared" ca="1" si="29"/>
        <v>2.2772733855384266</v>
      </c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35">
      <c r="A421" s="2">
        <f t="shared" ca="1" si="26"/>
        <v>5.3615321194351333</v>
      </c>
      <c r="B421" s="2"/>
      <c r="C421" s="2">
        <f t="shared" ca="1" si="27"/>
        <v>0.33993507129035078</v>
      </c>
      <c r="D421" s="2">
        <f t="shared" ca="1" si="28"/>
        <v>4.7004398887756906</v>
      </c>
      <c r="E421" s="2"/>
      <c r="F421" s="2">
        <f t="shared" ca="1" si="29"/>
        <v>1.7970001164648721</v>
      </c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35">
      <c r="A422" s="2">
        <f t="shared" ca="1" si="26"/>
        <v>5.015124768746654</v>
      </c>
      <c r="B422" s="2"/>
      <c r="C422" s="2">
        <f t="shared" ca="1" si="27"/>
        <v>0.86387146854830077</v>
      </c>
      <c r="D422" s="2">
        <f t="shared" ca="1" si="28"/>
        <v>6.8773697937809022</v>
      </c>
      <c r="E422" s="2"/>
      <c r="F422" s="2">
        <f t="shared" ca="1" si="29"/>
        <v>0.69957763200263812</v>
      </c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35">
      <c r="A423" s="2">
        <f t="shared" ca="1" si="26"/>
        <v>7.5356834296639263</v>
      </c>
      <c r="B423" s="2"/>
      <c r="C423" s="2">
        <f t="shared" ca="1" si="27"/>
        <v>2.5316367579091672</v>
      </c>
      <c r="D423" s="2">
        <f t="shared" ca="1" si="28"/>
        <v>7.5842462308828384</v>
      </c>
      <c r="E423" s="2"/>
      <c r="F423" s="2">
        <f t="shared" ca="1" si="29"/>
        <v>2.3817255429048143</v>
      </c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35">
      <c r="A424" s="2">
        <f t="shared" ca="1" si="26"/>
        <v>4.4230388218834236</v>
      </c>
      <c r="B424" s="2"/>
      <c r="C424" s="2">
        <f t="shared" ca="1" si="27"/>
        <v>2.3150620872467216</v>
      </c>
      <c r="D424" s="2">
        <f t="shared" ca="1" si="28"/>
        <v>7.9099068094801508</v>
      </c>
      <c r="E424" s="2"/>
      <c r="F424" s="2">
        <f t="shared" ca="1" si="29"/>
        <v>3.4929538841882852</v>
      </c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35">
      <c r="A425" s="2">
        <f t="shared" ca="1" si="26"/>
        <v>5.7582410234814176</v>
      </c>
      <c r="B425" s="2"/>
      <c r="C425" s="2">
        <f t="shared" ca="1" si="27"/>
        <v>3.4719095056814364E-2</v>
      </c>
      <c r="D425" s="2">
        <f t="shared" ca="1" si="28"/>
        <v>7.6811528431082898</v>
      </c>
      <c r="E425" s="2"/>
      <c r="F425" s="2">
        <f t="shared" ca="1" si="29"/>
        <v>2.690225285083053</v>
      </c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35">
      <c r="A426" s="2">
        <f t="shared" ca="1" si="26"/>
        <v>5.9261205910726256</v>
      </c>
      <c r="B426" s="2"/>
      <c r="C426" s="2">
        <f t="shared" ca="1" si="27"/>
        <v>3.4044085049445011E-4</v>
      </c>
      <c r="D426" s="2">
        <f t="shared" ca="1" si="28"/>
        <v>4.8802754685237844</v>
      </c>
      <c r="E426" s="2"/>
      <c r="F426" s="2">
        <f t="shared" ca="1" si="29"/>
        <v>1.3471937315490348</v>
      </c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35">
      <c r="A427" s="2">
        <f t="shared" ca="1" si="26"/>
        <v>5.5345612655474064</v>
      </c>
      <c r="B427" s="2"/>
      <c r="C427" s="2">
        <f t="shared" ca="1" si="27"/>
        <v>0.16810849924731666</v>
      </c>
      <c r="D427" s="2">
        <f t="shared" ca="1" si="28"/>
        <v>6.7879642436107623</v>
      </c>
      <c r="E427" s="2"/>
      <c r="F427" s="2">
        <f t="shared" ca="1" si="29"/>
        <v>0.55801202553329821</v>
      </c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35">
      <c r="A428" s="2">
        <f t="shared" ca="1" si="26"/>
        <v>6.0836912534518266</v>
      </c>
      <c r="B428" s="2"/>
      <c r="C428" s="2">
        <f t="shared" ca="1" si="27"/>
        <v>1.935426953139685E-2</v>
      </c>
      <c r="D428" s="2">
        <f t="shared" ca="1" si="28"/>
        <v>4.236629341408654</v>
      </c>
      <c r="E428" s="2"/>
      <c r="F428" s="2">
        <f t="shared" ca="1" si="29"/>
        <v>3.2556171313195987</v>
      </c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35">
      <c r="A429" s="2">
        <f t="shared" ca="1" si="26"/>
        <v>4.2171738247804402</v>
      </c>
      <c r="B429" s="2"/>
      <c r="C429" s="2">
        <f t="shared" ca="1" si="27"/>
        <v>2.9839031786939487</v>
      </c>
      <c r="D429" s="2">
        <f t="shared" ca="1" si="28"/>
        <v>5.7729654262322487</v>
      </c>
      <c r="E429" s="2"/>
      <c r="F429" s="2">
        <f t="shared" ca="1" si="29"/>
        <v>7.1822280660882643E-2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35">
      <c r="A430" s="2">
        <f t="shared" ca="1" si="26"/>
        <v>7.7427208064092188</v>
      </c>
      <c r="B430" s="2"/>
      <c r="C430" s="2">
        <f t="shared" ca="1" si="27"/>
        <v>3.2333404593547255</v>
      </c>
      <c r="D430" s="2">
        <f t="shared" ca="1" si="28"/>
        <v>7.5587091619007278</v>
      </c>
      <c r="E430" s="2"/>
      <c r="F430" s="2">
        <f t="shared" ca="1" si="29"/>
        <v>2.3035557842301246</v>
      </c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35">
      <c r="A431" s="2">
        <f t="shared" ca="1" si="26"/>
        <v>7.2254778961307755</v>
      </c>
      <c r="B431" s="2"/>
      <c r="C431" s="2">
        <f t="shared" ca="1" si="27"/>
        <v>1.6407208617109501</v>
      </c>
      <c r="D431" s="2">
        <f t="shared" ca="1" si="28"/>
        <v>5.0218173921729177</v>
      </c>
      <c r="E431" s="2"/>
      <c r="F431" s="2">
        <f t="shared" ca="1" si="29"/>
        <v>1.0386561770105429</v>
      </c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35">
      <c r="A432" s="2">
        <f t="shared" ca="1" si="26"/>
        <v>4.6604987329587786</v>
      </c>
      <c r="B432" s="2"/>
      <c r="C432" s="2">
        <f t="shared" ca="1" si="27"/>
        <v>1.6488432058202005</v>
      </c>
      <c r="D432" s="2">
        <f t="shared" ca="1" si="28"/>
        <v>7.844152780052049</v>
      </c>
      <c r="E432" s="2"/>
      <c r="F432" s="2">
        <f t="shared" ca="1" si="29"/>
        <v>3.251496201303508</v>
      </c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35">
      <c r="A433" s="2">
        <f t="shared" ca="1" si="26"/>
        <v>6.5288882830852408</v>
      </c>
      <c r="B433" s="2"/>
      <c r="C433" s="2">
        <f t="shared" ca="1" si="27"/>
        <v>0.34142595066120673</v>
      </c>
      <c r="D433" s="2">
        <f t="shared" ca="1" si="28"/>
        <v>4.5485040003476609</v>
      </c>
      <c r="E433" s="2"/>
      <c r="F433" s="2">
        <f t="shared" ca="1" si="29"/>
        <v>2.2274315329030472</v>
      </c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35">
      <c r="A434" s="2">
        <f t="shared" ca="1" si="26"/>
        <v>7.7453604945198258</v>
      </c>
      <c r="B434" s="2"/>
      <c r="C434" s="2">
        <f t="shared" ca="1" si="27"/>
        <v>3.2428405333103179</v>
      </c>
      <c r="D434" s="2">
        <f t="shared" ca="1" si="28"/>
        <v>4.7595769159886299</v>
      </c>
      <c r="E434" s="2"/>
      <c r="F434" s="2">
        <f t="shared" ca="1" si="29"/>
        <v>1.6419482934686238</v>
      </c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35">
      <c r="A435" s="2">
        <f t="shared" ca="1" si="26"/>
        <v>7.8613255991623152</v>
      </c>
      <c r="B435" s="2"/>
      <c r="C435" s="2">
        <f t="shared" ca="1" si="27"/>
        <v>3.6739457769495307</v>
      </c>
      <c r="D435" s="2">
        <f t="shared" ca="1" si="28"/>
        <v>6.5410727356090339</v>
      </c>
      <c r="E435" s="2"/>
      <c r="F435" s="2">
        <f t="shared" ca="1" si="29"/>
        <v>0.25011052933224948</v>
      </c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35">
      <c r="A436" s="2">
        <f t="shared" ca="1" si="26"/>
        <v>7.2327449947993872</v>
      </c>
      <c r="B436" s="2"/>
      <c r="C436" s="2">
        <f t="shared" ca="1" si="27"/>
        <v>1.6593906168713217</v>
      </c>
      <c r="D436" s="2">
        <f t="shared" ca="1" si="28"/>
        <v>7.2779109375572624</v>
      </c>
      <c r="E436" s="2"/>
      <c r="F436" s="2">
        <f t="shared" ca="1" si="29"/>
        <v>1.530042133600118</v>
      </c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35">
      <c r="A437" s="2">
        <f t="shared" ca="1" si="26"/>
        <v>4.7020284254883524</v>
      </c>
      <c r="B437" s="2"/>
      <c r="C437" s="2">
        <f t="shared" ca="1" si="27"/>
        <v>1.5439136159531903</v>
      </c>
      <c r="D437" s="2">
        <f t="shared" ca="1" si="28"/>
        <v>7.3057660668745559</v>
      </c>
      <c r="E437" s="2"/>
      <c r="F437" s="2">
        <f t="shared" ca="1" si="29"/>
        <v>1.5997287748863138</v>
      </c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35">
      <c r="A438" s="2">
        <f t="shared" ca="1" si="26"/>
        <v>7.5347684025847297</v>
      </c>
      <c r="B438" s="2"/>
      <c r="C438" s="2">
        <f t="shared" ca="1" si="27"/>
        <v>2.5287257744189238</v>
      </c>
      <c r="D438" s="2">
        <f t="shared" ca="1" si="28"/>
        <v>6.378285047062537</v>
      </c>
      <c r="E438" s="2"/>
      <c r="F438" s="2">
        <f t="shared" ca="1" si="29"/>
        <v>0.11378669067562541</v>
      </c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35">
      <c r="A439" s="2">
        <f t="shared" ca="1" si="26"/>
        <v>4.4015796966798799</v>
      </c>
      <c r="B439" s="2"/>
      <c r="C439" s="2">
        <f t="shared" ca="1" si="27"/>
        <v>2.3808241073776824</v>
      </c>
      <c r="D439" s="2">
        <f t="shared" ca="1" si="28"/>
        <v>6.6288801057806657</v>
      </c>
      <c r="E439" s="2"/>
      <c r="F439" s="2">
        <f t="shared" ca="1" si="29"/>
        <v>0.3456474421953582</v>
      </c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35">
      <c r="A440" s="2">
        <f t="shared" ca="1" si="26"/>
        <v>7.2896039749886947</v>
      </c>
      <c r="B440" s="2"/>
      <c r="C440" s="2">
        <f t="shared" ca="1" si="27"/>
        <v>1.8091120081184884</v>
      </c>
      <c r="D440" s="2">
        <f t="shared" ca="1" si="28"/>
        <v>7.3012681047632473</v>
      </c>
      <c r="E440" s="2"/>
      <c r="F440" s="2">
        <f t="shared" ca="1" si="29"/>
        <v>1.5883709269729338</v>
      </c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35">
      <c r="A441" s="2">
        <f t="shared" ca="1" si="26"/>
        <v>5.8847791628392123</v>
      </c>
      <c r="B441" s="2"/>
      <c r="C441" s="2">
        <f t="shared" ca="1" si="27"/>
        <v>3.5751391712853728E-3</v>
      </c>
      <c r="D441" s="2">
        <f t="shared" ca="1" si="28"/>
        <v>6.0434284114904644</v>
      </c>
      <c r="E441" s="2"/>
      <c r="F441" s="2">
        <f t="shared" ca="1" si="29"/>
        <v>6.0821079115057263E-6</v>
      </c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35">
      <c r="A442" s="2">
        <f t="shared" ca="1" si="26"/>
        <v>4.9484822553728662</v>
      </c>
      <c r="B442" s="2"/>
      <c r="C442" s="2">
        <f t="shared" ca="1" si="27"/>
        <v>0.99219404294661462</v>
      </c>
      <c r="D442" s="2">
        <f t="shared" ca="1" si="28"/>
        <v>7.3231224448261827</v>
      </c>
      <c r="E442" s="2"/>
      <c r="F442" s="2">
        <f t="shared" ca="1" si="29"/>
        <v>1.6439348459963541</v>
      </c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35">
      <c r="A443" s="2">
        <f t="shared" ca="1" si="26"/>
        <v>7.746383936159237</v>
      </c>
      <c r="B443" s="2"/>
      <c r="C443" s="2">
        <f t="shared" ca="1" si="27"/>
        <v>3.2465275853578617</v>
      </c>
      <c r="D443" s="2">
        <f t="shared" ca="1" si="28"/>
        <v>6.3136247011475684</v>
      </c>
      <c r="E443" s="2"/>
      <c r="F443" s="2">
        <f t="shared" ca="1" si="29"/>
        <v>7.4344829448542787E-2</v>
      </c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35">
      <c r="A444" s="2">
        <f t="shared" ca="1" si="26"/>
        <v>4.0864994843031877</v>
      </c>
      <c r="B444" s="2"/>
      <c r="C444" s="2">
        <f t="shared" ca="1" si="27"/>
        <v>3.4524320999229858</v>
      </c>
      <c r="D444" s="2">
        <f t="shared" ca="1" si="28"/>
        <v>5.1188520724415794</v>
      </c>
      <c r="E444" s="2"/>
      <c r="F444" s="2">
        <f t="shared" ca="1" si="29"/>
        <v>0.85028712144694785</v>
      </c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35">
      <c r="A445" s="2">
        <f t="shared" ca="1" si="26"/>
        <v>4.284237470024097</v>
      </c>
      <c r="B445" s="2"/>
      <c r="C445" s="2">
        <f t="shared" ca="1" si="27"/>
        <v>2.7567095239522512</v>
      </c>
      <c r="D445" s="2">
        <f t="shared" ca="1" si="28"/>
        <v>5.4930387933063809</v>
      </c>
      <c r="E445" s="2"/>
      <c r="F445" s="2">
        <f t="shared" ca="1" si="29"/>
        <v>0.30022007986584526</v>
      </c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35">
      <c r="A446" s="2">
        <f t="shared" ca="1" si="26"/>
        <v>6.9799011044862969</v>
      </c>
      <c r="B446" s="2"/>
      <c r="C446" s="2">
        <f t="shared" ca="1" si="27"/>
        <v>1.0719071200108949</v>
      </c>
      <c r="D446" s="2">
        <f t="shared" ca="1" si="28"/>
        <v>7.6107209418596806</v>
      </c>
      <c r="E446" s="2"/>
      <c r="F446" s="2">
        <f t="shared" ca="1" si="29"/>
        <v>2.4641424495926421</v>
      </c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35">
      <c r="A447" s="2">
        <f t="shared" ca="1" si="26"/>
        <v>4.4417671413339583</v>
      </c>
      <c r="B447" s="2"/>
      <c r="C447" s="2">
        <f t="shared" ca="1" si="27"/>
        <v>2.2584213322132198</v>
      </c>
      <c r="D447" s="2">
        <f t="shared" ca="1" si="28"/>
        <v>5.7947852801873792</v>
      </c>
      <c r="E447" s="2"/>
      <c r="F447" s="2">
        <f t="shared" ca="1" si="29"/>
        <v>6.0603084952455054E-2</v>
      </c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35">
      <c r="A448" s="2">
        <f t="shared" ca="1" si="26"/>
        <v>6.2158567220596277</v>
      </c>
      <c r="B448" s="2"/>
      <c r="C448" s="2">
        <f t="shared" ca="1" si="27"/>
        <v>7.3595600982736098E-2</v>
      </c>
      <c r="D448" s="2">
        <f t="shared" ca="1" si="28"/>
        <v>7.9972128278106425</v>
      </c>
      <c r="E448" s="2"/>
      <c r="F448" s="2">
        <f t="shared" ca="1" si="29"/>
        <v>3.8269164464641854</v>
      </c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35">
      <c r="A449" s="2">
        <f t="shared" ca="1" si="26"/>
        <v>5.3936458072643783</v>
      </c>
      <c r="B449" s="2"/>
      <c r="C449" s="2">
        <f t="shared" ca="1" si="27"/>
        <v>0.30351926254493566</v>
      </c>
      <c r="D449" s="2">
        <f t="shared" ca="1" si="28"/>
        <v>7.6719709814302153</v>
      </c>
      <c r="E449" s="2"/>
      <c r="F449" s="2">
        <f t="shared" ca="1" si="29"/>
        <v>2.6601895847851034</v>
      </c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35">
      <c r="A450" s="2">
        <f t="shared" ca="1" si="26"/>
        <v>6.1494803780518614</v>
      </c>
      <c r="B450" s="2"/>
      <c r="C450" s="2">
        <f t="shared" ca="1" si="27"/>
        <v>4.1987594883865144E-2</v>
      </c>
      <c r="D450" s="2">
        <f t="shared" ca="1" si="28"/>
        <v>4.1226042318888103</v>
      </c>
      <c r="E450" s="2"/>
      <c r="F450" s="2">
        <f t="shared" ca="1" si="29"/>
        <v>3.6800973647597082</v>
      </c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35">
      <c r="A451" s="2">
        <f t="shared" ca="1" si="26"/>
        <v>4.0007125864786204</v>
      </c>
      <c r="B451" s="2"/>
      <c r="C451" s="2">
        <f t="shared" ca="1" si="27"/>
        <v>3.7785879824489017</v>
      </c>
      <c r="D451" s="2">
        <f t="shared" ca="1" si="28"/>
        <v>6.3082765671891003</v>
      </c>
      <c r="E451" s="2"/>
      <c r="F451" s="2">
        <f t="shared" ca="1" si="29"/>
        <v>7.1456961019986984E-2</v>
      </c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35">
      <c r="A452" s="2">
        <f t="shared" ca="1" si="26"/>
        <v>7.0792822540706783</v>
      </c>
      <c r="B452" s="2"/>
      <c r="C452" s="2">
        <f t="shared" ca="1" si="27"/>
        <v>1.2875681995796979</v>
      </c>
      <c r="D452" s="2">
        <f t="shared" ca="1" si="28"/>
        <v>7.9985225216945572</v>
      </c>
      <c r="E452" s="2"/>
      <c r="F452" s="2">
        <f t="shared" ca="1" si="29"/>
        <v>3.832042340679116</v>
      </c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35">
      <c r="A453" s="2">
        <f t="shared" ca="1" si="26"/>
        <v>4.0406770456621324</v>
      </c>
      <c r="B453" s="2"/>
      <c r="C453" s="2">
        <f t="shared" ca="1" si="27"/>
        <v>3.6248145896119639</v>
      </c>
      <c r="D453" s="2">
        <f t="shared" ca="1" si="28"/>
        <v>4.6608902149244233</v>
      </c>
      <c r="E453" s="2"/>
      <c r="F453" s="2">
        <f t="shared" ca="1" si="29"/>
        <v>1.9045987350277622</v>
      </c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35">
      <c r="A454" s="2">
        <f t="shared" ca="1" si="26"/>
        <v>4.7191513310630153</v>
      </c>
      <c r="B454" s="2"/>
      <c r="C454" s="2">
        <f t="shared" ca="1" si="27"/>
        <v>1.5016549099098655</v>
      </c>
      <c r="D454" s="2">
        <f t="shared" ca="1" si="28"/>
        <v>5.0401803185326317</v>
      </c>
      <c r="E454" s="2"/>
      <c r="F454" s="2">
        <f t="shared" ca="1" si="29"/>
        <v>1.0015644112839168</v>
      </c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35">
      <c r="A455" s="2">
        <f t="shared" ca="1" si="26"/>
        <v>4.526863777146211</v>
      </c>
      <c r="B455" s="2"/>
      <c r="C455" s="2">
        <f t="shared" ca="1" si="27"/>
        <v>2.0098955570417845</v>
      </c>
      <c r="D455" s="2">
        <f t="shared" ca="1" si="28"/>
        <v>6.0783564676372066</v>
      </c>
      <c r="E455" s="2"/>
      <c r="F455" s="2">
        <f t="shared" ca="1" si="29"/>
        <v>1.3983298692221981E-3</v>
      </c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35">
      <c r="A456" s="2">
        <f t="shared" ca="1" si="26"/>
        <v>6.4534046585377398</v>
      </c>
      <c r="B456" s="2"/>
      <c r="C456" s="2">
        <f t="shared" ca="1" si="27"/>
        <v>0.25891105057252012</v>
      </c>
      <c r="D456" s="2">
        <f t="shared" ca="1" si="28"/>
        <v>6.4888149492947669</v>
      </c>
      <c r="E456" s="2"/>
      <c r="F456" s="2">
        <f t="shared" ca="1" si="29"/>
        <v>0.20057206848855447</v>
      </c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35">
      <c r="A457" s="2">
        <f t="shared" ca="1" si="26"/>
        <v>5.454959169703824</v>
      </c>
      <c r="B457" s="2"/>
      <c r="C457" s="2">
        <f t="shared" ca="1" si="27"/>
        <v>0.23972036162210583</v>
      </c>
      <c r="D457" s="2">
        <f t="shared" ca="1" si="28"/>
        <v>6.2462946194919802</v>
      </c>
      <c r="E457" s="2"/>
      <c r="F457" s="2">
        <f t="shared" ca="1" si="29"/>
        <v>4.2161394900902135E-2</v>
      </c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35">
      <c r="A458" s="2">
        <f t="shared" ca="1" si="26"/>
        <v>5.5905277621872305</v>
      </c>
      <c r="B458" s="2"/>
      <c r="C458" s="2">
        <f t="shared" ca="1" si="27"/>
        <v>0.12534706058517694</v>
      </c>
      <c r="D458" s="2">
        <f t="shared" ca="1" si="28"/>
        <v>5.2498241812227597</v>
      </c>
      <c r="E458" s="2"/>
      <c r="F458" s="2">
        <f t="shared" ca="1" si="29"/>
        <v>0.62589939401235528</v>
      </c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35">
      <c r="A459" s="2">
        <f t="shared" ca="1" si="26"/>
        <v>6.3468302731404078</v>
      </c>
      <c r="B459" s="2"/>
      <c r="C459" s="2">
        <f t="shared" ca="1" si="27"/>
        <v>0.16181201569785347</v>
      </c>
      <c r="D459" s="2">
        <f t="shared" ca="1" si="28"/>
        <v>7.8289285315590575</v>
      </c>
      <c r="E459" s="2"/>
      <c r="F459" s="2">
        <f t="shared" ca="1" si="29"/>
        <v>3.1968235366668347</v>
      </c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35">
      <c r="A460" s="2">
        <f t="shared" ca="1" si="26"/>
        <v>6.3982737078950471</v>
      </c>
      <c r="B460" s="2"/>
      <c r="C460" s="2">
        <f t="shared" ca="1" si="27"/>
        <v>0.20584557516674357</v>
      </c>
      <c r="D460" s="2">
        <f t="shared" ca="1" si="28"/>
        <v>7.7735980812733061</v>
      </c>
      <c r="E460" s="2"/>
      <c r="F460" s="2">
        <f t="shared" ca="1" si="29"/>
        <v>3.0020270330000174</v>
      </c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35">
      <c r="A461" s="2">
        <f t="shared" ca="1" si="26"/>
        <v>5.1799845367505846</v>
      </c>
      <c r="B461" s="2"/>
      <c r="C461" s="2">
        <f t="shared" ca="1" si="27"/>
        <v>0.58459342370208467</v>
      </c>
      <c r="D461" s="2">
        <f t="shared" ca="1" si="28"/>
        <v>5.3842027471544558</v>
      </c>
      <c r="E461" s="2"/>
      <c r="F461" s="2">
        <f t="shared" ca="1" si="29"/>
        <v>0.43133300319001772</v>
      </c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35">
      <c r="A462" s="2">
        <f t="shared" ca="1" si="26"/>
        <v>7.0110841579673515</v>
      </c>
      <c r="B462" s="2"/>
      <c r="C462" s="2">
        <f t="shared" ca="1" si="27"/>
        <v>1.1374489715601719</v>
      </c>
      <c r="D462" s="2">
        <f t="shared" ca="1" si="28"/>
        <v>5.8670462479234917</v>
      </c>
      <c r="E462" s="2"/>
      <c r="F462" s="2">
        <f t="shared" ca="1" si="29"/>
        <v>3.024676481837504E-2</v>
      </c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35">
      <c r="A463" s="2">
        <f t="shared" ca="1" si="26"/>
        <v>7.0330986310140267</v>
      </c>
      <c r="B463" s="2"/>
      <c r="C463" s="2">
        <f t="shared" ca="1" si="27"/>
        <v>1.1848910311699474</v>
      </c>
      <c r="D463" s="2">
        <f t="shared" ca="1" si="28"/>
        <v>7.6414280065065281</v>
      </c>
      <c r="E463" s="2"/>
      <c r="F463" s="2">
        <f t="shared" ca="1" si="29"/>
        <v>2.5614907386087484</v>
      </c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35">
      <c r="A464" s="2">
        <f t="shared" ca="1" si="26"/>
        <v>7.2571270533734138</v>
      </c>
      <c r="B464" s="2"/>
      <c r="C464" s="2">
        <f t="shared" ca="1" si="27"/>
        <v>1.722801738502536</v>
      </c>
      <c r="D464" s="2">
        <f t="shared" ca="1" si="28"/>
        <v>7.1430357889032745</v>
      </c>
      <c r="E464" s="2"/>
      <c r="F464" s="2">
        <f t="shared" ca="1" si="29"/>
        <v>1.2145661546016602</v>
      </c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35">
      <c r="A465" s="2">
        <f t="shared" ca="1" si="26"/>
        <v>6.1010952491978898</v>
      </c>
      <c r="B465" s="2"/>
      <c r="C465" s="2">
        <f t="shared" ca="1" si="27"/>
        <v>2.4499643256567314E-2</v>
      </c>
      <c r="D465" s="2">
        <f t="shared" ca="1" si="28"/>
        <v>4.9155899922079449</v>
      </c>
      <c r="E465" s="2"/>
      <c r="F465" s="2">
        <f t="shared" ca="1" si="29"/>
        <v>1.2664626476888698</v>
      </c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35">
      <c r="A466" s="2">
        <f t="shared" ca="1" si="26"/>
        <v>4.5559827263673967</v>
      </c>
      <c r="B466" s="2"/>
      <c r="C466" s="2">
        <f t="shared" ca="1" si="27"/>
        <v>1.9281791442695708</v>
      </c>
      <c r="D466" s="2">
        <f t="shared" ca="1" si="28"/>
        <v>6.1270437563265681</v>
      </c>
      <c r="E466" s="2"/>
      <c r="F466" s="2">
        <f t="shared" ca="1" si="29"/>
        <v>7.4100311561676986E-3</v>
      </c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35">
      <c r="A467" s="2">
        <f t="shared" ca="1" si="26"/>
        <v>5.810225631810491</v>
      </c>
      <c r="B467" s="2"/>
      <c r="C467" s="2">
        <f t="shared" ca="1" si="27"/>
        <v>1.8048847324154686E-2</v>
      </c>
      <c r="D467" s="2">
        <f t="shared" ca="1" si="28"/>
        <v>6.2452714714140356</v>
      </c>
      <c r="E467" s="2"/>
      <c r="F467" s="2">
        <f t="shared" ca="1" si="29"/>
        <v>4.1742270830043372E-2</v>
      </c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35">
      <c r="A468" s="2">
        <f t="shared" ca="1" si="26"/>
        <v>6.8121297648415124</v>
      </c>
      <c r="B468" s="2"/>
      <c r="C468" s="2">
        <f t="shared" ca="1" si="27"/>
        <v>0.75265711671866753</v>
      </c>
      <c r="D468" s="2">
        <f t="shared" ca="1" si="28"/>
        <v>7.4170489658218717</v>
      </c>
      <c r="E468" s="2"/>
      <c r="F468" s="2">
        <f t="shared" ca="1" si="29"/>
        <v>1.8936147361801596</v>
      </c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35">
      <c r="A469" s="2">
        <f t="shared" ca="1" si="26"/>
        <v>5.3802825985552651</v>
      </c>
      <c r="B469" s="2"/>
      <c r="C469" s="2">
        <f t="shared" ca="1" si="27"/>
        <v>0.31842211140626259</v>
      </c>
      <c r="D469" s="2">
        <f t="shared" ca="1" si="28"/>
        <v>5.677418378700521</v>
      </c>
      <c r="E469" s="2"/>
      <c r="F469" s="2">
        <f t="shared" ca="1" si="29"/>
        <v>0.13216412344947298</v>
      </c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35">
      <c r="A470" s="2">
        <f t="shared" ca="1" si="26"/>
        <v>6.5287339201080448</v>
      </c>
      <c r="B470" s="2"/>
      <c r="C470" s="2">
        <f t="shared" ca="1" si="27"/>
        <v>0.34124558077285322</v>
      </c>
      <c r="D470" s="2">
        <f t="shared" ca="1" si="28"/>
        <v>4.793724492436219</v>
      </c>
      <c r="E470" s="2"/>
      <c r="F470" s="2">
        <f t="shared" ca="1" si="29"/>
        <v>1.5556019452938465</v>
      </c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35">
      <c r="A471" s="2">
        <f t="shared" ca="1" si="26"/>
        <v>5.7642766227010842</v>
      </c>
      <c r="B471" s="2"/>
      <c r="C471" s="2">
        <f t="shared" ca="1" si="27"/>
        <v>3.2506289783896865E-2</v>
      </c>
      <c r="D471" s="2">
        <f t="shared" ca="1" si="28"/>
        <v>4.5550862712479052</v>
      </c>
      <c r="E471" s="2"/>
      <c r="F471" s="2">
        <f t="shared" ca="1" si="29"/>
        <v>2.2078273305950229</v>
      </c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35">
      <c r="A472" s="2">
        <f t="shared" ca="1" si="26"/>
        <v>4.9851517660483697</v>
      </c>
      <c r="B472" s="2"/>
      <c r="C472" s="2">
        <f t="shared" ca="1" si="27"/>
        <v>0.92048647602067879</v>
      </c>
      <c r="D472" s="2">
        <f t="shared" ca="1" si="28"/>
        <v>5.7488525838058679</v>
      </c>
      <c r="E472" s="2"/>
      <c r="F472" s="2">
        <f t="shared" ca="1" si="29"/>
        <v>8.5328038675774875E-2</v>
      </c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35">
      <c r="A473" s="2">
        <f t="shared" ca="1" si="26"/>
        <v>7.0575968428725897</v>
      </c>
      <c r="B473" s="2"/>
      <c r="C473" s="2">
        <f t="shared" ca="1" si="27"/>
        <v>1.2388251237061763</v>
      </c>
      <c r="D473" s="2">
        <f t="shared" ca="1" si="28"/>
        <v>5.3054655662824466</v>
      </c>
      <c r="E473" s="2"/>
      <c r="F473" s="2">
        <f t="shared" ca="1" si="29"/>
        <v>0.5409553254097218</v>
      </c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35">
      <c r="A474" s="2">
        <f t="shared" ca="1" si="26"/>
        <v>5.7109919916069174</v>
      </c>
      <c r="B474" s="2"/>
      <c r="C474" s="2">
        <f t="shared" ca="1" si="27"/>
        <v>5.4559447636352058E-2</v>
      </c>
      <c r="D474" s="2">
        <f t="shared" ca="1" si="28"/>
        <v>5.1775131590727401</v>
      </c>
      <c r="E474" s="2"/>
      <c r="F474" s="2">
        <f t="shared" ca="1" si="29"/>
        <v>0.74554427820996305</v>
      </c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35">
      <c r="A475" s="2">
        <f t="shared" ca="1" si="26"/>
        <v>5.5695245049896052</v>
      </c>
      <c r="B475" s="2"/>
      <c r="C475" s="2">
        <f t="shared" ca="1" si="27"/>
        <v>0.14066034624270632</v>
      </c>
      <c r="D475" s="2">
        <f t="shared" ca="1" si="28"/>
        <v>7.9398123552706217</v>
      </c>
      <c r="E475" s="2"/>
      <c r="F475" s="2">
        <f t="shared" ca="1" si="29"/>
        <v>3.6056318419486799</v>
      </c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35">
      <c r="A476" s="2">
        <f t="shared" ca="1" si="26"/>
        <v>7.9850949291649247</v>
      </c>
      <c r="B476" s="2"/>
      <c r="C476" s="2">
        <f t="shared" ca="1" si="27"/>
        <v>4.1637353329977795</v>
      </c>
      <c r="D476" s="2">
        <f t="shared" ca="1" si="28"/>
        <v>5.9176564749563001</v>
      </c>
      <c r="E476" s="2"/>
      <c r="F476" s="2">
        <f t="shared" ca="1" si="29"/>
        <v>1.520430638860026E-2</v>
      </c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35">
      <c r="A477" s="2">
        <f t="shared" ca="1" si="26"/>
        <v>4.4204910783219198</v>
      </c>
      <c r="B477" s="2"/>
      <c r="C477" s="2">
        <f t="shared" ca="1" si="27"/>
        <v>2.3228215290767626</v>
      </c>
      <c r="D477" s="2">
        <f t="shared" ca="1" si="28"/>
        <v>7.0230373165027293</v>
      </c>
      <c r="E477" s="2"/>
      <c r="F477" s="2">
        <f t="shared" ca="1" si="29"/>
        <v>0.96447149813510558</v>
      </c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35">
      <c r="A478" s="2">
        <f t="shared" ca="1" si="26"/>
        <v>5.0109671005724685</v>
      </c>
      <c r="B478" s="2"/>
      <c r="C478" s="2">
        <f t="shared" ca="1" si="27"/>
        <v>0.87161741802513493</v>
      </c>
      <c r="D478" s="2">
        <f t="shared" ca="1" si="28"/>
        <v>6.2599316252879573</v>
      </c>
      <c r="E478" s="2"/>
      <c r="F478" s="2">
        <f t="shared" ca="1" si="29"/>
        <v>4.7947601113091161E-2</v>
      </c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35">
      <c r="A479" s="2">
        <f t="shared" ca="1" si="26"/>
        <v>5.3495377281009215</v>
      </c>
      <c r="B479" s="2"/>
      <c r="C479" s="2">
        <f t="shared" ca="1" si="27"/>
        <v>0.35406534482832119</v>
      </c>
      <c r="D479" s="2">
        <f t="shared" ca="1" si="28"/>
        <v>4.3883053720197758</v>
      </c>
      <c r="E479" s="2"/>
      <c r="F479" s="2">
        <f t="shared" ca="1" si="29"/>
        <v>2.7312746521876097</v>
      </c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35">
      <c r="A480" s="2">
        <f t="shared" ca="1" si="26"/>
        <v>5.2139969151701795</v>
      </c>
      <c r="B480" s="2"/>
      <c r="C480" s="2">
        <f t="shared" ca="1" si="27"/>
        <v>0.53373941446321327</v>
      </c>
      <c r="D480" s="2">
        <f t="shared" ca="1" si="28"/>
        <v>7.6993698019336065</v>
      </c>
      <c r="E480" s="2"/>
      <c r="F480" s="2">
        <f t="shared" ca="1" si="29"/>
        <v>2.7503157128205502</v>
      </c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35">
      <c r="A481" s="2">
        <f t="shared" ca="1" si="26"/>
        <v>7.5221728022498775</v>
      </c>
      <c r="B481" s="2"/>
      <c r="C481" s="2">
        <f t="shared" ca="1" si="27"/>
        <v>2.4888254575730921</v>
      </c>
      <c r="D481" s="2">
        <f t="shared" ca="1" si="28"/>
        <v>5.0719999496235069</v>
      </c>
      <c r="E481" s="2"/>
      <c r="F481" s="2">
        <f t="shared" ca="1" si="29"/>
        <v>0.93888787848848698</v>
      </c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35">
      <c r="A482" s="2">
        <f t="shared" ca="1" si="26"/>
        <v>6.8135687428528433</v>
      </c>
      <c r="B482" s="2"/>
      <c r="C482" s="2">
        <f t="shared" ca="1" si="27"/>
        <v>0.75515598153454755</v>
      </c>
      <c r="D482" s="2">
        <f t="shared" ca="1" si="28"/>
        <v>4.3861037156389635</v>
      </c>
      <c r="E482" s="2"/>
      <c r="F482" s="2">
        <f t="shared" ca="1" si="29"/>
        <v>2.7385566644610808</v>
      </c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35">
      <c r="A483" s="2">
        <f t="shared" ca="1" si="26"/>
        <v>6.4393595615041317</v>
      </c>
      <c r="B483" s="2"/>
      <c r="C483" s="2">
        <f t="shared" ca="1" si="27"/>
        <v>0.24481509681366095</v>
      </c>
      <c r="D483" s="2">
        <f t="shared" ca="1" si="28"/>
        <v>7.3122130075974185</v>
      </c>
      <c r="E483" s="2"/>
      <c r="F483" s="2">
        <f t="shared" ca="1" si="29"/>
        <v>1.616078568804155</v>
      </c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35">
      <c r="A484" s="2">
        <f t="shared" ca="1" si="26"/>
        <v>4.9066797251540439</v>
      </c>
      <c r="B484" s="2"/>
      <c r="C484" s="2">
        <f t="shared" ca="1" si="27"/>
        <v>1.0772196068757485</v>
      </c>
      <c r="D484" s="2">
        <f t="shared" ca="1" si="28"/>
        <v>7.2526178741312455</v>
      </c>
      <c r="E484" s="2"/>
      <c r="F484" s="2">
        <f t="shared" ca="1" si="29"/>
        <v>1.4681094278454345</v>
      </c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35">
      <c r="A485" s="2">
        <f t="shared" ca="1" si="26"/>
        <v>6.9929173785548571</v>
      </c>
      <c r="B485" s="2"/>
      <c r="C485" s="2">
        <f t="shared" ca="1" si="27"/>
        <v>1.0990288077746995</v>
      </c>
      <c r="D485" s="2">
        <f t="shared" ca="1" si="28"/>
        <v>4.765724188336252</v>
      </c>
      <c r="E485" s="2"/>
      <c r="F485" s="2">
        <f t="shared" ca="1" si="29"/>
        <v>1.6262320335524973</v>
      </c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35">
      <c r="A486" s="2">
        <f t="shared" ca="1" si="26"/>
        <v>4.4290856433191728</v>
      </c>
      <c r="B486" s="2"/>
      <c r="C486" s="2">
        <f t="shared" ca="1" si="27"/>
        <v>2.2966977768933088</v>
      </c>
      <c r="D486" s="2">
        <f t="shared" ca="1" si="28"/>
        <v>6.6964914857116433</v>
      </c>
      <c r="E486" s="2"/>
      <c r="F486" s="2">
        <f t="shared" ca="1" si="29"/>
        <v>0.42971862018307244</v>
      </c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35">
      <c r="A487" s="2">
        <f t="shared" ca="1" si="26"/>
        <v>5.0842004883774763</v>
      </c>
      <c r="B487" s="2"/>
      <c r="C487" s="2">
        <f t="shared" ca="1" si="27"/>
        <v>0.74023850194279928</v>
      </c>
      <c r="D487" s="2">
        <f t="shared" ca="1" si="28"/>
        <v>4.2807316672164069</v>
      </c>
      <c r="E487" s="2"/>
      <c r="F487" s="2">
        <f t="shared" ca="1" si="29"/>
        <v>3.0984115936398169</v>
      </c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35">
      <c r="A488" s="2">
        <f t="shared" ca="1" si="26"/>
        <v>5.7239549122886082</v>
      </c>
      <c r="B488" s="2"/>
      <c r="C488" s="2">
        <f t="shared" ca="1" si="27"/>
        <v>4.8671736289127056E-2</v>
      </c>
      <c r="D488" s="2">
        <f t="shared" ca="1" si="28"/>
        <v>7.662451415497701</v>
      </c>
      <c r="E488" s="2"/>
      <c r="F488" s="2">
        <f t="shared" ca="1" si="29"/>
        <v>2.629227216010027</v>
      </c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35">
      <c r="A489" s="2">
        <f t="shared" ca="1" si="26"/>
        <v>5.1268225442460551</v>
      </c>
      <c r="B489" s="2"/>
      <c r="C489" s="2">
        <f t="shared" ca="1" si="27"/>
        <v>0.66871356782734881</v>
      </c>
      <c r="D489" s="2">
        <f t="shared" ca="1" si="28"/>
        <v>4.645958057411562</v>
      </c>
      <c r="E489" s="2"/>
      <c r="F489" s="2">
        <f t="shared" ca="1" si="29"/>
        <v>1.9460366094284385</v>
      </c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35">
      <c r="A490" s="2">
        <f t="shared" ca="1" si="26"/>
        <v>4.7964183987531577</v>
      </c>
      <c r="B490" s="2"/>
      <c r="C490" s="2">
        <f t="shared" ca="1" si="27"/>
        <v>1.3182558432312028</v>
      </c>
      <c r="D490" s="2">
        <f t="shared" ca="1" si="28"/>
        <v>6.0370092685893262</v>
      </c>
      <c r="E490" s="2"/>
      <c r="F490" s="2">
        <f t="shared" ca="1" si="29"/>
        <v>1.5625812923702787E-5</v>
      </c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35">
      <c r="A491" s="2">
        <f t="shared" ca="1" si="26"/>
        <v>4.064295844526864</v>
      </c>
      <c r="B491" s="2"/>
      <c r="C491" s="2">
        <f t="shared" ca="1" si="27"/>
        <v>3.5354370307608862</v>
      </c>
      <c r="D491" s="2">
        <f t="shared" ca="1" si="28"/>
        <v>4.696823822199379</v>
      </c>
      <c r="E491" s="2"/>
      <c r="F491" s="2">
        <f t="shared" ca="1" si="29"/>
        <v>1.8067080283849211</v>
      </c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35">
      <c r="A492" s="2">
        <f t="shared" ca="1" si="26"/>
        <v>6.744875238851181</v>
      </c>
      <c r="B492" s="2"/>
      <c r="C492" s="2">
        <f t="shared" ca="1" si="27"/>
        <v>0.64048586577657474</v>
      </c>
      <c r="D492" s="2">
        <f t="shared" ca="1" si="28"/>
        <v>7.1050930096653611</v>
      </c>
      <c r="E492" s="2"/>
      <c r="F492" s="2">
        <f t="shared" ca="1" si="29"/>
        <v>1.1323743407257594</v>
      </c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35">
      <c r="A493" s="2">
        <f t="shared" ca="1" si="26"/>
        <v>5.1199121198874469</v>
      </c>
      <c r="B493" s="2"/>
      <c r="C493" s="2">
        <f t="shared" ca="1" si="27"/>
        <v>0.68006330819987915</v>
      </c>
      <c r="D493" s="2">
        <f t="shared" ca="1" si="28"/>
        <v>7.5004902766727906</v>
      </c>
      <c r="E493" s="2"/>
      <c r="F493" s="2">
        <f t="shared" ca="1" si="29"/>
        <v>2.1302221526204401</v>
      </c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35">
      <c r="A494" s="2">
        <f t="shared" ca="1" si="26"/>
        <v>7.3362176226373759</v>
      </c>
      <c r="B494" s="2"/>
      <c r="C494" s="2">
        <f t="shared" ca="1" si="27"/>
        <v>1.9366785678435388</v>
      </c>
      <c r="D494" s="2">
        <f t="shared" ca="1" si="28"/>
        <v>7.5689686262172149</v>
      </c>
      <c r="E494" s="2"/>
      <c r="F494" s="2">
        <f t="shared" ca="1" si="29"/>
        <v>2.3348035820529285</v>
      </c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35">
      <c r="A495" s="2">
        <f t="shared" ca="1" si="26"/>
        <v>6.4991062015603767</v>
      </c>
      <c r="B495" s="2"/>
      <c r="C495" s="2">
        <f t="shared" ca="1" si="27"/>
        <v>0.30750859066509489</v>
      </c>
      <c r="D495" s="2">
        <f t="shared" ca="1" si="28"/>
        <v>7.1745574243546191</v>
      </c>
      <c r="E495" s="2"/>
      <c r="F495" s="2">
        <f t="shared" ca="1" si="29"/>
        <v>1.2850380907573939</v>
      </c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35">
      <c r="A496" s="2">
        <f t="shared" ca="1" si="26"/>
        <v>6.2800319049155782</v>
      </c>
      <c r="B496" s="2"/>
      <c r="C496" s="2">
        <f t="shared" ca="1" si="27"/>
        <v>0.1125335958101725</v>
      </c>
      <c r="D496" s="2">
        <f t="shared" ca="1" si="28"/>
        <v>5.933760269673785</v>
      </c>
      <c r="E496" s="2"/>
      <c r="F496" s="2">
        <f t="shared" ca="1" si="29"/>
        <v>1.1492257830169725E-2</v>
      </c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35">
      <c r="A497" s="2">
        <f t="shared" ca="1" si="26"/>
        <v>5.7814929820304677</v>
      </c>
      <c r="B497" s="2"/>
      <c r="C497" s="2">
        <f t="shared" ca="1" si="27"/>
        <v>2.6594645538426023E-2</v>
      </c>
      <c r="D497" s="2">
        <f t="shared" ca="1" si="28"/>
        <v>7.9600509066657157</v>
      </c>
      <c r="E497" s="2"/>
      <c r="F497" s="2">
        <f t="shared" ca="1" si="29"/>
        <v>3.6829013930808503</v>
      </c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35">
      <c r="A498" s="2">
        <f t="shared" ca="1" si="26"/>
        <v>4.6764063347141747</v>
      </c>
      <c r="B498" s="2"/>
      <c r="C498" s="2">
        <f t="shared" ca="1" si="27"/>
        <v>1.6082432170605463</v>
      </c>
      <c r="D498" s="2">
        <f t="shared" ca="1" si="28"/>
        <v>5.7385870020504761</v>
      </c>
      <c r="E498" s="2"/>
      <c r="F498" s="2">
        <f t="shared" ca="1" si="29"/>
        <v>9.1430771517343495E-2</v>
      </c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35">
      <c r="A499" s="2">
        <f t="shared" ca="1" si="26"/>
        <v>4.8657650778929007</v>
      </c>
      <c r="B499" s="2"/>
      <c r="C499" s="2">
        <f t="shared" ca="1" si="27"/>
        <v>1.1638235776290049</v>
      </c>
      <c r="D499" s="2">
        <f t="shared" ca="1" si="28"/>
        <v>6.6694391119924425</v>
      </c>
      <c r="E499" s="2"/>
      <c r="F499" s="2">
        <f t="shared" ca="1" si="29"/>
        <v>0.39498320566545253</v>
      </c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35">
      <c r="A500" s="2">
        <f t="shared" ca="1" si="26"/>
        <v>5.2717886526092173</v>
      </c>
      <c r="B500" s="2"/>
      <c r="C500" s="2">
        <f t="shared" ca="1" si="27"/>
        <v>0.45263693514064379</v>
      </c>
      <c r="D500" s="2">
        <f t="shared" ca="1" si="28"/>
        <v>6.2700426496001391</v>
      </c>
      <c r="E500" s="2"/>
      <c r="F500" s="2">
        <f t="shared" ca="1" si="29"/>
        <v>5.2477843917232501E-2</v>
      </c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35">
      <c r="A501" s="2">
        <f t="shared" ca="1" si="26"/>
        <v>7.4606611565019207</v>
      </c>
      <c r="B501" s="2"/>
      <c r="C501" s="2">
        <f t="shared" ca="1" si="27"/>
        <v>2.298527451301045</v>
      </c>
      <c r="D501" s="2">
        <f t="shared" ca="1" si="28"/>
        <v>5.2256639228620099</v>
      </c>
      <c r="E501" s="2"/>
      <c r="F501" s="2">
        <f t="shared" ca="1" si="29"/>
        <v>0.66471131085523916</v>
      </c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35">
      <c r="A502" s="2">
        <f t="shared" ca="1" si="26"/>
        <v>6.1867849947223323</v>
      </c>
      <c r="B502" s="2"/>
      <c r="C502" s="2">
        <f t="shared" ca="1" si="27"/>
        <v>5.8667313879524077E-2</v>
      </c>
      <c r="D502" s="2">
        <f t="shared" ca="1" si="28"/>
        <v>5.5472740191073253</v>
      </c>
      <c r="E502" s="2"/>
      <c r="F502" s="2">
        <f t="shared" ca="1" si="29"/>
        <v>0.24372803821051506</v>
      </c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35">
      <c r="A503" s="2">
        <f t="shared" ca="1" si="26"/>
        <v>4.6992065324538848</v>
      </c>
      <c r="B503" s="2"/>
      <c r="C503" s="2">
        <f t="shared" ca="1" si="27"/>
        <v>1.5509342270631488</v>
      </c>
      <c r="D503" s="2">
        <f t="shared" ca="1" si="28"/>
        <v>5.4366305267980541</v>
      </c>
      <c r="E503" s="2"/>
      <c r="F503" s="2">
        <f t="shared" ca="1" si="29"/>
        <v>0.36521679358423759</v>
      </c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35">
      <c r="A504" s="2">
        <f t="shared" ca="1" si="26"/>
        <v>6.9265381925592884</v>
      </c>
      <c r="B504" s="2"/>
      <c r="C504" s="2">
        <f t="shared" ca="1" si="27"/>
        <v>0.96425832929291122</v>
      </c>
      <c r="D504" s="2">
        <f t="shared" ca="1" si="28"/>
        <v>7.7536618923999097</v>
      </c>
      <c r="E504" s="2"/>
      <c r="F504" s="2">
        <f t="shared" ca="1" si="29"/>
        <v>2.9333401730083093</v>
      </c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35">
      <c r="A505" s="2">
        <f t="shared" ca="1" si="26"/>
        <v>4.3918385792012966</v>
      </c>
      <c r="B505" s="2"/>
      <c r="C505" s="2">
        <f t="shared" ca="1" si="27"/>
        <v>2.4109799281362299</v>
      </c>
      <c r="D505" s="2">
        <f t="shared" ca="1" si="28"/>
        <v>5.8663220744748248</v>
      </c>
      <c r="E505" s="2"/>
      <c r="F505" s="2">
        <f t="shared" ca="1" si="29"/>
        <v>3.0499179901926788E-2</v>
      </c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35">
      <c r="A506" s="2">
        <f t="shared" ca="1" si="26"/>
        <v>6.8536803647264666</v>
      </c>
      <c r="B506" s="2"/>
      <c r="C506" s="2">
        <f t="shared" ca="1" si="27"/>
        <v>0.82647869091567683</v>
      </c>
      <c r="D506" s="2">
        <f t="shared" ca="1" si="28"/>
        <v>5.5474246502530056</v>
      </c>
      <c r="E506" s="2"/>
      <c r="F506" s="2">
        <f t="shared" ca="1" si="29"/>
        <v>0.24357933126209319</v>
      </c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35">
      <c r="A507" s="2">
        <f t="shared" ca="1" si="26"/>
        <v>4.0729851070348504</v>
      </c>
      <c r="B507" s="2"/>
      <c r="C507" s="2">
        <f t="shared" ca="1" si="27"/>
        <v>3.5028361142629265</v>
      </c>
      <c r="D507" s="2">
        <f t="shared" ca="1" si="28"/>
        <v>5.6702335062453857</v>
      </c>
      <c r="E507" s="2"/>
      <c r="F507" s="2">
        <f t="shared" ca="1" si="29"/>
        <v>0.13743977808315641</v>
      </c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35">
      <c r="A508" s="2">
        <f t="shared" ca="1" si="26"/>
        <v>4.6561826868670888</v>
      </c>
      <c r="B508" s="2"/>
      <c r="C508" s="2">
        <f t="shared" ca="1" si="27"/>
        <v>1.6599460696945449</v>
      </c>
      <c r="D508" s="2">
        <f t="shared" ca="1" si="28"/>
        <v>6.5426486586920927</v>
      </c>
      <c r="E508" s="2"/>
      <c r="F508" s="2">
        <f t="shared" ca="1" si="29"/>
        <v>0.2516892842818273</v>
      </c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35">
      <c r="A509" s="2">
        <f t="shared" ca="1" si="26"/>
        <v>5.8542091475595219</v>
      </c>
      <c r="B509" s="2"/>
      <c r="C509" s="2">
        <f t="shared" ca="1" si="27"/>
        <v>8.1653782964474977E-3</v>
      </c>
      <c r="D509" s="2">
        <f t="shared" ca="1" si="28"/>
        <v>5.8386805072847956</v>
      </c>
      <c r="E509" s="2"/>
      <c r="F509" s="2">
        <f t="shared" ca="1" si="29"/>
        <v>4.0917890688436577E-2</v>
      </c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35">
      <c r="A510" s="2">
        <f t="shared" ca="1" si="26"/>
        <v>7.0165532008910638</v>
      </c>
      <c r="B510" s="2"/>
      <c r="C510" s="2">
        <f t="shared" ca="1" si="27"/>
        <v>1.1491444875750823</v>
      </c>
      <c r="D510" s="2">
        <f t="shared" ca="1" si="28"/>
        <v>5.7145014148360129</v>
      </c>
      <c r="E510" s="2"/>
      <c r="F510" s="2">
        <f t="shared" ca="1" si="29"/>
        <v>0.10657665632294108</v>
      </c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35">
      <c r="A511" s="2">
        <f t="shared" ca="1" si="26"/>
        <v>4.6813349492482565</v>
      </c>
      <c r="B511" s="2"/>
      <c r="C511" s="2">
        <f t="shared" ca="1" si="27"/>
        <v>1.5957669124863727</v>
      </c>
      <c r="D511" s="2">
        <f t="shared" ca="1" si="28"/>
        <v>7.7661011448314943</v>
      </c>
      <c r="E511" s="2"/>
      <c r="F511" s="2">
        <f t="shared" ca="1" si="29"/>
        <v>2.9761043151758617</v>
      </c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35">
      <c r="A512" s="2">
        <f t="shared" ca="1" si="26"/>
        <v>4.0434846920507432</v>
      </c>
      <c r="B512" s="2"/>
      <c r="C512" s="2">
        <f t="shared" ca="1" si="27"/>
        <v>3.614131546980206</v>
      </c>
      <c r="D512" s="2">
        <f t="shared" ca="1" si="28"/>
        <v>5.9844408487952059</v>
      </c>
      <c r="E512" s="2"/>
      <c r="F512" s="2">
        <f t="shared" ca="1" si="29"/>
        <v>3.1946652322680405E-3</v>
      </c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35">
      <c r="A513" s="2">
        <f t="shared" ca="1" si="26"/>
        <v>5.5169983786239207</v>
      </c>
      <c r="B513" s="2"/>
      <c r="C513" s="2">
        <f t="shared" ca="1" si="27"/>
        <v>0.1828188855934493</v>
      </c>
      <c r="D513" s="2">
        <f t="shared" ca="1" si="28"/>
        <v>5.8568253738798495</v>
      </c>
      <c r="E513" s="2"/>
      <c r="F513" s="2">
        <f t="shared" ca="1" si="29"/>
        <v>3.3906377543283905E-2</v>
      </c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35">
      <c r="A514" s="2">
        <f t="shared" ca="1" si="26"/>
        <v>7.7285000521905776</v>
      </c>
      <c r="B514" s="2"/>
      <c r="C514" s="2">
        <f t="shared" ca="1" si="27"/>
        <v>3.1824006142429528</v>
      </c>
      <c r="D514" s="2">
        <f t="shared" ca="1" si="28"/>
        <v>5.5322496285896401</v>
      </c>
      <c r="E514" s="2"/>
      <c r="F514" s="2">
        <f t="shared" ca="1" si="29"/>
        <v>0.25878849912396384</v>
      </c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35">
      <c r="A515" s="2">
        <f t="shared" ca="1" si="26"/>
        <v>4.9954633854676924</v>
      </c>
      <c r="B515" s="2"/>
      <c r="C515" s="2">
        <f t="shared" ca="1" si="27"/>
        <v>0.90080646050765023</v>
      </c>
      <c r="D515" s="2">
        <f t="shared" ca="1" si="28"/>
        <v>5.8347444694673989</v>
      </c>
      <c r="E515" s="2"/>
      <c r="F515" s="2">
        <f t="shared" ca="1" si="29"/>
        <v>4.25257600122858E-2</v>
      </c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35">
      <c r="A516" s="2">
        <f t="shared" ca="1" si="26"/>
        <v>6.6490868024304834</v>
      </c>
      <c r="B516" s="2"/>
      <c r="C516" s="2">
        <f t="shared" ca="1" si="27"/>
        <v>0.49634162768856771</v>
      </c>
      <c r="D516" s="2">
        <f t="shared" ca="1" si="28"/>
        <v>6.326072034710073</v>
      </c>
      <c r="E516" s="2"/>
      <c r="F516" s="2">
        <f t="shared" ca="1" si="29"/>
        <v>8.1287607304577431E-2</v>
      </c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35">
      <c r="A517" s="2">
        <f t="shared" ca="1" si="26"/>
        <v>5.7864255320534568</v>
      </c>
      <c r="B517" s="2"/>
      <c r="C517" s="2">
        <f t="shared" ca="1" si="27"/>
        <v>2.5010188407099052E-2</v>
      </c>
      <c r="D517" s="2">
        <f t="shared" ca="1" si="28"/>
        <v>6.9386366244655333</v>
      </c>
      <c r="E517" s="2"/>
      <c r="F517" s="2">
        <f t="shared" ca="1" si="29"/>
        <v>0.80581933914205828</v>
      </c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35">
      <c r="A518" s="2">
        <f t="shared" ca="1" si="26"/>
        <v>6.3543648578286582</v>
      </c>
      <c r="B518" s="2"/>
      <c r="C518" s="2">
        <f t="shared" ca="1" si="27"/>
        <v>0.16793048928561552</v>
      </c>
      <c r="D518" s="2">
        <f t="shared" ca="1" si="28"/>
        <v>7.880205963781604</v>
      </c>
      <c r="E518" s="2"/>
      <c r="F518" s="2">
        <f t="shared" ca="1" si="29"/>
        <v>3.3828175545912784</v>
      </c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35">
      <c r="A519" s="2">
        <f t="shared" ca="1" si="26"/>
        <v>5.0776022192248647</v>
      </c>
      <c r="B519" s="2"/>
      <c r="C519" s="2">
        <f t="shared" ca="1" si="27"/>
        <v>0.75163595983038711</v>
      </c>
      <c r="D519" s="2">
        <f t="shared" ca="1" si="28"/>
        <v>6.9580549678034291</v>
      </c>
      <c r="E519" s="2"/>
      <c r="F519" s="2">
        <f t="shared" ca="1" si="29"/>
        <v>0.8410591108417641</v>
      </c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35">
      <c r="A520" s="2">
        <f t="shared" ca="1" si="26"/>
        <v>4.5844369688720583</v>
      </c>
      <c r="B520" s="2"/>
      <c r="C520" s="2">
        <f t="shared" ca="1" si="27"/>
        <v>1.8499662973595559</v>
      </c>
      <c r="D520" s="2">
        <f t="shared" ca="1" si="28"/>
        <v>7.3893358327531189</v>
      </c>
      <c r="E520" s="2"/>
      <c r="F520" s="2">
        <f t="shared" ca="1" si="29"/>
        <v>1.8181114036387807</v>
      </c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35">
      <c r="A521" s="2">
        <f t="shared" ca="1" si="26"/>
        <v>6.7977133271262016</v>
      </c>
      <c r="B521" s="2"/>
      <c r="C521" s="2">
        <f t="shared" ca="1" si="27"/>
        <v>0.72785075477451255</v>
      </c>
      <c r="D521" s="2">
        <f t="shared" ca="1" si="28"/>
        <v>4.8228146049341891</v>
      </c>
      <c r="E521" s="2"/>
      <c r="F521" s="2">
        <f t="shared" ca="1" si="29"/>
        <v>1.4838836084137097</v>
      </c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35">
      <c r="A522" s="2">
        <f t="shared" ca="1" si="26"/>
        <v>5.2372595706223448</v>
      </c>
      <c r="B522" s="2"/>
      <c r="C522" s="2">
        <f t="shared" ca="1" si="27"/>
        <v>0.5002903498392155</v>
      </c>
      <c r="D522" s="2">
        <f t="shared" ca="1" si="28"/>
        <v>6.9338137099484065</v>
      </c>
      <c r="E522" s="2"/>
      <c r="F522" s="2">
        <f t="shared" ca="1" si="29"/>
        <v>0.79718378579804061</v>
      </c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35">
      <c r="A523" s="2">
        <f t="shared" ca="1" si="26"/>
        <v>5.7849710665578691</v>
      </c>
      <c r="B523" s="2"/>
      <c r="C523" s="2">
        <f t="shared" ca="1" si="27"/>
        <v>2.547233996345144E-2</v>
      </c>
      <c r="D523" s="2">
        <f t="shared" ca="1" si="28"/>
        <v>4.2977430724725894</v>
      </c>
      <c r="E523" s="2"/>
      <c r="F523" s="2">
        <f t="shared" ca="1" si="29"/>
        <v>3.0388129910445216</v>
      </c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35">
      <c r="A524" s="2">
        <f t="shared" ca="1" si="26"/>
        <v>7.1332380874469266</v>
      </c>
      <c r="B524" s="2"/>
      <c r="C524" s="2">
        <f t="shared" ca="1" si="27"/>
        <v>1.412927946222255</v>
      </c>
      <c r="D524" s="2">
        <f t="shared" ca="1" si="28"/>
        <v>7.8440237960255734</v>
      </c>
      <c r="E524" s="2"/>
      <c r="F524" s="2">
        <f t="shared" ca="1" si="29"/>
        <v>3.2510310523821215</v>
      </c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35">
      <c r="A525" s="2">
        <f t="shared" ca="1" si="26"/>
        <v>7.2538965145863878</v>
      </c>
      <c r="B525" s="2"/>
      <c r="C525" s="2">
        <f t="shared" ca="1" si="27"/>
        <v>1.7143316524750076</v>
      </c>
      <c r="D525" s="2">
        <f t="shared" ca="1" si="28"/>
        <v>4.6571446001234067</v>
      </c>
      <c r="E525" s="2"/>
      <c r="F525" s="2">
        <f t="shared" ca="1" si="29"/>
        <v>1.9149512009040539</v>
      </c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35">
      <c r="A526" s="2">
        <f t="shared" ca="1" si="26"/>
        <v>5.9140742548871952</v>
      </c>
      <c r="B526" s="2"/>
      <c r="C526" s="2">
        <f t="shared" ca="1" si="27"/>
        <v>9.3008991025025716E-4</v>
      </c>
      <c r="D526" s="2">
        <f t="shared" ca="1" si="28"/>
        <v>7.3433962419437808</v>
      </c>
      <c r="E526" s="2"/>
      <c r="F526" s="2">
        <f t="shared" ca="1" si="29"/>
        <v>1.6963343854478734</v>
      </c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35">
      <c r="A527" s="2">
        <f t="shared" ca="1" si="26"/>
        <v>4.4386780561256609</v>
      </c>
      <c r="B527" s="2"/>
      <c r="C527" s="2">
        <f t="shared" ca="1" si="27"/>
        <v>2.2677154568966218</v>
      </c>
      <c r="D527" s="2">
        <f t="shared" ca="1" si="28"/>
        <v>5.7703676059538731</v>
      </c>
      <c r="E527" s="2"/>
      <c r="F527" s="2">
        <f t="shared" ca="1" si="29"/>
        <v>7.3221444334019239E-2</v>
      </c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35">
      <c r="A528" s="2">
        <f t="shared" ca="1" si="26"/>
        <v>4.3040209335869397</v>
      </c>
      <c r="B528" s="2"/>
      <c r="C528" s="2">
        <f t="shared" ca="1" si="27"/>
        <v>2.6914065886568079</v>
      </c>
      <c r="D528" s="2">
        <f t="shared" ca="1" si="28"/>
        <v>5.7343148008880993</v>
      </c>
      <c r="E528" s="2"/>
      <c r="F528" s="2">
        <f t="shared" ca="1" si="29"/>
        <v>9.4032638722416045E-2</v>
      </c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35">
      <c r="A529" s="2">
        <f t="shared" ca="1" si="26"/>
        <v>7.1208479223533159</v>
      </c>
      <c r="B529" s="2"/>
      <c r="C529" s="2">
        <f t="shared" ca="1" si="27"/>
        <v>1.3836259151240187</v>
      </c>
      <c r="D529" s="2">
        <f t="shared" ca="1" si="28"/>
        <v>6.7267556547970475</v>
      </c>
      <c r="E529" s="2"/>
      <c r="F529" s="2">
        <f t="shared" ca="1" si="29"/>
        <v>0.47031263728070671</v>
      </c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35">
      <c r="A530" s="2">
        <f t="shared" ca="1" si="26"/>
        <v>7.6249291820473095</v>
      </c>
      <c r="B530" s="2"/>
      <c r="C530" s="2">
        <f t="shared" ca="1" si="27"/>
        <v>2.8236015015389602</v>
      </c>
      <c r="D530" s="2">
        <f t="shared" ca="1" si="28"/>
        <v>6.5047535355829513</v>
      </c>
      <c r="E530" s="2"/>
      <c r="F530" s="2">
        <f t="shared" ca="1" si="29"/>
        <v>0.21510238581005592</v>
      </c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35">
      <c r="A531" s="2">
        <f t="shared" ca="1" si="26"/>
        <v>7.4990591910788051</v>
      </c>
      <c r="B531" s="2"/>
      <c r="C531" s="2">
        <f t="shared" ca="1" si="27"/>
        <v>2.416431576453915</v>
      </c>
      <c r="D531" s="2">
        <f t="shared" ca="1" si="28"/>
        <v>7.1567524954394148</v>
      </c>
      <c r="E531" s="2"/>
      <c r="F531" s="2">
        <f t="shared" ca="1" si="29"/>
        <v>1.2449879421330268</v>
      </c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35">
      <c r="A532" s="2">
        <f t="shared" ca="1" si="26"/>
        <v>7.0765753269122555</v>
      </c>
      <c r="B532" s="2"/>
      <c r="C532" s="2">
        <f t="shared" ca="1" si="27"/>
        <v>1.2814323690257499</v>
      </c>
      <c r="D532" s="2">
        <f t="shared" ca="1" si="28"/>
        <v>6.3862542142424275</v>
      </c>
      <c r="E532" s="2"/>
      <c r="F532" s="2">
        <f t="shared" ca="1" si="29"/>
        <v>0.1192265623301296</v>
      </c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35">
      <c r="A533" s="2">
        <f t="shared" ca="1" si="26"/>
        <v>5.1057565167449006</v>
      </c>
      <c r="B533" s="2"/>
      <c r="C533" s="2">
        <f t="shared" ca="1" si="27"/>
        <v>0.70361079481593802</v>
      </c>
      <c r="D533" s="2">
        <f t="shared" ca="1" si="28"/>
        <v>7.8127427841280213</v>
      </c>
      <c r="E533" s="2"/>
      <c r="F533" s="2">
        <f t="shared" ca="1" si="29"/>
        <v>3.1392063727696886</v>
      </c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35">
      <c r="A534" s="2">
        <f t="shared" ca="1" si="26"/>
        <v>7.9943041883562342</v>
      </c>
      <c r="B534" s="2"/>
      <c r="C534" s="2">
        <f t="shared" ca="1" si="27"/>
        <v>4.2014035593419781</v>
      </c>
      <c r="D534" s="2">
        <f t="shared" ca="1" si="28"/>
        <v>4.1884800282318126</v>
      </c>
      <c r="E534" s="2"/>
      <c r="F534" s="2">
        <f t="shared" ca="1" si="29"/>
        <v>3.4316902652268011</v>
      </c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35">
      <c r="A535" s="2">
        <f t="shared" ca="1" si="26"/>
        <v>4.93709389552708</v>
      </c>
      <c r="B535" s="2"/>
      <c r="C535" s="2">
        <f t="shared" ca="1" si="27"/>
        <v>1.0150113861682484</v>
      </c>
      <c r="D535" s="2">
        <f t="shared" ca="1" si="28"/>
        <v>7.215899199527966</v>
      </c>
      <c r="E535" s="2"/>
      <c r="F535" s="2">
        <f t="shared" ca="1" si="29"/>
        <v>1.3804769094086879</v>
      </c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35">
      <c r="A536" s="2">
        <f t="shared" ca="1" si="26"/>
        <v>5.5250088331505047</v>
      </c>
      <c r="B536" s="2"/>
      <c r="C536" s="2">
        <f t="shared" ca="1" si="27"/>
        <v>0.17603294079566656</v>
      </c>
      <c r="D536" s="2">
        <f t="shared" ca="1" si="28"/>
        <v>7.7839397704763513</v>
      </c>
      <c r="E536" s="2"/>
      <c r="F536" s="2">
        <f t="shared" ca="1" si="29"/>
        <v>3.0379707467254833</v>
      </c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35">
      <c r="A537" s="2">
        <f t="shared" ca="1" si="26"/>
        <v>5.5579434529029133</v>
      </c>
      <c r="B537" s="2"/>
      <c r="C537" s="2">
        <f t="shared" ca="1" si="27"/>
        <v>0.14948134759771634</v>
      </c>
      <c r="D537" s="2">
        <f t="shared" ca="1" si="28"/>
        <v>5.0526020853834464</v>
      </c>
      <c r="E537" s="2"/>
      <c r="F537" s="2">
        <f t="shared" ca="1" si="29"/>
        <v>0.9768557527160211</v>
      </c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35">
      <c r="A538" s="2">
        <f t="shared" ca="1" si="26"/>
        <v>7.0043803971788048</v>
      </c>
      <c r="B538" s="2"/>
      <c r="C538" s="2">
        <f t="shared" ca="1" si="27"/>
        <v>1.1231946222426408</v>
      </c>
      <c r="D538" s="2">
        <f t="shared" ca="1" si="28"/>
        <v>6.3653993870618937</v>
      </c>
      <c r="E538" s="2"/>
      <c r="F538" s="2">
        <f t="shared" ca="1" si="29"/>
        <v>0.10525947635041669</v>
      </c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35">
      <c r="A539" s="2">
        <f t="shared" ca="1" si="26"/>
        <v>5.1506489184714219</v>
      </c>
      <c r="B539" s="2"/>
      <c r="C539" s="2">
        <f t="shared" ca="1" si="27"/>
        <v>0.63031327244004509</v>
      </c>
      <c r="D539" s="2">
        <f t="shared" ca="1" si="28"/>
        <v>7.9514955533584173</v>
      </c>
      <c r="E539" s="2"/>
      <c r="F539" s="2">
        <f t="shared" ca="1" si="29"/>
        <v>3.6501376236403109</v>
      </c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35">
      <c r="A540" s="2">
        <f t="shared" ca="1" si="26"/>
        <v>6.9877329096636096</v>
      </c>
      <c r="B540" s="2"/>
      <c r="C540" s="2">
        <f t="shared" ca="1" si="27"/>
        <v>1.0881854546547269</v>
      </c>
      <c r="D540" s="2">
        <f t="shared" ca="1" si="28"/>
        <v>6.9436278873039115</v>
      </c>
      <c r="E540" s="2"/>
      <c r="F540" s="2">
        <f t="shared" ca="1" si="29"/>
        <v>0.81480530965378961</v>
      </c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35">
      <c r="A541" s="2">
        <f t="shared" ca="1" si="26"/>
        <v>4.8621618178427397</v>
      </c>
      <c r="B541" s="2"/>
      <c r="C541" s="2">
        <f t="shared" ca="1" si="27"/>
        <v>1.1716110022166506</v>
      </c>
      <c r="D541" s="2">
        <f t="shared" ca="1" si="28"/>
        <v>6.2330334739514139</v>
      </c>
      <c r="E541" s="2"/>
      <c r="F541" s="2">
        <f t="shared" ca="1" si="29"/>
        <v>3.6891367174209572E-2</v>
      </c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35">
      <c r="A542" s="2">
        <f t="shared" ca="1" si="26"/>
        <v>7.4619349438589673</v>
      </c>
      <c r="B542" s="2"/>
      <c r="C542" s="2">
        <f t="shared" ca="1" si="27"/>
        <v>2.3023914251763964</v>
      </c>
      <c r="D542" s="2">
        <f t="shared" ca="1" si="28"/>
        <v>4.653252057481339</v>
      </c>
      <c r="E542" s="2"/>
      <c r="F542" s="2">
        <f t="shared" ca="1" si="29"/>
        <v>1.9257394909689538</v>
      </c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35">
      <c r="A543" s="2">
        <f t="shared" ca="1" si="26"/>
        <v>4.4980521309467534</v>
      </c>
      <c r="B543" s="2"/>
      <c r="C543" s="2">
        <f t="shared" ca="1" si="27"/>
        <v>2.0924186621600311</v>
      </c>
      <c r="D543" s="2">
        <f t="shared" ca="1" si="28"/>
        <v>7.4618440036809259</v>
      </c>
      <c r="E543" s="2"/>
      <c r="F543" s="2">
        <f t="shared" ca="1" si="29"/>
        <v>2.0189050474850285</v>
      </c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35">
      <c r="A544" s="2">
        <f t="shared" ca="1" si="26"/>
        <v>4.0590324743087187</v>
      </c>
      <c r="B544" s="2"/>
      <c r="C544" s="2">
        <f t="shared" ca="1" si="27"/>
        <v>3.5552579089729646</v>
      </c>
      <c r="D544" s="2">
        <f t="shared" ca="1" si="28"/>
        <v>4.1433512709160869</v>
      </c>
      <c r="E544" s="2"/>
      <c r="F544" s="2">
        <f t="shared" ca="1" si="29"/>
        <v>3.6009273083554683</v>
      </c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35">
      <c r="A545" s="2">
        <f t="shared" ca="1" si="26"/>
        <v>4.1733275206428342</v>
      </c>
      <c r="B545" s="2"/>
      <c r="C545" s="2">
        <f t="shared" ca="1" si="27"/>
        <v>3.1373056961799368</v>
      </c>
      <c r="D545" s="2">
        <f t="shared" ca="1" si="28"/>
        <v>7.7753549364843373</v>
      </c>
      <c r="E545" s="2"/>
      <c r="F545" s="2">
        <f t="shared" ca="1" si="29"/>
        <v>3.0081181002289479</v>
      </c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35">
      <c r="A546" s="2">
        <f t="shared" ca="1" si="26"/>
        <v>6.5921571943286947</v>
      </c>
      <c r="B546" s="2"/>
      <c r="C546" s="2">
        <f t="shared" ca="1" si="27"/>
        <v>0.41936706267082313</v>
      </c>
      <c r="D546" s="2">
        <f t="shared" ca="1" si="28"/>
        <v>4.849436984004968</v>
      </c>
      <c r="E546" s="2"/>
      <c r="F546" s="2">
        <f t="shared" ca="1" si="29"/>
        <v>1.4197323844165592</v>
      </c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35">
      <c r="A547" s="2">
        <f t="shared" ca="1" si="26"/>
        <v>5.755216409332931</v>
      </c>
      <c r="B547" s="2"/>
      <c r="C547" s="2">
        <f t="shared" ca="1" si="27"/>
        <v>3.5855399727236219E-2</v>
      </c>
      <c r="D547" s="2">
        <f t="shared" ca="1" si="28"/>
        <v>6.1692578592195666</v>
      </c>
      <c r="E547" s="2"/>
      <c r="F547" s="2">
        <f t="shared" ca="1" si="29"/>
        <v>1.6459771430000179E-2</v>
      </c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35">
      <c r="A548" s="2">
        <f t="shared" ca="1" si="26"/>
        <v>4.7033257777050972</v>
      </c>
      <c r="B548" s="2"/>
      <c r="C548" s="2">
        <f t="shared" ca="1" si="27"/>
        <v>1.5406912667135022</v>
      </c>
      <c r="D548" s="2">
        <f t="shared" ca="1" si="28"/>
        <v>6.6990361487755372</v>
      </c>
      <c r="E548" s="2"/>
      <c r="F548" s="2">
        <f t="shared" ca="1" si="29"/>
        <v>0.43306129772037771</v>
      </c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35">
      <c r="A549" s="2">
        <f t="shared" ca="1" si="26"/>
        <v>7.1392887318971123</v>
      </c>
      <c r="B549" s="2"/>
      <c r="C549" s="2">
        <f t="shared" ca="1" si="27"/>
        <v>1.4273489527240024</v>
      </c>
      <c r="D549" s="2">
        <f t="shared" ca="1" si="28"/>
        <v>4.9690026259519069</v>
      </c>
      <c r="E549" s="2"/>
      <c r="F549" s="2">
        <f t="shared" ca="1" si="29"/>
        <v>1.149097368036188</v>
      </c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35">
      <c r="A550" s="2">
        <f t="shared" ca="1" si="26"/>
        <v>7.709151529557607</v>
      </c>
      <c r="B550" s="2"/>
      <c r="C550" s="2">
        <f t="shared" ca="1" si="27"/>
        <v>3.1137422206799505</v>
      </c>
      <c r="D550" s="2">
        <f t="shared" ca="1" si="28"/>
        <v>6.4103737410764134</v>
      </c>
      <c r="E550" s="2"/>
      <c r="F550" s="2">
        <f t="shared" ca="1" si="29"/>
        <v>0.13646487301900803</v>
      </c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35">
      <c r="A551" s="2">
        <f t="shared" ca="1" si="26"/>
        <v>6.3409598525457644</v>
      </c>
      <c r="B551" s="2"/>
      <c r="C551" s="2">
        <f t="shared" ca="1" si="27"/>
        <v>0.15712362269381647</v>
      </c>
      <c r="D551" s="2">
        <f t="shared" ca="1" si="28"/>
        <v>4.1636697553987734</v>
      </c>
      <c r="E551" s="2"/>
      <c r="F551" s="2">
        <f t="shared" ca="1" si="29"/>
        <v>3.5242269919821951</v>
      </c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35">
      <c r="A552" s="2">
        <f t="shared" ca="1" si="26"/>
        <v>7.2233334421515121</v>
      </c>
      <c r="B552" s="2"/>
      <c r="C552" s="2">
        <f t="shared" ca="1" si="27"/>
        <v>1.6352317713163942</v>
      </c>
      <c r="D552" s="2">
        <f t="shared" ca="1" si="28"/>
        <v>7.6424688110419456</v>
      </c>
      <c r="E552" s="2"/>
      <c r="F552" s="2">
        <f t="shared" ca="1" si="29"/>
        <v>2.5648233659847239</v>
      </c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35">
      <c r="A553" s="2">
        <f t="shared" ca="1" si="26"/>
        <v>4.9244885854824831</v>
      </c>
      <c r="B553" s="2"/>
      <c r="C553" s="2">
        <f t="shared" ca="1" si="27"/>
        <v>1.0405694184305652</v>
      </c>
      <c r="D553" s="2">
        <f t="shared" ca="1" si="28"/>
        <v>6.0520321653744329</v>
      </c>
      <c r="E553" s="2"/>
      <c r="F553" s="2">
        <f t="shared" ca="1" si="29"/>
        <v>1.2254372400605893E-4</v>
      </c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35">
      <c r="A554" s="2">
        <f t="shared" ca="1" si="26"/>
        <v>7.9922813418293988</v>
      </c>
      <c r="B554" s="2"/>
      <c r="C554" s="2">
        <f t="shared" ca="1" si="27"/>
        <v>4.1931150624782489</v>
      </c>
      <c r="D554" s="2">
        <f t="shared" ca="1" si="28"/>
        <v>5.5571448819203262</v>
      </c>
      <c r="E554" s="2"/>
      <c r="F554" s="2">
        <f t="shared" ca="1" si="29"/>
        <v>0.23407921516616439</v>
      </c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35">
      <c r="A555" s="2">
        <f t="shared" ca="1" si="26"/>
        <v>7.6298469434113496</v>
      </c>
      <c r="B555" s="2"/>
      <c r="C555" s="2">
        <f t="shared" ca="1" si="27"/>
        <v>2.8401528808067926</v>
      </c>
      <c r="D555" s="2">
        <f t="shared" ca="1" si="28"/>
        <v>6.8008251581901202</v>
      </c>
      <c r="E555" s="2"/>
      <c r="F555" s="2">
        <f t="shared" ca="1" si="29"/>
        <v>0.57739168712846567</v>
      </c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35">
      <c r="A556" s="2">
        <f t="shared" ca="1" si="26"/>
        <v>7.8116991704700709</v>
      </c>
      <c r="B556" s="2"/>
      <c r="C556" s="2">
        <f t="shared" ca="1" si="27"/>
        <v>3.4861652510668089</v>
      </c>
      <c r="D556" s="2">
        <f t="shared" ca="1" si="28"/>
        <v>6.2536127324249851</v>
      </c>
      <c r="E556" s="2"/>
      <c r="F556" s="2">
        <f t="shared" ca="1" si="29"/>
        <v>4.5220241076465453E-2</v>
      </c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35">
      <c r="A557" s="2">
        <f t="shared" ca="1" si="26"/>
        <v>6.8075491546340068</v>
      </c>
      <c r="B557" s="2"/>
      <c r="C557" s="2">
        <f t="shared" ca="1" si="27"/>
        <v>0.74473020741564755</v>
      </c>
      <c r="D557" s="2">
        <f t="shared" ca="1" si="28"/>
        <v>5.9794447553449306</v>
      </c>
      <c r="E557" s="2"/>
      <c r="F557" s="2">
        <f t="shared" ca="1" si="29"/>
        <v>3.7843982719055948E-3</v>
      </c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35">
      <c r="A558" s="2">
        <f t="shared" ca="1" si="26"/>
        <v>4.8698909632185394</v>
      </c>
      <c r="B558" s="2"/>
      <c r="C558" s="2">
        <f t="shared" ca="1" si="27"/>
        <v>1.1549385363107363</v>
      </c>
      <c r="D558" s="2">
        <f t="shared" ca="1" si="28"/>
        <v>5.0826470238821662</v>
      </c>
      <c r="E558" s="2"/>
      <c r="F558" s="2">
        <f t="shared" ca="1" si="29"/>
        <v>0.91836801221781794</v>
      </c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35">
      <c r="A559" s="2">
        <f t="shared" ca="1" si="26"/>
        <v>5.615065667001792</v>
      </c>
      <c r="B559" s="2"/>
      <c r="C559" s="2">
        <f t="shared" ca="1" si="27"/>
        <v>0.10857417988344563</v>
      </c>
      <c r="D559" s="2">
        <f t="shared" ca="1" si="28"/>
        <v>5.0597871992928019</v>
      </c>
      <c r="E559" s="2"/>
      <c r="F559" s="2">
        <f t="shared" ca="1" si="29"/>
        <v>0.96270441829822706</v>
      </c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35">
      <c r="A560" s="2">
        <f t="shared" ca="1" si="26"/>
        <v>5.293880755108292</v>
      </c>
      <c r="B560" s="2"/>
      <c r="C560" s="2">
        <f t="shared" ca="1" si="27"/>
        <v>0.42339861512561427</v>
      </c>
      <c r="D560" s="2">
        <f t="shared" ca="1" si="28"/>
        <v>5.1433636931077356</v>
      </c>
      <c r="E560" s="2"/>
      <c r="F560" s="2">
        <f t="shared" ca="1" si="29"/>
        <v>0.8056831127698838</v>
      </c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35">
      <c r="A561" s="2">
        <f t="shared" ca="1" si="26"/>
        <v>7.9229721313724539</v>
      </c>
      <c r="B561" s="2"/>
      <c r="C561" s="2">
        <f t="shared" ca="1" si="27"/>
        <v>3.9140685424374007</v>
      </c>
      <c r="D561" s="2">
        <f t="shared" ca="1" si="28"/>
        <v>7.8112775314810392</v>
      </c>
      <c r="E561" s="2"/>
      <c r="F561" s="2">
        <f t="shared" ca="1" si="29"/>
        <v>3.1340163074076655</v>
      </c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35">
      <c r="A562" s="2">
        <f t="shared" ca="1" si="26"/>
        <v>6.810124649868996</v>
      </c>
      <c r="B562" s="2"/>
      <c r="C562" s="2">
        <f t="shared" ca="1" si="27"/>
        <v>0.74918202959473446</v>
      </c>
      <c r="D562" s="2">
        <f t="shared" ca="1" si="28"/>
        <v>7.7167565167217189</v>
      </c>
      <c r="E562" s="2"/>
      <c r="F562" s="2">
        <f t="shared" ca="1" si="29"/>
        <v>2.8082865299831981</v>
      </c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35">
      <c r="A563" s="2">
        <f t="shared" ca="1" si="26"/>
        <v>6.9932651245009474</v>
      </c>
      <c r="B563" s="2"/>
      <c r="C563" s="2">
        <f t="shared" ca="1" si="27"/>
        <v>1.0997580446700197</v>
      </c>
      <c r="D563" s="2">
        <f t="shared" ca="1" si="28"/>
        <v>6.3498102930382441</v>
      </c>
      <c r="E563" s="2"/>
      <c r="F563" s="2">
        <f t="shared" ca="1" si="29"/>
        <v>9.5387133151652564E-2</v>
      </c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35">
      <c r="A564" s="2">
        <f t="shared" ca="1" si="26"/>
        <v>6.9035999352720037</v>
      </c>
      <c r="B564" s="2"/>
      <c r="C564" s="2">
        <f t="shared" ca="1" si="27"/>
        <v>0.91973528963745321</v>
      </c>
      <c r="D564" s="2">
        <f t="shared" ca="1" si="28"/>
        <v>7.6668394418990307</v>
      </c>
      <c r="E564" s="2"/>
      <c r="F564" s="2">
        <f t="shared" ca="1" si="29"/>
        <v>2.6434767455975998</v>
      </c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35">
      <c r="A565" s="2">
        <f t="shared" ca="1" si="26"/>
        <v>4.4519063462567239</v>
      </c>
      <c r="B565" s="2"/>
      <c r="C565" s="2">
        <f t="shared" ca="1" si="27"/>
        <v>2.2280496503436709</v>
      </c>
      <c r="D565" s="2">
        <f t="shared" ca="1" si="28"/>
        <v>5.1265549452830825</v>
      </c>
      <c r="E565" s="2"/>
      <c r="F565" s="2">
        <f t="shared" ca="1" si="29"/>
        <v>0.83614066129520581</v>
      </c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35">
      <c r="A566" s="2">
        <f t="shared" ca="1" si="26"/>
        <v>6.0848979410339954</v>
      </c>
      <c r="B566" s="2"/>
      <c r="C566" s="2">
        <f t="shared" ca="1" si="27"/>
        <v>1.9691473469578585E-2</v>
      </c>
      <c r="D566" s="2">
        <f t="shared" ca="1" si="28"/>
        <v>5.5163100375305723</v>
      </c>
      <c r="E566" s="2"/>
      <c r="F566" s="2">
        <f t="shared" ca="1" si="29"/>
        <v>0.27525991098634228</v>
      </c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35">
      <c r="A567" s="2">
        <f t="shared" ca="1" si="26"/>
        <v>4.9216830754438501</v>
      </c>
      <c r="B567" s="2"/>
      <c r="C567" s="2">
        <f t="shared" ca="1" si="27"/>
        <v>1.0463009957623843</v>
      </c>
      <c r="D567" s="2">
        <f t="shared" ca="1" si="28"/>
        <v>5.7606018326977555</v>
      </c>
      <c r="E567" s="2"/>
      <c r="F567" s="2">
        <f t="shared" ca="1" si="29"/>
        <v>7.8601945922034747E-2</v>
      </c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35">
      <c r="A568" s="2">
        <f t="shared" ca="1" si="26"/>
        <v>5.7802636232064994</v>
      </c>
      <c r="B568" s="2"/>
      <c r="C568" s="2">
        <f t="shared" ca="1" si="27"/>
        <v>2.6997121212174232E-2</v>
      </c>
      <c r="D568" s="2">
        <f t="shared" ca="1" si="28"/>
        <v>5.2388331215378781</v>
      </c>
      <c r="E568" s="2"/>
      <c r="F568" s="2">
        <f t="shared" ca="1" si="29"/>
        <v>0.64341108817853865</v>
      </c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35">
      <c r="A569" s="2">
        <f t="shared" ca="1" si="26"/>
        <v>6.132031206538306</v>
      </c>
      <c r="B569" s="2"/>
      <c r="C569" s="2">
        <f t="shared" ca="1" si="27"/>
        <v>3.5141092703894289E-2</v>
      </c>
      <c r="D569" s="2">
        <f t="shared" ca="1" si="28"/>
        <v>5.7470282831997093</v>
      </c>
      <c r="E569" s="2"/>
      <c r="F569" s="2">
        <f t="shared" ca="1" si="29"/>
        <v>8.6397158315717593E-2</v>
      </c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35">
      <c r="A570" s="2">
        <f t="shared" ca="1" si="26"/>
        <v>5.0292525607539753</v>
      </c>
      <c r="B570" s="2"/>
      <c r="C570" s="2">
        <f t="shared" ca="1" si="27"/>
        <v>0.83780899917006302</v>
      </c>
      <c r="D570" s="2">
        <f t="shared" ca="1" si="28"/>
        <v>4.6843587898629453</v>
      </c>
      <c r="E570" s="2"/>
      <c r="F570" s="2">
        <f t="shared" ca="1" si="29"/>
        <v>1.8403728625648992</v>
      </c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35">
      <c r="A571" s="2">
        <f t="shared" ca="1" si="26"/>
        <v>5.6389106976384271</v>
      </c>
      <c r="B571" s="2"/>
      <c r="C571" s="2">
        <f t="shared" ca="1" si="27"/>
        <v>9.342860578742132E-2</v>
      </c>
      <c r="D571" s="2">
        <f t="shared" ca="1" si="28"/>
        <v>7.6771323046639175</v>
      </c>
      <c r="E571" s="2"/>
      <c r="F571" s="2">
        <f t="shared" ca="1" si="29"/>
        <v>2.6770525508876886</v>
      </c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35">
      <c r="A572" s="2">
        <f t="shared" ca="1" si="26"/>
        <v>7.0058238652006377</v>
      </c>
      <c r="B572" s="2"/>
      <c r="C572" s="2">
        <f t="shared" ca="1" si="27"/>
        <v>1.1262563059709156</v>
      </c>
      <c r="D572" s="2">
        <f t="shared" ca="1" si="28"/>
        <v>5.5814013434149938</v>
      </c>
      <c r="E572" s="2"/>
      <c r="F572" s="2">
        <f t="shared" ca="1" si="29"/>
        <v>0.2111961979004571</v>
      </c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35">
      <c r="A573" s="2">
        <f t="shared" ca="1" si="26"/>
        <v>6.6907125157528018</v>
      </c>
      <c r="B573" s="2"/>
      <c r="C573" s="2">
        <f t="shared" ca="1" si="27"/>
        <v>0.55672622086647272</v>
      </c>
      <c r="D573" s="2">
        <f t="shared" ca="1" si="28"/>
        <v>7.2143998823762976</v>
      </c>
      <c r="E573" s="2"/>
      <c r="F573" s="2">
        <f t="shared" ca="1" si="29"/>
        <v>1.3769559510250122</v>
      </c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35">
      <c r="A574" s="2">
        <f t="shared" ca="1" si="26"/>
        <v>5.2764213085166922</v>
      </c>
      <c r="B574" s="2"/>
      <c r="C574" s="2">
        <f t="shared" ca="1" si="27"/>
        <v>0.44642485256882208</v>
      </c>
      <c r="D574" s="2">
        <f t="shared" ca="1" si="28"/>
        <v>5.8656169590026686</v>
      </c>
      <c r="E574" s="2"/>
      <c r="F574" s="2">
        <f t="shared" ca="1" si="29"/>
        <v>3.0745960024966403E-2</v>
      </c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35">
      <c r="A575" s="2">
        <f t="shared" ca="1" si="26"/>
        <v>7.5417376645356686</v>
      </c>
      <c r="B575" s="2"/>
      <c r="C575" s="2">
        <f t="shared" ca="1" si="27"/>
        <v>2.5509393407495176</v>
      </c>
      <c r="D575" s="2">
        <f t="shared" ca="1" si="28"/>
        <v>7.0611691229184821</v>
      </c>
      <c r="E575" s="2"/>
      <c r="F575" s="2">
        <f t="shared" ca="1" si="29"/>
        <v>1.0408221278418772</v>
      </c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35">
      <c r="A576" s="2">
        <f t="shared" ca="1" si="26"/>
        <v>6.3239050137348141</v>
      </c>
      <c r="B576" s="2"/>
      <c r="C576" s="2">
        <f t="shared" ca="1" si="27"/>
        <v>0.14389381574854132</v>
      </c>
      <c r="D576" s="2">
        <f t="shared" ca="1" si="28"/>
        <v>7.6817726453140969</v>
      </c>
      <c r="E576" s="2"/>
      <c r="F576" s="2">
        <f t="shared" ca="1" si="29"/>
        <v>2.6922588567719909</v>
      </c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35">
      <c r="A577" s="2">
        <f t="shared" ca="1" si="26"/>
        <v>4.0526579668798686</v>
      </c>
      <c r="B577" s="2"/>
      <c r="C577" s="2">
        <f t="shared" ca="1" si="27"/>
        <v>3.5793373100330985</v>
      </c>
      <c r="D577" s="2">
        <f t="shared" ca="1" si="28"/>
        <v>5.3834543650539359</v>
      </c>
      <c r="E577" s="2"/>
      <c r="F577" s="2">
        <f t="shared" ca="1" si="29"/>
        <v>0.43231657733117618</v>
      </c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35">
      <c r="A578" s="2">
        <f t="shared" ca="1" si="26"/>
        <v>4.1003209455821965</v>
      </c>
      <c r="B578" s="2"/>
      <c r="C578" s="2">
        <f t="shared" ca="1" si="27"/>
        <v>3.401260588274432</v>
      </c>
      <c r="D578" s="2">
        <f t="shared" ca="1" si="28"/>
        <v>4.0693698236780804</v>
      </c>
      <c r="E578" s="2"/>
      <c r="F578" s="2">
        <f t="shared" ca="1" si="29"/>
        <v>3.8871765712834252</v>
      </c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35">
      <c r="A579" s="2">
        <f t="shared" ca="1" si="26"/>
        <v>4.6857709412767168</v>
      </c>
      <c r="B579" s="2"/>
      <c r="C579" s="2">
        <f t="shared" ca="1" si="27"/>
        <v>1.5845791748167783</v>
      </c>
      <c r="D579" s="2">
        <f t="shared" ca="1" si="28"/>
        <v>4.2291957032917313</v>
      </c>
      <c r="E579" s="2"/>
      <c r="F579" s="2">
        <f t="shared" ca="1" si="29"/>
        <v>3.2824979055966419</v>
      </c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35">
      <c r="A580" s="2">
        <f t="shared" ca="1" si="26"/>
        <v>6.889420487002746</v>
      </c>
      <c r="B580" s="2"/>
      <c r="C580" s="2">
        <f t="shared" ca="1" si="27"/>
        <v>0.89273936191394387</v>
      </c>
      <c r="D580" s="2">
        <f t="shared" ca="1" si="28"/>
        <v>5.0553482574654085</v>
      </c>
      <c r="E580" s="2"/>
      <c r="F580" s="2">
        <f t="shared" ca="1" si="29"/>
        <v>0.97143488016819712</v>
      </c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35">
      <c r="A581" s="2">
        <f t="shared" ca="1" si="26"/>
        <v>6.2186005965345679</v>
      </c>
      <c r="B581" s="2"/>
      <c r="C581" s="2">
        <f t="shared" ca="1" si="27"/>
        <v>7.5091874307006257E-2</v>
      </c>
      <c r="D581" s="2">
        <f t="shared" ca="1" si="28"/>
        <v>7.0614115555916879</v>
      </c>
      <c r="E581" s="2"/>
      <c r="F581" s="2">
        <f t="shared" ca="1" si="29"/>
        <v>1.041316849589605</v>
      </c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35">
      <c r="A582" s="2">
        <f t="shared" ca="1" si="26"/>
        <v>6.6186835122946928</v>
      </c>
      <c r="B582" s="2"/>
      <c r="C582" s="2">
        <f t="shared" ca="1" si="27"/>
        <v>0.4544268293761205</v>
      </c>
      <c r="D582" s="2">
        <f t="shared" ca="1" si="28"/>
        <v>7.8901054056521778</v>
      </c>
      <c r="E582" s="2"/>
      <c r="F582" s="2">
        <f t="shared" ca="1" si="29"/>
        <v>3.4193305266252723</v>
      </c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35">
      <c r="A583" s="2">
        <f t="shared" ca="1" si="26"/>
        <v>7.5237013688224073</v>
      </c>
      <c r="B583" s="2"/>
      <c r="C583" s="2">
        <f t="shared" ca="1" si="27"/>
        <v>2.4936507309211517</v>
      </c>
      <c r="D583" s="2">
        <f t="shared" ca="1" si="28"/>
        <v>5.5251635519790607</v>
      </c>
      <c r="E583" s="2"/>
      <c r="F583" s="2">
        <f t="shared" ca="1" si="29"/>
        <v>0.26604826437530682</v>
      </c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35">
      <c r="A584" s="2">
        <f t="shared" ca="1" si="26"/>
        <v>5.9044589062874664</v>
      </c>
      <c r="B584" s="2"/>
      <c r="C584" s="2">
        <f t="shared" ca="1" si="27"/>
        <v>1.6090306318892226E-3</v>
      </c>
      <c r="D584" s="2">
        <f t="shared" ca="1" si="28"/>
        <v>6.9995517549126687</v>
      </c>
      <c r="E584" s="2"/>
      <c r="F584" s="2">
        <f t="shared" ca="1" si="29"/>
        <v>0.91889389933745891</v>
      </c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35">
      <c r="A585" s="2">
        <f t="shared" ca="1" si="26"/>
        <v>4.3186262294757043</v>
      </c>
      <c r="B585" s="2"/>
      <c r="C585" s="2">
        <f t="shared" ca="1" si="27"/>
        <v>2.6436984466312565</v>
      </c>
      <c r="D585" s="2">
        <f t="shared" ca="1" si="28"/>
        <v>7.2970836930848249</v>
      </c>
      <c r="E585" s="2"/>
      <c r="F585" s="2">
        <f t="shared" ca="1" si="29"/>
        <v>1.5778411589362227</v>
      </c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35">
      <c r="A586" s="2">
        <f t="shared" ca="1" si="26"/>
        <v>7.4294931158505628</v>
      </c>
      <c r="B586" s="2"/>
      <c r="C586" s="2">
        <f t="shared" ca="1" si="27"/>
        <v>2.2049918180948214</v>
      </c>
      <c r="D586" s="2">
        <f t="shared" ca="1" si="28"/>
        <v>7.5691788143470262</v>
      </c>
      <c r="E586" s="2"/>
      <c r="F586" s="2">
        <f t="shared" ca="1" si="29"/>
        <v>2.3354459638503378</v>
      </c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35">
      <c r="A587" s="2">
        <f t="shared" ca="1" si="26"/>
        <v>5.3094695017080582</v>
      </c>
      <c r="B587" s="2"/>
      <c r="C587" s="2">
        <f t="shared" ca="1" si="27"/>
        <v>0.40335471380825294</v>
      </c>
      <c r="D587" s="2">
        <f t="shared" ca="1" si="28"/>
        <v>6.6549754831477816</v>
      </c>
      <c r="E587" s="2"/>
      <c r="F587" s="2">
        <f t="shared" ca="1" si="29"/>
        <v>0.3770122891747027</v>
      </c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35">
      <c r="A588" s="2">
        <f t="shared" ca="1" si="26"/>
        <v>7.5289180729377563</v>
      </c>
      <c r="B588" s="2"/>
      <c r="C588" s="2">
        <f t="shared" ca="1" si="27"/>
        <v>2.5101536501336748</v>
      </c>
      <c r="D588" s="2">
        <f t="shared" ca="1" si="28"/>
        <v>7.3822372291846676</v>
      </c>
      <c r="E588" s="2"/>
      <c r="F588" s="2">
        <f t="shared" ca="1" si="29"/>
        <v>1.799018654311787</v>
      </c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35">
      <c r="A589" s="2">
        <f t="shared" ca="1" si="26"/>
        <v>6.0618300730947752</v>
      </c>
      <c r="B589" s="2"/>
      <c r="C589" s="2">
        <f t="shared" ca="1" si="27"/>
        <v>1.3749542394426164E-2</v>
      </c>
      <c r="D589" s="2">
        <f t="shared" ca="1" si="28"/>
        <v>5.5208865023689073</v>
      </c>
      <c r="E589" s="2"/>
      <c r="F589" s="2">
        <f t="shared" ca="1" si="29"/>
        <v>0.27047875049971803</v>
      </c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35">
      <c r="A590" s="2">
        <f t="shared" ca="1" si="26"/>
        <v>5.4604166618206316</v>
      </c>
      <c r="B590" s="2"/>
      <c r="C590" s="2">
        <f t="shared" ca="1" si="27"/>
        <v>0.23440603355375289</v>
      </c>
      <c r="D590" s="2">
        <f t="shared" ca="1" si="28"/>
        <v>6.2586480569976946</v>
      </c>
      <c r="E590" s="2"/>
      <c r="F590" s="2">
        <f t="shared" ca="1" si="29"/>
        <v>4.7387124286442012E-2</v>
      </c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35">
      <c r="A591" s="2">
        <f t="shared" ca="1" si="26"/>
        <v>7.7500203493995325</v>
      </c>
      <c r="B591" s="2"/>
      <c r="C591" s="2">
        <f t="shared" ca="1" si="27"/>
        <v>3.2596450771098446</v>
      </c>
      <c r="D591" s="2">
        <f t="shared" ca="1" si="28"/>
        <v>7.4846537925173955</v>
      </c>
      <c r="E591" s="2"/>
      <c r="F591" s="2">
        <f t="shared" ca="1" si="29"/>
        <v>2.0842453609153373</v>
      </c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35">
      <c r="A592" s="2">
        <f t="shared" ca="1" si="26"/>
        <v>4.1049777610609821</v>
      </c>
      <c r="B592" s="2"/>
      <c r="C592" s="2">
        <f t="shared" ca="1" si="27"/>
        <v>3.3841056039336403</v>
      </c>
      <c r="D592" s="2">
        <f t="shared" ca="1" si="28"/>
        <v>5.4372918111610549</v>
      </c>
      <c r="E592" s="2"/>
      <c r="F592" s="2">
        <f t="shared" ca="1" si="29"/>
        <v>0.36441796068568194</v>
      </c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35">
      <c r="A593" s="2">
        <f t="shared" ca="1" si="26"/>
        <v>4.5548577103529126</v>
      </c>
      <c r="B593" s="2"/>
      <c r="C593" s="2">
        <f t="shared" ca="1" si="27"/>
        <v>1.931304779439639</v>
      </c>
      <c r="D593" s="2">
        <f t="shared" ca="1" si="28"/>
        <v>7.3795491118058187</v>
      </c>
      <c r="E593" s="2"/>
      <c r="F593" s="2">
        <f t="shared" ca="1" si="29"/>
        <v>1.7918148709547057</v>
      </c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35">
      <c r="A594" s="2">
        <f t="shared" ca="1" si="26"/>
        <v>7.8188530903237634</v>
      </c>
      <c r="B594" s="2"/>
      <c r="C594" s="2">
        <f t="shared" ca="1" si="27"/>
        <v>3.5129309911933331</v>
      </c>
      <c r="D594" s="2">
        <f t="shared" ca="1" si="28"/>
        <v>4.7948087755555679</v>
      </c>
      <c r="E594" s="2"/>
      <c r="F594" s="2">
        <f t="shared" ca="1" si="29"/>
        <v>1.5528984033393771</v>
      </c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35">
      <c r="A595" s="2">
        <f t="shared" ca="1" si="26"/>
        <v>7.4744411785637386</v>
      </c>
      <c r="B595" s="2"/>
      <c r="C595" s="2">
        <f t="shared" ca="1" si="27"/>
        <v>2.3405008345451388</v>
      </c>
      <c r="D595" s="2">
        <f t="shared" ca="1" si="28"/>
        <v>6.5686805086759268</v>
      </c>
      <c r="E595" s="2"/>
      <c r="F595" s="2">
        <f t="shared" ca="1" si="29"/>
        <v>0.27848659379589485</v>
      </c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35">
      <c r="A596" s="2">
        <f t="shared" ca="1" si="26"/>
        <v>5.1002519571917517</v>
      </c>
      <c r="B596" s="2"/>
      <c r="C596" s="2">
        <f t="shared" ca="1" si="27"/>
        <v>0.71287571048567699</v>
      </c>
      <c r="D596" s="2">
        <f t="shared" ca="1" si="28"/>
        <v>7.5913471858680364</v>
      </c>
      <c r="E596" s="2"/>
      <c r="F596" s="2">
        <f t="shared" ca="1" si="29"/>
        <v>2.4036935470692589</v>
      </c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35">
      <c r="A597" s="2">
        <f t="shared" ca="1" si="26"/>
        <v>6.0318016690320615</v>
      </c>
      <c r="B597" s="2"/>
      <c r="C597" s="2">
        <f t="shared" ca="1" si="27"/>
        <v>7.6090796480993454E-3</v>
      </c>
      <c r="D597" s="2">
        <f t="shared" ca="1" si="28"/>
        <v>5.0792923361782796</v>
      </c>
      <c r="E597" s="2"/>
      <c r="F597" s="2">
        <f t="shared" ca="1" si="29"/>
        <v>0.92480896254701117</v>
      </c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35">
      <c r="A598" s="2">
        <f t="shared" ca="1" si="26"/>
        <v>7.3521226763212439</v>
      </c>
      <c r="B598" s="2"/>
      <c r="C598" s="2">
        <f t="shared" ca="1" si="27"/>
        <v>1.9811999470086983</v>
      </c>
      <c r="D598" s="2">
        <f t="shared" ca="1" si="28"/>
        <v>7.8629270899719401</v>
      </c>
      <c r="E598" s="2"/>
      <c r="F598" s="2">
        <f t="shared" ca="1" si="29"/>
        <v>3.3195559929112224</v>
      </c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35">
      <c r="A599" s="2">
        <f t="shared" ca="1" si="26"/>
        <v>6.9957863530781736</v>
      </c>
      <c r="B599" s="2"/>
      <c r="C599" s="2">
        <f t="shared" ca="1" si="27"/>
        <v>1.1050523932759566</v>
      </c>
      <c r="D599" s="2">
        <f t="shared" ca="1" si="28"/>
        <v>6.6429165719445233</v>
      </c>
      <c r="E599" s="2"/>
      <c r="F599" s="2">
        <f t="shared" ca="1" si="29"/>
        <v>0.36234904364186865</v>
      </c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35">
      <c r="A600" s="2">
        <f t="shared" ca="1" si="26"/>
        <v>4.0389738126359997</v>
      </c>
      <c r="B600" s="2"/>
      <c r="C600" s="2">
        <f t="shared" ca="1" si="27"/>
        <v>3.6313030428845434</v>
      </c>
      <c r="D600" s="2">
        <f t="shared" ca="1" si="28"/>
        <v>7.4554860608736906</v>
      </c>
      <c r="E600" s="2"/>
      <c r="F600" s="2">
        <f t="shared" ca="1" si="29"/>
        <v>2.0008777006696064</v>
      </c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35">
      <c r="A601" s="2">
        <f t="shared" ca="1" si="26"/>
        <v>7.7183476042409236</v>
      </c>
      <c r="B601" s="2"/>
      <c r="C601" s="2">
        <f t="shared" ca="1" si="27"/>
        <v>3.1462812055450771</v>
      </c>
      <c r="D601" s="2">
        <f t="shared" ca="1" si="28"/>
        <v>7.960882181742198</v>
      </c>
      <c r="E601" s="2"/>
      <c r="F601" s="2">
        <f t="shared" ca="1" si="29"/>
        <v>3.6860926652911807</v>
      </c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35">
      <c r="A602" s="2">
        <f t="shared" ca="1" si="26"/>
        <v>5.4309902887678687</v>
      </c>
      <c r="B602" s="2"/>
      <c r="C602" s="2">
        <f t="shared" ca="1" si="27"/>
        <v>0.26376579442350734</v>
      </c>
      <c r="D602" s="2">
        <f t="shared" ca="1" si="28"/>
        <v>6.2608441383422146</v>
      </c>
      <c r="E602" s="2"/>
      <c r="F602" s="2">
        <f t="shared" ca="1" si="29"/>
        <v>4.8348058677536096E-2</v>
      </c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35">
      <c r="A603" s="2">
        <f t="shared" ca="1" si="26"/>
        <v>6.6304897614630365</v>
      </c>
      <c r="B603" s="2"/>
      <c r="C603" s="2">
        <f t="shared" ca="1" si="27"/>
        <v>0.47048368258665513</v>
      </c>
      <c r="D603" s="2">
        <f t="shared" ca="1" si="28"/>
        <v>7.0909800200539959</v>
      </c>
      <c r="E603" s="2"/>
      <c r="F603" s="2">
        <f t="shared" ca="1" si="29"/>
        <v>1.1025373835995695</v>
      </c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35">
      <c r="A604" s="2"/>
      <c r="B604" s="2"/>
      <c r="C604" s="2"/>
      <c r="D604" s="2">
        <f t="shared" ca="1" si="28"/>
        <v>7.0549754124426531</v>
      </c>
      <c r="E604" s="2"/>
      <c r="F604" s="2">
        <f t="shared" ca="1" si="29"/>
        <v>1.0282227575084024</v>
      </c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35">
      <c r="A605" s="2"/>
      <c r="B605" s="2"/>
      <c r="C605" s="2"/>
      <c r="D605" s="2">
        <f t="shared" ca="1" si="28"/>
        <v>4.8273580549076236</v>
      </c>
      <c r="E605" s="2"/>
      <c r="F605" s="2">
        <f t="shared" ca="1" si="29"/>
        <v>1.4728350658664644</v>
      </c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35">
      <c r="A606" s="2"/>
      <c r="B606" s="2"/>
      <c r="C606" s="2"/>
      <c r="D606" s="2">
        <f t="shared" ca="1" si="28"/>
        <v>4.881747303991804</v>
      </c>
      <c r="E606" s="2"/>
      <c r="F606" s="2">
        <f t="shared" ca="1" si="29"/>
        <v>1.3437792179969559</v>
      </c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35">
      <c r="A607" s="2"/>
      <c r="B607" s="2"/>
      <c r="C607" s="2"/>
      <c r="D607" s="2">
        <f t="shared" ca="1" si="28"/>
        <v>7.152259295478423</v>
      </c>
      <c r="E607" s="2"/>
      <c r="F607" s="2">
        <f t="shared" ca="1" si="29"/>
        <v>1.2349811933211952</v>
      </c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35">
      <c r="A608" s="2"/>
      <c r="B608" s="2"/>
      <c r="C608" s="2"/>
      <c r="D608" s="2">
        <f t="shared" ca="1" si="28"/>
        <v>4.1674068688282908</v>
      </c>
      <c r="E608" s="2"/>
      <c r="F608" s="2">
        <f t="shared" ca="1" si="29"/>
        <v>3.5102096482490737</v>
      </c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35">
      <c r="A609" s="2"/>
      <c r="B609" s="2"/>
      <c r="C609" s="2"/>
      <c r="D609" s="2">
        <f t="shared" ca="1" si="28"/>
        <v>7.6308572293934871</v>
      </c>
      <c r="E609" s="2"/>
      <c r="F609" s="2">
        <f t="shared" ca="1" si="29"/>
        <v>2.527766145693199</v>
      </c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35">
      <c r="A610" s="2"/>
      <c r="B610" s="2"/>
      <c r="C610" s="2"/>
      <c r="D610" s="2">
        <f t="shared" ca="1" si="28"/>
        <v>6.8642527723362932</v>
      </c>
      <c r="E610" s="2"/>
      <c r="F610" s="2">
        <f t="shared" ca="1" si="29"/>
        <v>0.67780733605118948</v>
      </c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35">
      <c r="A611" s="2"/>
      <c r="B611" s="2"/>
      <c r="C611" s="2"/>
      <c r="D611" s="2">
        <f t="shared" ca="1" si="28"/>
        <v>5.5559068462603793</v>
      </c>
      <c r="E611" s="2"/>
      <c r="F611" s="2">
        <f t="shared" ca="1" si="29"/>
        <v>0.23527871412960924</v>
      </c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35">
      <c r="A612" s="2"/>
      <c r="B612" s="2"/>
      <c r="C612" s="2"/>
      <c r="D612" s="2">
        <f t="shared" ca="1" si="28"/>
        <v>7.5493962678434841</v>
      </c>
      <c r="E612" s="2"/>
      <c r="F612" s="2">
        <f t="shared" ca="1" si="29"/>
        <v>2.2753732812464817</v>
      </c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35">
      <c r="A613" s="2"/>
      <c r="B613" s="2"/>
      <c r="C613" s="2"/>
      <c r="D613" s="2">
        <f t="shared" ca="1" si="28"/>
        <v>7.5154957625438854</v>
      </c>
      <c r="E613" s="2"/>
      <c r="F613" s="2">
        <f t="shared" ca="1" si="29"/>
        <v>2.1742491725376998</v>
      </c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35">
      <c r="A614" s="2"/>
      <c r="B614" s="2"/>
      <c r="C614" s="2"/>
      <c r="D614" s="2">
        <f t="shared" ref="D614:D868" ca="1" si="30">RAND()*(8-4)+4</f>
        <v>5.6275154006777921</v>
      </c>
      <c r="E614" s="2"/>
      <c r="F614" s="2">
        <f t="shared" ref="F614:F868" ca="1" si="31">(D614-$E$105)^2</f>
        <v>0.1709382711597173</v>
      </c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35">
      <c r="A615" s="2"/>
      <c r="B615" s="2"/>
      <c r="C615" s="2"/>
      <c r="D615" s="2">
        <f t="shared" ca="1" si="30"/>
        <v>7.7555405996914279</v>
      </c>
      <c r="E615" s="2"/>
      <c r="F615" s="2">
        <f t="shared" ca="1" si="31"/>
        <v>2.9397790252805049</v>
      </c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35">
      <c r="A616" s="2"/>
      <c r="B616" s="2"/>
      <c r="C616" s="2"/>
      <c r="D616" s="2">
        <f t="shared" ca="1" si="30"/>
        <v>4.794390902581414</v>
      </c>
      <c r="E616" s="2"/>
      <c r="F616" s="2">
        <f t="shared" ca="1" si="31"/>
        <v>1.5539400456481027</v>
      </c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35">
      <c r="A617" s="2"/>
      <c r="B617" s="2"/>
      <c r="C617" s="2"/>
      <c r="D617" s="2">
        <f t="shared" ca="1" si="30"/>
        <v>6.8064841998837426</v>
      </c>
      <c r="E617" s="2"/>
      <c r="F617" s="2">
        <f t="shared" ca="1" si="31"/>
        <v>0.58602390399574955</v>
      </c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35">
      <c r="A618" s="2"/>
      <c r="B618" s="2"/>
      <c r="C618" s="2"/>
      <c r="D618" s="2">
        <f t="shared" ca="1" si="30"/>
        <v>4.535066089681953</v>
      </c>
      <c r="E618" s="2"/>
      <c r="F618" s="2">
        <f t="shared" ca="1" si="31"/>
        <v>2.2677231507615252</v>
      </c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35">
      <c r="A619" s="2"/>
      <c r="B619" s="2"/>
      <c r="C619" s="2"/>
      <c r="D619" s="2">
        <f t="shared" ca="1" si="30"/>
        <v>6.7691603532403786</v>
      </c>
      <c r="E619" s="2"/>
      <c r="F619" s="2">
        <f t="shared" ca="1" si="31"/>
        <v>0.53027252345273945</v>
      </c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35">
      <c r="A620" s="2"/>
      <c r="B620" s="2"/>
      <c r="C620" s="2"/>
      <c r="D620" s="2">
        <f t="shared" ca="1" si="30"/>
        <v>7.0366456820743029</v>
      </c>
      <c r="E620" s="2"/>
      <c r="F620" s="2">
        <f t="shared" ca="1" si="31"/>
        <v>0.9913855596536052</v>
      </c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35">
      <c r="A621" s="2"/>
      <c r="B621" s="2"/>
      <c r="C621" s="2"/>
      <c r="D621" s="2">
        <f t="shared" ca="1" si="30"/>
        <v>7.2865706007739544</v>
      </c>
      <c r="E621" s="2"/>
      <c r="F621" s="2">
        <f t="shared" ca="1" si="31"/>
        <v>1.5515402420140123</v>
      </c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35">
      <c r="A622" s="2"/>
      <c r="B622" s="2"/>
      <c r="C622" s="2"/>
      <c r="D622" s="2">
        <f t="shared" ca="1" si="30"/>
        <v>4.9758737907356529</v>
      </c>
      <c r="E622" s="2"/>
      <c r="F622" s="2">
        <f t="shared" ca="1" si="31"/>
        <v>1.134413358937969</v>
      </c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35">
      <c r="A623" s="2"/>
      <c r="B623" s="2"/>
      <c r="C623" s="2"/>
      <c r="D623" s="2">
        <f t="shared" ca="1" si="30"/>
        <v>4.8168901444436898</v>
      </c>
      <c r="E623" s="2"/>
      <c r="F623" s="2">
        <f t="shared" ca="1" si="31"/>
        <v>1.4983524424620378</v>
      </c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35">
      <c r="A624" s="2"/>
      <c r="B624" s="2"/>
      <c r="C624" s="2"/>
      <c r="D624" s="2">
        <f t="shared" ca="1" si="30"/>
        <v>5.0203532848913053</v>
      </c>
      <c r="E624" s="2"/>
      <c r="F624" s="2">
        <f t="shared" ca="1" si="31"/>
        <v>1.0416425953431343</v>
      </c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35">
      <c r="A625" s="2"/>
      <c r="B625" s="2"/>
      <c r="C625" s="2"/>
      <c r="D625" s="2">
        <f t="shared" ca="1" si="30"/>
        <v>5.7583132794773828</v>
      </c>
      <c r="E625" s="2"/>
      <c r="F625" s="2">
        <f t="shared" ca="1" si="31"/>
        <v>7.9890422725420504E-2</v>
      </c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35">
      <c r="A626" s="2"/>
      <c r="B626" s="2"/>
      <c r="C626" s="2"/>
      <c r="D626" s="2">
        <f t="shared" ca="1" si="30"/>
        <v>6.8135491110146429</v>
      </c>
      <c r="E626" s="2"/>
      <c r="F626" s="2">
        <f t="shared" ca="1" si="31"/>
        <v>0.59689050649962039</v>
      </c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35">
      <c r="A627" s="2"/>
      <c r="B627" s="2"/>
      <c r="C627" s="2"/>
      <c r="D627" s="2">
        <f t="shared" ca="1" si="30"/>
        <v>4.8137224026234016</v>
      </c>
      <c r="E627" s="2"/>
      <c r="F627" s="2">
        <f t="shared" ca="1" si="31"/>
        <v>1.5061175656502899</v>
      </c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35">
      <c r="A628" s="2"/>
      <c r="B628" s="2"/>
      <c r="C628" s="2"/>
      <c r="D628" s="2">
        <f t="shared" ca="1" si="30"/>
        <v>5.3452598975608208</v>
      </c>
      <c r="E628" s="2"/>
      <c r="F628" s="2">
        <f t="shared" ca="1" si="31"/>
        <v>0.48400171934738462</v>
      </c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35">
      <c r="A629" s="2"/>
      <c r="B629" s="2"/>
      <c r="C629" s="2"/>
      <c r="D629" s="2">
        <f t="shared" ca="1" si="30"/>
        <v>7.1456224891171729</v>
      </c>
      <c r="E629" s="2"/>
      <c r="F629" s="2">
        <f t="shared" ca="1" si="31"/>
        <v>1.220274313500292</v>
      </c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35">
      <c r="A630" s="2"/>
      <c r="B630" s="2"/>
      <c r="C630" s="2"/>
      <c r="D630" s="2">
        <f t="shared" ca="1" si="30"/>
        <v>6.4294963087181145</v>
      </c>
      <c r="E630" s="2"/>
      <c r="F630" s="2">
        <f t="shared" ca="1" si="31"/>
        <v>0.15095873926875311</v>
      </c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35">
      <c r="A631" s="2"/>
      <c r="B631" s="2"/>
      <c r="C631" s="2"/>
      <c r="D631" s="2">
        <f t="shared" ca="1" si="30"/>
        <v>6.146153568596147</v>
      </c>
      <c r="E631" s="2"/>
      <c r="F631" s="2">
        <f t="shared" ca="1" si="31"/>
        <v>1.1065220136981942E-2</v>
      </c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35">
      <c r="A632" s="2"/>
      <c r="B632" s="2"/>
      <c r="C632" s="2"/>
      <c r="D632" s="2">
        <f t="shared" ca="1" si="30"/>
        <v>4.5317870339311472</v>
      </c>
      <c r="E632" s="2"/>
      <c r="F632" s="2">
        <f t="shared" ca="1" si="31"/>
        <v>2.2776097376907156</v>
      </c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35">
      <c r="A633" s="2"/>
      <c r="B633" s="2"/>
      <c r="C633" s="2"/>
      <c r="D633" s="2">
        <f t="shared" ca="1" si="30"/>
        <v>6.3587077291472927</v>
      </c>
      <c r="E633" s="2"/>
      <c r="F633" s="2">
        <f t="shared" ca="1" si="31"/>
        <v>0.10096220954234396</v>
      </c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35">
      <c r="A634" s="2"/>
      <c r="B634" s="2"/>
      <c r="C634" s="2"/>
      <c r="D634" s="2">
        <f t="shared" ca="1" si="30"/>
        <v>7.9570320418944629</v>
      </c>
      <c r="E634" s="2"/>
      <c r="F634" s="2">
        <f t="shared" ca="1" si="31"/>
        <v>3.6713235681580758</v>
      </c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35">
      <c r="A635" s="2"/>
      <c r="B635" s="2"/>
      <c r="C635" s="2"/>
      <c r="D635" s="2">
        <f t="shared" ca="1" si="30"/>
        <v>4.5352490038559505</v>
      </c>
      <c r="E635" s="2"/>
      <c r="F635" s="2">
        <f t="shared" ca="1" si="31"/>
        <v>2.2671722847260658</v>
      </c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35">
      <c r="A636" s="2"/>
      <c r="B636" s="2"/>
      <c r="C636" s="2"/>
      <c r="D636" s="2">
        <f t="shared" ca="1" si="30"/>
        <v>6.2565994044948408</v>
      </c>
      <c r="E636" s="2"/>
      <c r="F636" s="2">
        <f t="shared" ca="1" si="31"/>
        <v>4.6499395987733581E-2</v>
      </c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35">
      <c r="A637" s="2"/>
      <c r="B637" s="2"/>
      <c r="C637" s="2"/>
      <c r="D637" s="2">
        <f t="shared" ca="1" si="30"/>
        <v>5.5798643040530198</v>
      </c>
      <c r="E637" s="2"/>
      <c r="F637" s="2">
        <f t="shared" ca="1" si="31"/>
        <v>0.2126112866988869</v>
      </c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35">
      <c r="A638" s="2"/>
      <c r="B638" s="2"/>
      <c r="C638" s="2"/>
      <c r="D638" s="2">
        <f t="shared" ca="1" si="30"/>
        <v>4.2614172589603623</v>
      </c>
      <c r="E638" s="2"/>
      <c r="F638" s="2">
        <f t="shared" ca="1" si="31"/>
        <v>3.1667802629902506</v>
      </c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35">
      <c r="A639" s="2"/>
      <c r="B639" s="2"/>
      <c r="C639" s="2"/>
      <c r="D639" s="2">
        <f t="shared" ca="1" si="30"/>
        <v>4.0212364570461929</v>
      </c>
      <c r="E639" s="2"/>
      <c r="F639" s="2">
        <f t="shared" ca="1" si="31"/>
        <v>4.0792921514430702</v>
      </c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35">
      <c r="A640" s="2"/>
      <c r="B640" s="2"/>
      <c r="C640" s="2"/>
      <c r="D640" s="2">
        <f t="shared" ca="1" si="30"/>
        <v>6.8948131263336698</v>
      </c>
      <c r="E640" s="2"/>
      <c r="F640" s="2">
        <f t="shared" ca="1" si="31"/>
        <v>0.72906137282406258</v>
      </c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35">
      <c r="A641" s="2"/>
      <c r="B641" s="2"/>
      <c r="C641" s="2"/>
      <c r="D641" s="2">
        <f t="shared" ca="1" si="30"/>
        <v>4.9536756291358861</v>
      </c>
      <c r="E641" s="2"/>
      <c r="F641" s="2">
        <f t="shared" ca="1" si="31"/>
        <v>1.1821921273910798</v>
      </c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35">
      <c r="A642" s="2"/>
      <c r="B642" s="2"/>
      <c r="C642" s="2"/>
      <c r="D642" s="2">
        <f t="shared" ca="1" si="30"/>
        <v>6.2712406434872179</v>
      </c>
      <c r="E642" s="2"/>
      <c r="F642" s="2">
        <f t="shared" ca="1" si="31"/>
        <v>5.3028153018822646E-2</v>
      </c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35">
      <c r="A643" s="2"/>
      <c r="B643" s="2"/>
      <c r="C643" s="2"/>
      <c r="D643" s="2">
        <f t="shared" ca="1" si="30"/>
        <v>4.6664291844525252</v>
      </c>
      <c r="E643" s="2"/>
      <c r="F643" s="2">
        <f t="shared" ca="1" si="31"/>
        <v>1.8893410616625141</v>
      </c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35">
      <c r="A644" s="2"/>
      <c r="B644" s="2"/>
      <c r="C644" s="2"/>
      <c r="D644" s="2">
        <f t="shared" ca="1" si="30"/>
        <v>5.8349468301855874</v>
      </c>
      <c r="E644" s="2"/>
      <c r="F644" s="2">
        <f t="shared" ca="1" si="31"/>
        <v>4.2442340218554891E-2</v>
      </c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35">
      <c r="A645" s="2"/>
      <c r="B645" s="2"/>
      <c r="C645" s="2"/>
      <c r="D645" s="2">
        <f t="shared" ca="1" si="30"/>
        <v>5.3058943214954173</v>
      </c>
      <c r="E645" s="2"/>
      <c r="F645" s="2">
        <f t="shared" ca="1" si="31"/>
        <v>0.54032481319324077</v>
      </c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35">
      <c r="A646" s="2"/>
      <c r="B646" s="2"/>
      <c r="C646" s="2"/>
      <c r="D646" s="2">
        <f t="shared" ca="1" si="30"/>
        <v>7.8409973668610515</v>
      </c>
      <c r="E646" s="2"/>
      <c r="F646" s="2">
        <f t="shared" ca="1" si="31"/>
        <v>3.2401265353682493</v>
      </c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35">
      <c r="A647" s="2"/>
      <c r="B647" s="2"/>
      <c r="C647" s="2"/>
      <c r="D647" s="2">
        <f t="shared" ca="1" si="30"/>
        <v>4.3303912391606989</v>
      </c>
      <c r="E647" s="2"/>
      <c r="F647" s="2">
        <f t="shared" ca="1" si="31"/>
        <v>2.926053075326402</v>
      </c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35">
      <c r="A648" s="2"/>
      <c r="B648" s="2"/>
      <c r="C648" s="2"/>
      <c r="D648" s="2">
        <f t="shared" ca="1" si="30"/>
        <v>5.7420285236685693</v>
      </c>
      <c r="E648" s="2"/>
      <c r="F648" s="2">
        <f t="shared" ca="1" si="31"/>
        <v>8.9361353900081208E-2</v>
      </c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35">
      <c r="A649" s="2"/>
      <c r="B649" s="2"/>
      <c r="C649" s="2"/>
      <c r="D649" s="2">
        <f t="shared" ca="1" si="30"/>
        <v>6.8724320381538142</v>
      </c>
      <c r="E649" s="2"/>
      <c r="F649" s="2">
        <f t="shared" ca="1" si="31"/>
        <v>0.69134206101041573</v>
      </c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35">
      <c r="A650" s="2"/>
      <c r="B650" s="2"/>
      <c r="C650" s="2"/>
      <c r="D650" s="2">
        <f t="shared" ca="1" si="30"/>
        <v>6.1293020913105067</v>
      </c>
      <c r="E650" s="2"/>
      <c r="F650" s="2">
        <f t="shared" ca="1" si="31"/>
        <v>7.8039331297988122E-3</v>
      </c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35">
      <c r="A651" s="2"/>
      <c r="B651" s="2"/>
      <c r="C651" s="2"/>
      <c r="D651" s="2">
        <f t="shared" ca="1" si="30"/>
        <v>4.6596226715763116</v>
      </c>
      <c r="E651" s="2"/>
      <c r="F651" s="2">
        <f t="shared" ca="1" si="31"/>
        <v>1.9080989438699734</v>
      </c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35">
      <c r="A652" s="2"/>
      <c r="B652" s="2"/>
      <c r="C652" s="2"/>
      <c r="D652" s="2">
        <f t="shared" ca="1" si="30"/>
        <v>4.1589913094281288</v>
      </c>
      <c r="E652" s="2"/>
      <c r="F652" s="2">
        <f t="shared" ca="1" si="31"/>
        <v>3.5418145025582444</v>
      </c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35">
      <c r="A653" s="2"/>
      <c r="B653" s="2"/>
      <c r="C653" s="2"/>
      <c r="D653" s="2">
        <f t="shared" ca="1" si="30"/>
        <v>5.8494351718787998</v>
      </c>
      <c r="E653" s="2"/>
      <c r="F653" s="2">
        <f t="shared" ca="1" si="31"/>
        <v>3.6682609583922124E-2</v>
      </c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35">
      <c r="A654" s="2"/>
      <c r="B654" s="2"/>
      <c r="C654" s="2"/>
      <c r="D654" s="2">
        <f t="shared" ca="1" si="30"/>
        <v>6.6481665367922531</v>
      </c>
      <c r="E654" s="2"/>
      <c r="F654" s="2">
        <f t="shared" ca="1" si="31"/>
        <v>0.36869708416391073</v>
      </c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35">
      <c r="A655" s="2"/>
      <c r="B655" s="2"/>
      <c r="C655" s="2"/>
      <c r="D655" s="2">
        <f t="shared" ca="1" si="30"/>
        <v>7.5761294169362898</v>
      </c>
      <c r="E655" s="2"/>
      <c r="F655" s="2">
        <f t="shared" ca="1" si="31"/>
        <v>2.3567383271829194</v>
      </c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35">
      <c r="A656" s="2"/>
      <c r="B656" s="2"/>
      <c r="C656" s="2"/>
      <c r="D656" s="2">
        <f t="shared" ca="1" si="30"/>
        <v>4.9327514740589109</v>
      </c>
      <c r="E656" s="2"/>
      <c r="F656" s="2">
        <f t="shared" ca="1" si="31"/>
        <v>1.2281310540743213</v>
      </c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35">
      <c r="A657" s="2"/>
      <c r="B657" s="2"/>
      <c r="C657" s="2"/>
      <c r="D657" s="2">
        <f t="shared" ca="1" si="30"/>
        <v>4.4691640274675937</v>
      </c>
      <c r="E657" s="2"/>
      <c r="F657" s="2">
        <f t="shared" ca="1" si="31"/>
        <v>2.4705495533038797</v>
      </c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35">
      <c r="A658" s="2"/>
      <c r="B658" s="2"/>
      <c r="C658" s="2"/>
      <c r="D658" s="2">
        <f t="shared" ca="1" si="30"/>
        <v>4.9356875272317096</v>
      </c>
      <c r="E658" s="2"/>
      <c r="F658" s="2">
        <f t="shared" ca="1" si="31"/>
        <v>1.2216321431379171</v>
      </c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35">
      <c r="A659" s="2"/>
      <c r="B659" s="2"/>
      <c r="C659" s="2"/>
      <c r="D659" s="2">
        <f t="shared" ca="1" si="30"/>
        <v>4.0194154527436128</v>
      </c>
      <c r="E659" s="2"/>
      <c r="F659" s="2">
        <f t="shared" ca="1" si="31"/>
        <v>4.0866513261029853</v>
      </c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35">
      <c r="A660" s="2"/>
      <c r="B660" s="2"/>
      <c r="C660" s="2"/>
      <c r="D660" s="2">
        <f t="shared" ca="1" si="30"/>
        <v>6.2248961878710638</v>
      </c>
      <c r="E660" s="2"/>
      <c r="F660" s="2">
        <f t="shared" ca="1" si="31"/>
        <v>3.3831705091973266E-2</v>
      </c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35">
      <c r="A661" s="2"/>
      <c r="B661" s="2"/>
      <c r="C661" s="2"/>
      <c r="D661" s="2">
        <f t="shared" ca="1" si="30"/>
        <v>5.6917498514565299</v>
      </c>
      <c r="E661" s="2"/>
      <c r="F661" s="2">
        <f t="shared" ca="1" si="31"/>
        <v>0.12194927728969022</v>
      </c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35">
      <c r="A662" s="2"/>
      <c r="B662" s="2"/>
      <c r="C662" s="2"/>
      <c r="D662" s="2">
        <f t="shared" ca="1" si="30"/>
        <v>5.0973137456947768</v>
      </c>
      <c r="E662" s="2"/>
      <c r="F662" s="2">
        <f t="shared" ca="1" si="31"/>
        <v>0.89047244021030059</v>
      </c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35">
      <c r="A663" s="2"/>
      <c r="B663" s="2"/>
      <c r="C663" s="2"/>
      <c r="D663" s="2">
        <f t="shared" ca="1" si="30"/>
        <v>6.6171332301041996</v>
      </c>
      <c r="E663" s="2"/>
      <c r="F663" s="2">
        <f t="shared" ca="1" si="31"/>
        <v>0.33197303462358774</v>
      </c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35">
      <c r="A664" s="2"/>
      <c r="B664" s="2"/>
      <c r="C664" s="2"/>
      <c r="D664" s="2">
        <f t="shared" ca="1" si="30"/>
        <v>4.6812303386867011</v>
      </c>
      <c r="E664" s="2"/>
      <c r="F664" s="2">
        <f t="shared" ca="1" si="31"/>
        <v>1.8488707849556369</v>
      </c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35">
      <c r="A665" s="2"/>
      <c r="B665" s="2"/>
      <c r="C665" s="2"/>
      <c r="D665" s="2">
        <f t="shared" ca="1" si="30"/>
        <v>5.6507597766011912</v>
      </c>
      <c r="E665" s="2"/>
      <c r="F665" s="2">
        <f t="shared" ca="1" si="31"/>
        <v>0.15225794565662742</v>
      </c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35">
      <c r="A666" s="2"/>
      <c r="B666" s="2"/>
      <c r="C666" s="2"/>
      <c r="D666" s="2">
        <f t="shared" ca="1" si="30"/>
        <v>4.8118038139677006</v>
      </c>
      <c r="E666" s="2"/>
      <c r="F666" s="2">
        <f t="shared" ca="1" si="31"/>
        <v>1.5108303834098151</v>
      </c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35">
      <c r="A667" s="2"/>
      <c r="B667" s="2"/>
      <c r="C667" s="2"/>
      <c r="D667" s="2">
        <f t="shared" ca="1" si="30"/>
        <v>7.9062712671905242</v>
      </c>
      <c r="E667" s="2"/>
      <c r="F667" s="2">
        <f t="shared" ca="1" si="31"/>
        <v>3.4793778471610035</v>
      </c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35">
      <c r="A668" s="2"/>
      <c r="B668" s="2"/>
      <c r="C668" s="2"/>
      <c r="D668" s="2">
        <f t="shared" ca="1" si="30"/>
        <v>4.0938928400988299</v>
      </c>
      <c r="E668" s="2"/>
      <c r="F668" s="2">
        <f t="shared" ca="1" si="31"/>
        <v>3.7910791642717623</v>
      </c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35">
      <c r="A669" s="2"/>
      <c r="B669" s="2"/>
      <c r="C669" s="2"/>
      <c r="D669" s="2">
        <f t="shared" ca="1" si="30"/>
        <v>6.5424504030216042</v>
      </c>
      <c r="E669" s="2"/>
      <c r="F669" s="2">
        <f t="shared" ca="1" si="31"/>
        <v>0.25149039922398403</v>
      </c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35">
      <c r="A670" s="2"/>
      <c r="B670" s="2"/>
      <c r="C670" s="2"/>
      <c r="D670" s="2">
        <f t="shared" ca="1" si="30"/>
        <v>4.7328097632339485</v>
      </c>
      <c r="E670" s="2"/>
      <c r="F670" s="2">
        <f t="shared" ca="1" si="31"/>
        <v>1.7112628461945754</v>
      </c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35">
      <c r="A671" s="2"/>
      <c r="B671" s="2"/>
      <c r="C671" s="2"/>
      <c r="D671" s="2">
        <f t="shared" ca="1" si="30"/>
        <v>4.1074774373530136</v>
      </c>
      <c r="E671" s="2"/>
      <c r="F671" s="2">
        <f t="shared" ca="1" si="31"/>
        <v>3.7383633988915026</v>
      </c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35">
      <c r="A672" s="2"/>
      <c r="B672" s="2"/>
      <c r="C672" s="2"/>
      <c r="D672" s="2">
        <f t="shared" ca="1" si="30"/>
        <v>6.9021348701397862</v>
      </c>
      <c r="E672" s="2"/>
      <c r="F672" s="2">
        <f t="shared" ca="1" si="31"/>
        <v>0.74161833594811544</v>
      </c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35">
      <c r="A673" s="2"/>
      <c r="B673" s="2"/>
      <c r="C673" s="2"/>
      <c r="D673" s="2">
        <f t="shared" ca="1" si="30"/>
        <v>7.0131307269344125</v>
      </c>
      <c r="E673" s="2"/>
      <c r="F673" s="2">
        <f t="shared" ca="1" si="31"/>
        <v>0.94511160880944367</v>
      </c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35">
      <c r="A674" s="2"/>
      <c r="B674" s="2"/>
      <c r="C674" s="2"/>
      <c r="D674" s="2">
        <f t="shared" ca="1" si="30"/>
        <v>4.479446719044935</v>
      </c>
      <c r="E674" s="2"/>
      <c r="F674" s="2">
        <f t="shared" ca="1" si="31"/>
        <v>2.4383306550097248</v>
      </c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35">
      <c r="A675" s="2"/>
      <c r="B675" s="2"/>
      <c r="C675" s="2"/>
      <c r="D675" s="2">
        <f t="shared" ca="1" si="30"/>
        <v>4.2641130962447029</v>
      </c>
      <c r="E675" s="2"/>
      <c r="F675" s="2">
        <f t="shared" ca="1" si="31"/>
        <v>3.1571928032267889</v>
      </c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35">
      <c r="A676" s="2"/>
      <c r="B676" s="2"/>
      <c r="C676" s="2"/>
      <c r="D676" s="2">
        <f t="shared" ca="1" si="30"/>
        <v>6.7402914477422167</v>
      </c>
      <c r="E676" s="2"/>
      <c r="F676" s="2">
        <f t="shared" ca="1" si="31"/>
        <v>0.48906137088535556</v>
      </c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35">
      <c r="A677" s="2"/>
      <c r="B677" s="2"/>
      <c r="C677" s="2"/>
      <c r="D677" s="2">
        <f t="shared" ca="1" si="30"/>
        <v>7.008035357683184</v>
      </c>
      <c r="E677" s="2"/>
      <c r="F677" s="2">
        <f t="shared" ca="1" si="31"/>
        <v>0.93523045654737758</v>
      </c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35">
      <c r="A678" s="2"/>
      <c r="B678" s="2"/>
      <c r="C678" s="2"/>
      <c r="D678" s="2">
        <f t="shared" ca="1" si="30"/>
        <v>4.0451894259059769</v>
      </c>
      <c r="E678" s="2"/>
      <c r="F678" s="2">
        <f t="shared" ca="1" si="31"/>
        <v>3.9831090396218944</v>
      </c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35">
      <c r="A679" s="2"/>
      <c r="B679" s="2"/>
      <c r="C679" s="2"/>
      <c r="D679" s="2">
        <f t="shared" ca="1" si="30"/>
        <v>6.9403400854438306</v>
      </c>
      <c r="E679" s="2"/>
      <c r="F679" s="2">
        <f t="shared" ca="1" si="31"/>
        <v>0.8088805475649512</v>
      </c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35">
      <c r="A680" s="2"/>
      <c r="B680" s="2"/>
      <c r="C680" s="2"/>
      <c r="D680" s="2">
        <f t="shared" ca="1" si="30"/>
        <v>7.4383360885044274</v>
      </c>
      <c r="E680" s="2"/>
      <c r="F680" s="2">
        <f t="shared" ca="1" si="31"/>
        <v>1.9526537325968123</v>
      </c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35">
      <c r="A681" s="2"/>
      <c r="B681" s="2"/>
      <c r="C681" s="2"/>
      <c r="D681" s="2">
        <f t="shared" ca="1" si="30"/>
        <v>7.3979472869598393</v>
      </c>
      <c r="E681" s="2"/>
      <c r="F681" s="2">
        <f t="shared" ca="1" si="31"/>
        <v>1.8414084760478748</v>
      </c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35">
      <c r="A682" s="2"/>
      <c r="B682" s="2"/>
      <c r="C682" s="2"/>
      <c r="D682" s="2">
        <f t="shared" ca="1" si="30"/>
        <v>7.8437289637597516</v>
      </c>
      <c r="E682" s="2"/>
      <c r="F682" s="2">
        <f t="shared" ca="1" si="31"/>
        <v>3.2499679378475448</v>
      </c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35">
      <c r="A683" s="2"/>
      <c r="B683" s="2"/>
      <c r="C683" s="2"/>
      <c r="D683" s="2">
        <f t="shared" ca="1" si="30"/>
        <v>4.2433692180659026</v>
      </c>
      <c r="E683" s="2"/>
      <c r="F683" s="2">
        <f t="shared" ca="1" si="31"/>
        <v>3.2313405951766492</v>
      </c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35">
      <c r="A684" s="2"/>
      <c r="B684" s="2"/>
      <c r="C684" s="2"/>
      <c r="D684" s="2">
        <f t="shared" ca="1" si="30"/>
        <v>4.7694303404212253</v>
      </c>
      <c r="E684" s="2"/>
      <c r="F684" s="2">
        <f t="shared" ca="1" si="31"/>
        <v>1.6167933169471851</v>
      </c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35">
      <c r="A685" s="2"/>
      <c r="B685" s="2"/>
      <c r="C685" s="2"/>
      <c r="D685" s="2">
        <f t="shared" ca="1" si="30"/>
        <v>4.6178436125731555</v>
      </c>
      <c r="E685" s="2"/>
      <c r="F685" s="2">
        <f t="shared" ca="1" si="31"/>
        <v>2.025266566509031</v>
      </c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35">
      <c r="A686" s="2"/>
      <c r="B686" s="2"/>
      <c r="C686" s="2"/>
      <c r="D686" s="2">
        <f t="shared" ca="1" si="30"/>
        <v>6.0820380982976463</v>
      </c>
      <c r="E686" s="2"/>
      <c r="F686" s="2">
        <f t="shared" ca="1" si="31"/>
        <v>1.6872279019050193E-3</v>
      </c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35">
      <c r="A687" s="2"/>
      <c r="B687" s="2"/>
      <c r="C687" s="2"/>
      <c r="D687" s="2">
        <f t="shared" ca="1" si="30"/>
        <v>4.3047685630957755</v>
      </c>
      <c r="E687" s="2"/>
      <c r="F687" s="2">
        <f t="shared" ca="1" si="31"/>
        <v>3.0143684090339988</v>
      </c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35">
      <c r="A688" s="2"/>
      <c r="B688" s="2"/>
      <c r="C688" s="2"/>
      <c r="D688" s="2">
        <f t="shared" ca="1" si="30"/>
        <v>5.5704461953609794</v>
      </c>
      <c r="E688" s="2"/>
      <c r="F688" s="2">
        <f t="shared" ca="1" si="31"/>
        <v>0.22138532802191865</v>
      </c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35">
      <c r="A689" s="2"/>
      <c r="B689" s="2"/>
      <c r="C689" s="2"/>
      <c r="D689" s="2">
        <f t="shared" ca="1" si="30"/>
        <v>7.5721076322900762</v>
      </c>
      <c r="E689" s="2"/>
      <c r="F689" s="2">
        <f t="shared" ca="1" si="31"/>
        <v>2.3444062781985022</v>
      </c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35">
      <c r="A690" s="2"/>
      <c r="B690" s="2"/>
      <c r="C690" s="2"/>
      <c r="D690" s="2">
        <f t="shared" ca="1" si="30"/>
        <v>5.5879078748669038</v>
      </c>
      <c r="E690" s="2"/>
      <c r="F690" s="2">
        <f t="shared" ca="1" si="31"/>
        <v>0.20525823827649559</v>
      </c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35">
      <c r="A691" s="2"/>
      <c r="B691" s="2"/>
      <c r="C691" s="2"/>
      <c r="D691" s="2">
        <f t="shared" ca="1" si="30"/>
        <v>7.0448643098978039</v>
      </c>
      <c r="E691" s="2"/>
      <c r="F691" s="2">
        <f t="shared" ca="1" si="31"/>
        <v>1.0078194091313206</v>
      </c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35">
      <c r="A692" s="2"/>
      <c r="B692" s="2"/>
      <c r="C692" s="2"/>
      <c r="D692" s="2">
        <f t="shared" ca="1" si="30"/>
        <v>5.1407745731043111</v>
      </c>
      <c r="E692" s="2"/>
      <c r="F692" s="2">
        <f t="shared" ca="1" si="31"/>
        <v>0.8103377969065032</v>
      </c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35">
      <c r="A693" s="2"/>
      <c r="B693" s="2"/>
      <c r="C693" s="2"/>
      <c r="D693" s="2">
        <f t="shared" ca="1" si="30"/>
        <v>7.7303248510112557</v>
      </c>
      <c r="E693" s="2"/>
      <c r="F693" s="2">
        <f t="shared" ca="1" si="31"/>
        <v>2.8539461041563841</v>
      </c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35">
      <c r="A694" s="2"/>
      <c r="B694" s="2"/>
      <c r="C694" s="2"/>
      <c r="D694" s="2">
        <f t="shared" ca="1" si="30"/>
        <v>4.8164053615739721</v>
      </c>
      <c r="E694" s="2"/>
      <c r="F694" s="2">
        <f t="shared" ca="1" si="31"/>
        <v>1.499539495822064</v>
      </c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35">
      <c r="A695" s="2"/>
      <c r="B695" s="2"/>
      <c r="C695" s="2"/>
      <c r="D695" s="2">
        <f t="shared" ca="1" si="30"/>
        <v>7.5631896835983525</v>
      </c>
      <c r="E695" s="2"/>
      <c r="F695" s="2">
        <f t="shared" ca="1" si="31"/>
        <v>2.317176455527711</v>
      </c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35">
      <c r="A696" s="2"/>
      <c r="B696" s="2"/>
      <c r="C696" s="2"/>
      <c r="D696" s="2">
        <f t="shared" ca="1" si="30"/>
        <v>7.3163414732766956</v>
      </c>
      <c r="E696" s="2"/>
      <c r="F696" s="2">
        <f t="shared" ca="1" si="31"/>
        <v>1.626592243538181</v>
      </c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35">
      <c r="A697" s="2"/>
      <c r="B697" s="2"/>
      <c r="C697" s="2"/>
      <c r="D697" s="2">
        <f t="shared" ca="1" si="30"/>
        <v>5.2147214705173885</v>
      </c>
      <c r="E697" s="2"/>
      <c r="F697" s="2">
        <f t="shared" ca="1" si="31"/>
        <v>0.6826737736116919</v>
      </c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35">
      <c r="A698" s="2"/>
      <c r="B698" s="2"/>
      <c r="C698" s="2"/>
      <c r="D698" s="2">
        <f t="shared" ca="1" si="30"/>
        <v>4.5710811250643593</v>
      </c>
      <c r="E698" s="2"/>
      <c r="F698" s="2">
        <f t="shared" ca="1" si="31"/>
        <v>2.1605504288125612</v>
      </c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35">
      <c r="A699" s="2"/>
      <c r="B699" s="2"/>
      <c r="C699" s="2"/>
      <c r="D699" s="2">
        <f t="shared" ca="1" si="30"/>
        <v>4.7440436042605469</v>
      </c>
      <c r="E699" s="2"/>
      <c r="F699" s="2">
        <f t="shared" ca="1" si="31"/>
        <v>1.6819978919369662</v>
      </c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35">
      <c r="A700" s="2"/>
      <c r="B700" s="2"/>
      <c r="C700" s="2"/>
      <c r="D700" s="2">
        <f t="shared" ca="1" si="30"/>
        <v>4.4287093912589706</v>
      </c>
      <c r="E700" s="2"/>
      <c r="F700" s="2">
        <f t="shared" ca="1" si="31"/>
        <v>2.5993591789170849</v>
      </c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35">
      <c r="A701" s="2"/>
      <c r="B701" s="2"/>
      <c r="C701" s="2"/>
      <c r="D701" s="2">
        <f t="shared" ca="1" si="30"/>
        <v>5.3493287827102263</v>
      </c>
      <c r="E701" s="2"/>
      <c r="F701" s="2">
        <f t="shared" ca="1" si="31"/>
        <v>0.47835680948966564</v>
      </c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35">
      <c r="A702" s="2"/>
      <c r="B702" s="2"/>
      <c r="C702" s="2"/>
      <c r="D702" s="2">
        <f t="shared" ca="1" si="30"/>
        <v>5.5637176224645923</v>
      </c>
      <c r="E702" s="2"/>
      <c r="F702" s="2">
        <f t="shared" ca="1" si="31"/>
        <v>0.22776240443623516</v>
      </c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35">
      <c r="A703" s="2"/>
      <c r="B703" s="2"/>
      <c r="C703" s="2"/>
      <c r="D703" s="2">
        <f t="shared" ca="1" si="30"/>
        <v>4.301967374121503</v>
      </c>
      <c r="E703" s="2"/>
      <c r="F703" s="2">
        <f t="shared" ca="1" si="31"/>
        <v>3.0241030687430577</v>
      </c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35">
      <c r="A704" s="2"/>
      <c r="B704" s="2"/>
      <c r="C704" s="2"/>
      <c r="D704" s="2">
        <f t="shared" ca="1" si="30"/>
        <v>6.7222867288809782</v>
      </c>
      <c r="E704" s="2"/>
      <c r="F704" s="2">
        <f t="shared" ca="1" si="31"/>
        <v>0.46420308845839181</v>
      </c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35">
      <c r="A705" s="2"/>
      <c r="B705" s="2"/>
      <c r="C705" s="2"/>
      <c r="D705" s="2">
        <f t="shared" ca="1" si="30"/>
        <v>6.7563537707930958</v>
      </c>
      <c r="E705" s="2"/>
      <c r="F705" s="2">
        <f t="shared" ca="1" si="31"/>
        <v>0.51178507310546295</v>
      </c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35">
      <c r="A706" s="2"/>
      <c r="B706" s="2"/>
      <c r="C706" s="2"/>
      <c r="D706" s="2">
        <f t="shared" ca="1" si="30"/>
        <v>4.3175303971404215</v>
      </c>
      <c r="E706" s="2"/>
      <c r="F706" s="2">
        <f t="shared" ca="1" si="31"/>
        <v>2.9702172428431441</v>
      </c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35">
      <c r="A707" s="2"/>
      <c r="B707" s="2"/>
      <c r="C707" s="2"/>
      <c r="D707" s="2">
        <f t="shared" ca="1" si="30"/>
        <v>5.4679533795686996</v>
      </c>
      <c r="E707" s="2"/>
      <c r="F707" s="2">
        <f t="shared" ca="1" si="31"/>
        <v>0.32833912948287397</v>
      </c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35">
      <c r="A708" s="2"/>
      <c r="B708" s="2"/>
      <c r="C708" s="2"/>
      <c r="D708" s="2">
        <f t="shared" ca="1" si="30"/>
        <v>5.4322448611336043</v>
      </c>
      <c r="E708" s="2"/>
      <c r="F708" s="2">
        <f t="shared" ca="1" si="31"/>
        <v>0.37053682114794961</v>
      </c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35">
      <c r="A709" s="2"/>
      <c r="B709" s="2"/>
      <c r="C709" s="2"/>
      <c r="D709" s="2">
        <f t="shared" ca="1" si="30"/>
        <v>7.2788365310700449</v>
      </c>
      <c r="E709" s="2"/>
      <c r="F709" s="2">
        <f t="shared" ca="1" si="31"/>
        <v>1.5323328137434939</v>
      </c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35">
      <c r="A710" s="2"/>
      <c r="B710" s="2"/>
      <c r="C710" s="2"/>
      <c r="D710" s="2">
        <f t="shared" ca="1" si="30"/>
        <v>5.5925023159276712</v>
      </c>
      <c r="E710" s="2"/>
      <c r="F710" s="2">
        <f t="shared" ca="1" si="31"/>
        <v>0.20111628420694694</v>
      </c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35">
      <c r="A711" s="2"/>
      <c r="B711" s="2"/>
      <c r="C711" s="2"/>
      <c r="D711" s="2">
        <f t="shared" ca="1" si="30"/>
        <v>4.9242294701286804</v>
      </c>
      <c r="E711" s="2"/>
      <c r="F711" s="2">
        <f t="shared" ca="1" si="31"/>
        <v>1.2470920312644529</v>
      </c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35">
      <c r="A712" s="2"/>
      <c r="B712" s="2"/>
      <c r="C712" s="2"/>
      <c r="D712" s="2">
        <f t="shared" ca="1" si="30"/>
        <v>6.1457334344976102</v>
      </c>
      <c r="E712" s="2"/>
      <c r="F712" s="2">
        <f t="shared" ca="1" si="31"/>
        <v>1.0977007703541953E-2</v>
      </c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35">
      <c r="A713" s="2"/>
      <c r="B713" s="2"/>
      <c r="C713" s="2"/>
      <c r="D713" s="2">
        <f t="shared" ca="1" si="30"/>
        <v>6.4306388131062597</v>
      </c>
      <c r="E713" s="2"/>
      <c r="F713" s="2">
        <f t="shared" ca="1" si="31"/>
        <v>0.15184784839108745</v>
      </c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35">
      <c r="A714" s="2"/>
      <c r="B714" s="2"/>
      <c r="C714" s="2"/>
      <c r="D714" s="2">
        <f t="shared" ca="1" si="30"/>
        <v>4.1495416755126016</v>
      </c>
      <c r="E714" s="2"/>
      <c r="F714" s="2">
        <f t="shared" ca="1" si="31"/>
        <v>3.5774716704000102</v>
      </c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35">
      <c r="A715" s="2"/>
      <c r="B715" s="2"/>
      <c r="C715" s="2"/>
      <c r="D715" s="2">
        <f t="shared" ca="1" si="30"/>
        <v>7.8653242217083452</v>
      </c>
      <c r="E715" s="2"/>
      <c r="F715" s="2">
        <f t="shared" ca="1" si="31"/>
        <v>3.3282967187838692</v>
      </c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35">
      <c r="A716" s="2"/>
      <c r="B716" s="2"/>
      <c r="C716" s="2"/>
      <c r="D716" s="2">
        <f t="shared" ca="1" si="30"/>
        <v>7.5480119919100703</v>
      </c>
      <c r="E716" s="2"/>
      <c r="F716" s="2">
        <f t="shared" ca="1" si="31"/>
        <v>2.2711990195630203</v>
      </c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35">
      <c r="A717" s="2"/>
      <c r="B717" s="2"/>
      <c r="C717" s="2"/>
      <c r="D717" s="2">
        <f t="shared" ca="1" si="30"/>
        <v>4.1580424652947343</v>
      </c>
      <c r="E717" s="2"/>
      <c r="F717" s="2">
        <f t="shared" ca="1" si="31"/>
        <v>3.545386796976</v>
      </c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35">
      <c r="A718" s="2"/>
      <c r="B718" s="2"/>
      <c r="C718" s="2"/>
      <c r="D718" s="2">
        <f t="shared" ca="1" si="30"/>
        <v>5.225333636101178</v>
      </c>
      <c r="E718" s="2"/>
      <c r="F718" s="2">
        <f t="shared" ca="1" si="31"/>
        <v>0.66524998441093353</v>
      </c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35">
      <c r="A719" s="2"/>
      <c r="B719" s="2"/>
      <c r="C719" s="2"/>
      <c r="D719" s="2">
        <f t="shared" ca="1" si="30"/>
        <v>4.3257992207552789</v>
      </c>
      <c r="E719" s="2"/>
      <c r="F719" s="2">
        <f t="shared" ca="1" si="31"/>
        <v>2.9417841088011603</v>
      </c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35">
      <c r="A720" s="2"/>
      <c r="B720" s="2"/>
      <c r="C720" s="2"/>
      <c r="D720" s="2">
        <f t="shared" ca="1" si="30"/>
        <v>6.9758553393741991</v>
      </c>
      <c r="E720" s="2"/>
      <c r="F720" s="2">
        <f t="shared" ca="1" si="31"/>
        <v>0.87402514747506854</v>
      </c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35">
      <c r="A721" s="2"/>
      <c r="B721" s="2"/>
      <c r="C721" s="2"/>
      <c r="D721" s="2">
        <f t="shared" ca="1" si="30"/>
        <v>6.0472314502173425</v>
      </c>
      <c r="E721" s="2"/>
      <c r="F721" s="2">
        <f t="shared" ca="1" si="31"/>
        <v>3.9303266440864068E-5</v>
      </c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35">
      <c r="A722" s="2"/>
      <c r="B722" s="2"/>
      <c r="C722" s="2"/>
      <c r="D722" s="2">
        <f t="shared" ca="1" si="30"/>
        <v>5.3443028178428236</v>
      </c>
      <c r="E722" s="2"/>
      <c r="F722" s="2">
        <f t="shared" ca="1" si="31"/>
        <v>0.48533432051122255</v>
      </c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35">
      <c r="A723" s="2"/>
      <c r="B723" s="2"/>
      <c r="C723" s="2"/>
      <c r="D723" s="2">
        <f t="shared" ca="1" si="30"/>
        <v>4.8201105079336637</v>
      </c>
      <c r="E723" s="2"/>
      <c r="F723" s="2">
        <f t="shared" ca="1" si="31"/>
        <v>1.4904788991703293</v>
      </c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35">
      <c r="A724" s="2"/>
      <c r="B724" s="2"/>
      <c r="C724" s="2"/>
      <c r="D724" s="2">
        <f t="shared" ca="1" si="30"/>
        <v>5.7275585989716804</v>
      </c>
      <c r="E724" s="2"/>
      <c r="F724" s="2">
        <f t="shared" ca="1" si="31"/>
        <v>9.8221828727696261E-2</v>
      </c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35">
      <c r="A725" s="2"/>
      <c r="B725" s="2"/>
      <c r="C725" s="2"/>
      <c r="D725" s="2">
        <f t="shared" ca="1" si="30"/>
        <v>4.2917578456693679</v>
      </c>
      <c r="E725" s="2"/>
      <c r="F725" s="2">
        <f t="shared" ca="1" si="31"/>
        <v>3.0597159378976819</v>
      </c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35">
      <c r="A726" s="2"/>
      <c r="B726" s="2"/>
      <c r="C726" s="2"/>
      <c r="D726" s="2">
        <f t="shared" ca="1" si="30"/>
        <v>6.5423006047691441</v>
      </c>
      <c r="E726" s="2"/>
      <c r="F726" s="2">
        <f t="shared" ca="1" si="31"/>
        <v>0.25134017755615629</v>
      </c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35">
      <c r="A727" s="2"/>
      <c r="B727" s="2"/>
      <c r="C727" s="2"/>
      <c r="D727" s="2">
        <f t="shared" ca="1" si="30"/>
        <v>6.4186208708903756</v>
      </c>
      <c r="E727" s="2"/>
      <c r="F727" s="2">
        <f t="shared" ca="1" si="31"/>
        <v>0.14262605773224998</v>
      </c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35">
      <c r="A728" s="2"/>
      <c r="B728" s="2"/>
      <c r="C728" s="2"/>
      <c r="D728" s="2">
        <f t="shared" ca="1" si="30"/>
        <v>6.6013321907441185</v>
      </c>
      <c r="E728" s="2"/>
      <c r="F728" s="2">
        <f t="shared" ca="1" si="31"/>
        <v>0.31401450580316492</v>
      </c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35">
      <c r="A729" s="2"/>
      <c r="B729" s="2"/>
      <c r="C729" s="2"/>
      <c r="D729" s="2">
        <f t="shared" ca="1" si="30"/>
        <v>6.5356965191559979</v>
      </c>
      <c r="E729" s="2"/>
      <c r="F729" s="2">
        <f t="shared" ca="1" si="31"/>
        <v>0.24476202825466481</v>
      </c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35">
      <c r="A730" s="2"/>
      <c r="B730" s="2"/>
      <c r="C730" s="2"/>
      <c r="D730" s="2">
        <f t="shared" ca="1" si="30"/>
        <v>6.1513987741505733</v>
      </c>
      <c r="E730" s="2"/>
      <c r="F730" s="2">
        <f t="shared" ca="1" si="31"/>
        <v>1.2196232825990279E-2</v>
      </c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35">
      <c r="A731" s="2"/>
      <c r="B731" s="2"/>
      <c r="C731" s="2"/>
      <c r="D731" s="2">
        <f t="shared" ca="1" si="30"/>
        <v>6.0793890943385929</v>
      </c>
      <c r="E731" s="2"/>
      <c r="F731" s="2">
        <f t="shared" ca="1" si="31"/>
        <v>1.476624787420317E-3</v>
      </c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35">
      <c r="A732" s="2"/>
      <c r="B732" s="2"/>
      <c r="C732" s="2"/>
      <c r="D732" s="2">
        <f t="shared" ca="1" si="30"/>
        <v>7.2960469538338302</v>
      </c>
      <c r="E732" s="2"/>
      <c r="F732" s="2">
        <f t="shared" ca="1" si="31"/>
        <v>1.5752376928910394</v>
      </c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35">
      <c r="A733" s="2"/>
      <c r="B733" s="2"/>
      <c r="C733" s="2"/>
      <c r="D733" s="2">
        <f t="shared" ca="1" si="30"/>
        <v>7.8968499501907621</v>
      </c>
      <c r="E733" s="2"/>
      <c r="F733" s="2">
        <f t="shared" ca="1" si="31"/>
        <v>3.4443192726743641</v>
      </c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35">
      <c r="A734" s="2"/>
      <c r="B734" s="2"/>
      <c r="C734" s="2"/>
      <c r="D734" s="2">
        <f t="shared" ca="1" si="30"/>
        <v>5.7465432377209673</v>
      </c>
      <c r="E734" s="2"/>
      <c r="F734" s="2">
        <f t="shared" ca="1" si="31"/>
        <v>8.6682536237557603E-2</v>
      </c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35">
      <c r="A735" s="2"/>
      <c r="B735" s="2"/>
      <c r="C735" s="2"/>
      <c r="D735" s="2">
        <f t="shared" ca="1" si="30"/>
        <v>6.6858819142317731</v>
      </c>
      <c r="E735" s="2"/>
      <c r="F735" s="2">
        <f t="shared" ca="1" si="31"/>
        <v>0.41592141395460636</v>
      </c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35">
      <c r="A736" s="2"/>
      <c r="B736" s="2"/>
      <c r="C736" s="2"/>
      <c r="D736" s="2">
        <f t="shared" ca="1" si="30"/>
        <v>6.6889590885132009</v>
      </c>
      <c r="E736" s="2"/>
      <c r="F736" s="2">
        <f t="shared" ca="1" si="31"/>
        <v>0.41989994355880517</v>
      </c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35">
      <c r="A737" s="2"/>
      <c r="B737" s="2"/>
      <c r="C737" s="2"/>
      <c r="D737" s="2">
        <f t="shared" ca="1" si="30"/>
        <v>6.2032702060366196</v>
      </c>
      <c r="E737" s="2"/>
      <c r="F737" s="2">
        <f t="shared" ca="1" si="31"/>
        <v>2.6343882821168146E-2</v>
      </c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35">
      <c r="A738" s="2"/>
      <c r="B738" s="2"/>
      <c r="C738" s="2"/>
      <c r="D738" s="2">
        <f t="shared" ca="1" si="30"/>
        <v>4.2121468785403264</v>
      </c>
      <c r="E738" s="2"/>
      <c r="F738" s="2">
        <f t="shared" ca="1" si="31"/>
        <v>3.3445655476382314</v>
      </c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35">
      <c r="A739" s="2"/>
      <c r="B739" s="2"/>
      <c r="C739" s="2"/>
      <c r="D739" s="2">
        <f t="shared" ca="1" si="30"/>
        <v>6.582072894633832</v>
      </c>
      <c r="E739" s="2"/>
      <c r="F739" s="2">
        <f t="shared" ca="1" si="31"/>
        <v>0.29280076383595005</v>
      </c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35">
      <c r="A740" s="2"/>
      <c r="B740" s="2"/>
      <c r="C740" s="2"/>
      <c r="D740" s="2">
        <f t="shared" ca="1" si="30"/>
        <v>7.6350420210868215</v>
      </c>
      <c r="E740" s="2"/>
      <c r="F740" s="2">
        <f t="shared" ca="1" si="31"/>
        <v>2.5410904170445141</v>
      </c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35">
      <c r="A741" s="2"/>
      <c r="B741" s="2"/>
      <c r="C741" s="2"/>
      <c r="D741" s="2">
        <f t="shared" ca="1" si="30"/>
        <v>6.8020733796890678</v>
      </c>
      <c r="E741" s="2"/>
      <c r="F741" s="2">
        <f t="shared" ca="1" si="31"/>
        <v>0.5792901997005484</v>
      </c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35">
      <c r="A742" s="2"/>
      <c r="B742" s="2"/>
      <c r="C742" s="2"/>
      <c r="D742" s="2">
        <f t="shared" ca="1" si="30"/>
        <v>7.6803833401262924</v>
      </c>
      <c r="E742" s="2"/>
      <c r="F742" s="2">
        <f t="shared" ca="1" si="31"/>
        <v>2.6877016140645176</v>
      </c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35">
      <c r="A743" s="2"/>
      <c r="B743" s="2"/>
      <c r="C743" s="2"/>
      <c r="D743" s="2">
        <f t="shared" ca="1" si="30"/>
        <v>6.4909273793278945</v>
      </c>
      <c r="E743" s="2"/>
      <c r="F743" s="2">
        <f t="shared" ca="1" si="31"/>
        <v>0.20246864596713632</v>
      </c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35">
      <c r="A744" s="2"/>
      <c r="B744" s="2"/>
      <c r="C744" s="2"/>
      <c r="D744" s="2">
        <f t="shared" ca="1" si="30"/>
        <v>5.2753958257168847</v>
      </c>
      <c r="E744" s="2"/>
      <c r="F744" s="2">
        <f t="shared" ca="1" si="31"/>
        <v>0.58609190174489201</v>
      </c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35">
      <c r="A745" s="2"/>
      <c r="B745" s="2"/>
      <c r="C745" s="2"/>
      <c r="D745" s="2">
        <f t="shared" ca="1" si="30"/>
        <v>5.5609879888388019</v>
      </c>
      <c r="E745" s="2"/>
      <c r="F745" s="2">
        <f t="shared" ca="1" si="31"/>
        <v>0.23037526113004617</v>
      </c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35">
      <c r="A746" s="2"/>
      <c r="B746" s="2"/>
      <c r="C746" s="2"/>
      <c r="D746" s="2">
        <f t="shared" ca="1" si="30"/>
        <v>6.1235322845882152</v>
      </c>
      <c r="E746" s="2"/>
      <c r="F746" s="2">
        <f t="shared" ca="1" si="31"/>
        <v>6.8178158153285699E-3</v>
      </c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35">
      <c r="A747" s="2"/>
      <c r="B747" s="2"/>
      <c r="C747" s="2"/>
      <c r="D747" s="2">
        <f t="shared" ca="1" si="30"/>
        <v>5.9216986908321587</v>
      </c>
      <c r="E747" s="2"/>
      <c r="F747" s="2">
        <f t="shared" ca="1" si="31"/>
        <v>1.4223789029587746E-2</v>
      </c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35">
      <c r="A748" s="2"/>
      <c r="B748" s="2"/>
      <c r="C748" s="2"/>
      <c r="D748" s="2">
        <f t="shared" ca="1" si="30"/>
        <v>5.472500322257198</v>
      </c>
      <c r="E748" s="2"/>
      <c r="F748" s="2">
        <f t="shared" ca="1" si="31"/>
        <v>0.32314892746952278</v>
      </c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35">
      <c r="A749" s="2"/>
      <c r="B749" s="2"/>
      <c r="C749" s="2"/>
      <c r="D749" s="2">
        <f t="shared" ca="1" si="30"/>
        <v>6.1775928791672348</v>
      </c>
      <c r="E749" s="2"/>
      <c r="F749" s="2">
        <f t="shared" ca="1" si="31"/>
        <v>1.8667937436874185E-2</v>
      </c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35">
      <c r="A750" s="2"/>
      <c r="B750" s="2"/>
      <c r="C750" s="2"/>
      <c r="D750" s="2">
        <f t="shared" ca="1" si="30"/>
        <v>5.8401334159051279</v>
      </c>
      <c r="E750" s="2"/>
      <c r="F750" s="2">
        <f t="shared" ca="1" si="31"/>
        <v>4.0332207948002012E-2</v>
      </c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35">
      <c r="A751" s="2"/>
      <c r="B751" s="2"/>
      <c r="C751" s="2"/>
      <c r="D751" s="2">
        <f t="shared" ca="1" si="30"/>
        <v>5.3418069816403442</v>
      </c>
      <c r="E751" s="2"/>
      <c r="F751" s="2">
        <f t="shared" ca="1" si="31"/>
        <v>0.48881804521544192</v>
      </c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35">
      <c r="A752" s="2"/>
      <c r="B752" s="2"/>
      <c r="C752" s="2"/>
      <c r="D752" s="2">
        <f t="shared" ca="1" si="30"/>
        <v>7.8637508072814857</v>
      </c>
      <c r="E752" s="2"/>
      <c r="F752" s="2">
        <f t="shared" ca="1" si="31"/>
        <v>3.3225582394254745</v>
      </c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35">
      <c r="A753" s="2"/>
      <c r="B753" s="2"/>
      <c r="C753" s="2"/>
      <c r="D753" s="2">
        <f t="shared" ca="1" si="30"/>
        <v>7.0896874390823648</v>
      </c>
      <c r="E753" s="2"/>
      <c r="F753" s="2">
        <f t="shared" ca="1" si="31"/>
        <v>1.0998245883047888</v>
      </c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35">
      <c r="A754" s="2"/>
      <c r="B754" s="2"/>
      <c r="C754" s="2"/>
      <c r="D754" s="2">
        <f t="shared" ca="1" si="30"/>
        <v>4.6407176713378053</v>
      </c>
      <c r="E754" s="2"/>
      <c r="F754" s="2">
        <f t="shared" ca="1" si="31"/>
        <v>1.9606847918317449</v>
      </c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35">
      <c r="A755" s="2"/>
      <c r="B755" s="2"/>
      <c r="C755" s="2"/>
      <c r="D755" s="2">
        <f t="shared" ca="1" si="30"/>
        <v>5.7397763842247116</v>
      </c>
      <c r="E755" s="2"/>
      <c r="F755" s="2">
        <f t="shared" ca="1" si="31"/>
        <v>9.0712906762570406E-2</v>
      </c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35">
      <c r="A756" s="2"/>
      <c r="B756" s="2"/>
      <c r="C756" s="2"/>
      <c r="D756" s="2">
        <f t="shared" ca="1" si="30"/>
        <v>6.1450207610150676</v>
      </c>
      <c r="E756" s="2"/>
      <c r="F756" s="2">
        <f t="shared" ca="1" si="31"/>
        <v>1.0828180272271089E-2</v>
      </c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35">
      <c r="A757" s="2"/>
      <c r="B757" s="2"/>
      <c r="C757" s="2"/>
      <c r="D757" s="2">
        <f t="shared" ca="1" si="30"/>
        <v>6.305966751517337</v>
      </c>
      <c r="E757" s="2"/>
      <c r="F757" s="2">
        <f t="shared" ca="1" si="31"/>
        <v>7.022740252460348E-2</v>
      </c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35">
      <c r="A758" s="2"/>
      <c r="B758" s="2"/>
      <c r="C758" s="2"/>
      <c r="D758" s="2">
        <f t="shared" ca="1" si="30"/>
        <v>4.8000641809322886</v>
      </c>
      <c r="E758" s="2"/>
      <c r="F758" s="2">
        <f t="shared" ca="1" si="31"/>
        <v>1.539827939616609</v>
      </c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35">
      <c r="A759" s="2"/>
      <c r="B759" s="2"/>
      <c r="C759" s="2"/>
      <c r="D759" s="2">
        <f t="shared" ca="1" si="30"/>
        <v>6.0922406019032014</v>
      </c>
      <c r="E759" s="2"/>
      <c r="F759" s="2">
        <f t="shared" ca="1" si="31"/>
        <v>2.6294726053874128E-3</v>
      </c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35">
      <c r="A760" s="2"/>
      <c r="B760" s="2"/>
      <c r="C760" s="2"/>
      <c r="D760" s="2">
        <f t="shared" ca="1" si="30"/>
        <v>7.6010787464433145</v>
      </c>
      <c r="E760" s="2"/>
      <c r="F760" s="2">
        <f t="shared" ca="1" si="31"/>
        <v>2.4339635807905533</v>
      </c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35">
      <c r="A761" s="2"/>
      <c r="B761" s="2"/>
      <c r="C761" s="2"/>
      <c r="D761" s="2">
        <f t="shared" ca="1" si="30"/>
        <v>5.9591930412531156</v>
      </c>
      <c r="E761" s="2"/>
      <c r="F761" s="2">
        <f t="shared" ca="1" si="31"/>
        <v>6.6861983461307672E-3</v>
      </c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35">
      <c r="A762" s="2"/>
      <c r="B762" s="2"/>
      <c r="C762" s="2"/>
      <c r="D762" s="2">
        <f t="shared" ca="1" si="30"/>
        <v>7.5225963608674888</v>
      </c>
      <c r="E762" s="2"/>
      <c r="F762" s="2">
        <f t="shared" ca="1" si="31"/>
        <v>2.1952397318562533</v>
      </c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35">
      <c r="A763" s="2"/>
      <c r="B763" s="2"/>
      <c r="C763" s="2"/>
      <c r="D763" s="2">
        <f t="shared" ca="1" si="30"/>
        <v>5.6237648409189696</v>
      </c>
      <c r="E763" s="2"/>
      <c r="F763" s="2">
        <f t="shared" ca="1" si="31"/>
        <v>0.17405365185282734</v>
      </c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35">
      <c r="A764" s="2"/>
      <c r="B764" s="2"/>
      <c r="C764" s="2"/>
      <c r="D764" s="2">
        <f t="shared" ca="1" si="30"/>
        <v>4.4802167414604188</v>
      </c>
      <c r="E764" s="2"/>
      <c r="F764" s="2">
        <f t="shared" ca="1" si="31"/>
        <v>2.4359264440708479</v>
      </c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35">
      <c r="A765" s="2"/>
      <c r="B765" s="2"/>
      <c r="C765" s="2"/>
      <c r="D765" s="2">
        <f t="shared" ca="1" si="30"/>
        <v>6.499522018692157</v>
      </c>
      <c r="E765" s="2"/>
      <c r="F765" s="2">
        <f t="shared" ca="1" si="31"/>
        <v>0.21027709036069206</v>
      </c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35">
      <c r="A766" s="2"/>
      <c r="B766" s="2"/>
      <c r="C766" s="2"/>
      <c r="D766" s="2">
        <f t="shared" ca="1" si="30"/>
        <v>5.1083320277297402</v>
      </c>
      <c r="E766" s="2"/>
      <c r="F766" s="2">
        <f t="shared" ca="1" si="31"/>
        <v>0.86979907271904411</v>
      </c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35">
      <c r="A767" s="2"/>
      <c r="B767" s="2"/>
      <c r="C767" s="2"/>
      <c r="D767" s="2">
        <f t="shared" ca="1" si="30"/>
        <v>4.7406448533217098</v>
      </c>
      <c r="E767" s="2"/>
      <c r="F767" s="2">
        <f t="shared" ca="1" si="31"/>
        <v>1.6908252501603314</v>
      </c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35">
      <c r="A768" s="2"/>
      <c r="B768" s="2"/>
      <c r="C768" s="2"/>
      <c r="D768" s="2">
        <f t="shared" ca="1" si="30"/>
        <v>6.9301245211017495</v>
      </c>
      <c r="E768" s="2"/>
      <c r="F768" s="2">
        <f t="shared" ca="1" si="31"/>
        <v>0.790609600384374</v>
      </c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35">
      <c r="A769" s="2"/>
      <c r="B769" s="2"/>
      <c r="C769" s="2"/>
      <c r="D769" s="2">
        <f t="shared" ca="1" si="30"/>
        <v>4.9056652864368004</v>
      </c>
      <c r="E769" s="2"/>
      <c r="F769" s="2">
        <f t="shared" ca="1" si="31"/>
        <v>1.2888991239312642</v>
      </c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35">
      <c r="A770" s="2"/>
      <c r="B770" s="2"/>
      <c r="C770" s="2"/>
      <c r="D770" s="2">
        <f t="shared" ca="1" si="30"/>
        <v>5.9125315815085475</v>
      </c>
      <c r="E770" s="2"/>
      <c r="F770" s="2">
        <f t="shared" ca="1" si="31"/>
        <v>1.6494428515671698E-2</v>
      </c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35">
      <c r="A771" s="2"/>
      <c r="B771" s="2"/>
      <c r="C771" s="2"/>
      <c r="D771" s="2">
        <f t="shared" ca="1" si="30"/>
        <v>7.4369697646242541</v>
      </c>
      <c r="E771" s="2"/>
      <c r="F771" s="2">
        <f t="shared" ca="1" si="31"/>
        <v>1.9488370688614982</v>
      </c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35">
      <c r="A772" s="2"/>
      <c r="B772" s="2"/>
      <c r="C772" s="2"/>
      <c r="D772" s="2">
        <f t="shared" ca="1" si="30"/>
        <v>6.2490095455792112</v>
      </c>
      <c r="E772" s="2"/>
      <c r="F772" s="2">
        <f t="shared" ca="1" si="31"/>
        <v>4.3283690308624931E-2</v>
      </c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35">
      <c r="A773" s="2"/>
      <c r="B773" s="2"/>
      <c r="C773" s="2"/>
      <c r="D773" s="2">
        <f t="shared" ca="1" si="30"/>
        <v>7.0205480868753121</v>
      </c>
      <c r="E773" s="2"/>
      <c r="F773" s="2">
        <f t="shared" ca="1" si="31"/>
        <v>0.95958847353860366</v>
      </c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35">
      <c r="A774" s="2"/>
      <c r="B774" s="2"/>
      <c r="C774" s="2"/>
      <c r="D774" s="2">
        <f t="shared" ca="1" si="30"/>
        <v>5.8466612922342467</v>
      </c>
      <c r="E774" s="2"/>
      <c r="F774" s="2">
        <f t="shared" ca="1" si="31"/>
        <v>3.7752849944161497E-2</v>
      </c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35">
      <c r="A775" s="2"/>
      <c r="B775" s="2"/>
      <c r="C775" s="2"/>
      <c r="D775" s="2">
        <f t="shared" ca="1" si="30"/>
        <v>7.6214363074622566</v>
      </c>
      <c r="E775" s="2"/>
      <c r="F775" s="2">
        <f t="shared" ca="1" si="31"/>
        <v>2.4978983459100994</v>
      </c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35">
      <c r="A776" s="2"/>
      <c r="B776" s="2"/>
      <c r="C776" s="2"/>
      <c r="D776" s="2">
        <f t="shared" ca="1" si="30"/>
        <v>7.8879708972828073</v>
      </c>
      <c r="E776" s="2"/>
      <c r="F776" s="2">
        <f t="shared" ca="1" si="31"/>
        <v>3.4114410595329305</v>
      </c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35">
      <c r="A777" s="2"/>
      <c r="B777" s="2"/>
      <c r="C777" s="2"/>
      <c r="D777" s="2">
        <f t="shared" ca="1" si="30"/>
        <v>6.5125506590420805</v>
      </c>
      <c r="E777" s="2"/>
      <c r="F777" s="2">
        <f t="shared" ca="1" si="31"/>
        <v>0.22239565726157184</v>
      </c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35">
      <c r="A778" s="2"/>
      <c r="B778" s="2"/>
      <c r="C778" s="2"/>
      <c r="D778" s="2">
        <f t="shared" ca="1" si="30"/>
        <v>7.5412524058895842</v>
      </c>
      <c r="E778" s="2"/>
      <c r="F778" s="2">
        <f t="shared" ca="1" si="31"/>
        <v>2.2508706464050254</v>
      </c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35">
      <c r="A779" s="2"/>
      <c r="B779" s="2"/>
      <c r="C779" s="2"/>
      <c r="D779" s="2">
        <f t="shared" ca="1" si="30"/>
        <v>5.63996719086854</v>
      </c>
      <c r="E779" s="2"/>
      <c r="F779" s="2">
        <f t="shared" ca="1" si="31"/>
        <v>0.16079701217779133</v>
      </c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35">
      <c r="A780" s="2"/>
      <c r="B780" s="2"/>
      <c r="C780" s="2"/>
      <c r="D780" s="2">
        <f t="shared" ca="1" si="30"/>
        <v>4.6534654987821362</v>
      </c>
      <c r="E780" s="2"/>
      <c r="F780" s="2">
        <f t="shared" ca="1" si="31"/>
        <v>1.9251471472023518</v>
      </c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35">
      <c r="A781" s="2"/>
      <c r="B781" s="2"/>
      <c r="C781" s="2"/>
      <c r="D781" s="2">
        <f t="shared" ca="1" si="30"/>
        <v>6.4786442345300959</v>
      </c>
      <c r="E781" s="2"/>
      <c r="F781" s="2">
        <f t="shared" ca="1" si="31"/>
        <v>0.19156554716420685</v>
      </c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35">
      <c r="A782" s="2"/>
      <c r="B782" s="2"/>
      <c r="C782" s="2"/>
      <c r="D782" s="2">
        <f t="shared" ca="1" si="30"/>
        <v>7.6710645073729005</v>
      </c>
      <c r="E782" s="2"/>
      <c r="F782" s="2">
        <f t="shared" ca="1" si="31"/>
        <v>2.6572334722186048</v>
      </c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35">
      <c r="A783" s="2"/>
      <c r="B783" s="2"/>
      <c r="C783" s="2"/>
      <c r="D783" s="2">
        <f t="shared" ca="1" si="30"/>
        <v>4.3544736624669378</v>
      </c>
      <c r="E783" s="2"/>
      <c r="F783" s="2">
        <f t="shared" ca="1" si="31"/>
        <v>2.844243649599512</v>
      </c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35">
      <c r="A784" s="2"/>
      <c r="B784" s="2"/>
      <c r="C784" s="2"/>
      <c r="D784" s="2">
        <f t="shared" ca="1" si="30"/>
        <v>5.814539371093387</v>
      </c>
      <c r="E784" s="2"/>
      <c r="F784" s="2">
        <f t="shared" ca="1" si="31"/>
        <v>5.1267305823560233E-2</v>
      </c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35">
      <c r="A785" s="2"/>
      <c r="B785" s="2"/>
      <c r="C785" s="2"/>
      <c r="D785" s="2">
        <f t="shared" ca="1" si="30"/>
        <v>4.5734273412430237</v>
      </c>
      <c r="E785" s="2"/>
      <c r="F785" s="2">
        <f t="shared" ca="1" si="31"/>
        <v>2.1536586159386979</v>
      </c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35">
      <c r="A786" s="2"/>
      <c r="B786" s="2"/>
      <c r="C786" s="2"/>
      <c r="D786" s="2">
        <f t="shared" ca="1" si="30"/>
        <v>7.5194497035545105</v>
      </c>
      <c r="E786" s="2"/>
      <c r="F786" s="2">
        <f t="shared" ca="1" si="31"/>
        <v>2.185925243489963</v>
      </c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35">
      <c r="A787" s="2"/>
      <c r="B787" s="2"/>
      <c r="C787" s="2"/>
      <c r="D787" s="2">
        <f t="shared" ca="1" si="30"/>
        <v>4.6800440394805074</v>
      </c>
      <c r="E787" s="2"/>
      <c r="F787" s="2">
        <f t="shared" ca="1" si="31"/>
        <v>1.8520982899607392</v>
      </c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35">
      <c r="A788" s="2"/>
      <c r="B788" s="2"/>
      <c r="C788" s="2"/>
      <c r="D788" s="2">
        <f t="shared" ca="1" si="30"/>
        <v>7.5499971992141832</v>
      </c>
      <c r="E788" s="2"/>
      <c r="F788" s="2">
        <f t="shared" ca="1" si="31"/>
        <v>2.2771865730467677</v>
      </c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35">
      <c r="A789" s="2"/>
      <c r="B789" s="2"/>
      <c r="C789" s="2"/>
      <c r="D789" s="2">
        <f t="shared" ca="1" si="30"/>
        <v>4.0856960777060829</v>
      </c>
      <c r="E789" s="2"/>
      <c r="F789" s="2">
        <f t="shared" ca="1" si="31"/>
        <v>3.823065681299231</v>
      </c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35">
      <c r="A790" s="2"/>
      <c r="B790" s="2"/>
      <c r="C790" s="2"/>
      <c r="D790" s="2">
        <f t="shared" ca="1" si="30"/>
        <v>6.6885082124150443</v>
      </c>
      <c r="E790" s="2"/>
      <c r="F790" s="2">
        <f t="shared" ca="1" si="31"/>
        <v>0.4193158142473144</v>
      </c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35">
      <c r="A791" s="2"/>
      <c r="B791" s="2"/>
      <c r="C791" s="2"/>
      <c r="D791" s="2">
        <f t="shared" ca="1" si="30"/>
        <v>7.2081095500908017</v>
      </c>
      <c r="E791" s="2"/>
      <c r="F791" s="2">
        <f t="shared" ca="1" si="31"/>
        <v>1.3622328936609627</v>
      </c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35">
      <c r="A792" s="2"/>
      <c r="B792" s="2"/>
      <c r="C792" s="2"/>
      <c r="D792" s="2">
        <f t="shared" ca="1" si="30"/>
        <v>5.2617461253514115</v>
      </c>
      <c r="E792" s="2"/>
      <c r="F792" s="2">
        <f t="shared" ca="1" si="31"/>
        <v>0.60717771980743995</v>
      </c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35">
      <c r="A793" s="2"/>
      <c r="B793" s="2"/>
      <c r="C793" s="2"/>
      <c r="D793" s="2">
        <f t="shared" ca="1" si="30"/>
        <v>5.7745062340491335</v>
      </c>
      <c r="E793" s="2"/>
      <c r="F793" s="2">
        <f t="shared" ca="1" si="31"/>
        <v>7.099879164478709E-2</v>
      </c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35">
      <c r="A794" s="2"/>
      <c r="B794" s="2"/>
      <c r="C794" s="2"/>
      <c r="D794" s="2">
        <f t="shared" ca="1" si="30"/>
        <v>7.2266697545046963</v>
      </c>
      <c r="E794" s="2"/>
      <c r="F794" s="2">
        <f t="shared" ca="1" si="31"/>
        <v>1.4059023609601029</v>
      </c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35">
      <c r="A795" s="2"/>
      <c r="B795" s="2"/>
      <c r="C795" s="2"/>
      <c r="D795" s="2">
        <f t="shared" ca="1" si="30"/>
        <v>4.0152792933088044</v>
      </c>
      <c r="E795" s="2"/>
      <c r="F795" s="2">
        <f t="shared" ca="1" si="31"/>
        <v>4.103391313373959</v>
      </c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35">
      <c r="A796" s="2"/>
      <c r="B796" s="2"/>
      <c r="C796" s="2"/>
      <c r="D796" s="2">
        <f t="shared" ca="1" si="30"/>
        <v>6.0942643671390684</v>
      </c>
      <c r="E796" s="2"/>
      <c r="F796" s="2">
        <f t="shared" ca="1" si="31"/>
        <v>2.8411190505201987E-3</v>
      </c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35">
      <c r="A797" s="2"/>
      <c r="B797" s="2"/>
      <c r="C797" s="2"/>
      <c r="D797" s="2">
        <f t="shared" ca="1" si="30"/>
        <v>7.486398218780856</v>
      </c>
      <c r="E797" s="2"/>
      <c r="F797" s="2">
        <f t="shared" ca="1" si="31"/>
        <v>2.0892852309344634</v>
      </c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35">
      <c r="A798" s="2"/>
      <c r="B798" s="2"/>
      <c r="C798" s="2"/>
      <c r="D798" s="2">
        <f t="shared" ca="1" si="30"/>
        <v>6.3029502108616695</v>
      </c>
      <c r="E798" s="2"/>
      <c r="F798" s="2">
        <f t="shared" ca="1" si="31"/>
        <v>6.8637708146509435E-2</v>
      </c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35">
      <c r="A799" s="2"/>
      <c r="B799" s="2"/>
      <c r="C799" s="2"/>
      <c r="D799" s="2">
        <f t="shared" ca="1" si="30"/>
        <v>5.1266054487439838</v>
      </c>
      <c r="E799" s="2"/>
      <c r="F799" s="2">
        <f t="shared" ca="1" si="31"/>
        <v>0.83604830238186478</v>
      </c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35">
      <c r="A800" s="2"/>
      <c r="B800" s="2"/>
      <c r="C800" s="2"/>
      <c r="D800" s="2">
        <f t="shared" ca="1" si="30"/>
        <v>7.292420423554125</v>
      </c>
      <c r="E800" s="2"/>
      <c r="F800" s="2">
        <f t="shared" ca="1" si="31"/>
        <v>1.5661476390202747</v>
      </c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35">
      <c r="A801" s="2"/>
      <c r="B801" s="2"/>
      <c r="C801" s="2"/>
      <c r="D801" s="2">
        <f t="shared" ca="1" si="30"/>
        <v>6.4393842022195473</v>
      </c>
      <c r="E801" s="2"/>
      <c r="F801" s="2">
        <f t="shared" ca="1" si="31"/>
        <v>0.15874007711833599</v>
      </c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35">
      <c r="A802" s="2"/>
      <c r="B802" s="2"/>
      <c r="C802" s="2"/>
      <c r="D802" s="2">
        <f t="shared" ca="1" si="30"/>
        <v>7.133771332990694</v>
      </c>
      <c r="E802" s="2"/>
      <c r="F802" s="2">
        <f t="shared" ca="1" si="31"/>
        <v>1.1942317607340034</v>
      </c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35">
      <c r="A803" s="2"/>
      <c r="B803" s="2"/>
      <c r="C803" s="2"/>
      <c r="D803" s="2">
        <f t="shared" ca="1" si="30"/>
        <v>5.5851445894268625</v>
      </c>
      <c r="E803" s="2"/>
      <c r="F803" s="2">
        <f t="shared" ca="1" si="31"/>
        <v>0.20776971096548555</v>
      </c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35">
      <c r="A804" s="2"/>
      <c r="B804" s="2"/>
      <c r="C804" s="2"/>
      <c r="D804" s="2">
        <f t="shared" ca="1" si="30"/>
        <v>6.8781734270856028</v>
      </c>
      <c r="E804" s="2"/>
      <c r="F804" s="2">
        <f t="shared" ca="1" si="31"/>
        <v>0.70092260779674043</v>
      </c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35">
      <c r="A805" s="2"/>
      <c r="B805" s="2"/>
      <c r="C805" s="2"/>
      <c r="D805" s="2">
        <f t="shared" ca="1" si="30"/>
        <v>5.6070872068490232</v>
      </c>
      <c r="E805" s="2"/>
      <c r="F805" s="2">
        <f t="shared" ca="1" si="31"/>
        <v>0.18824752572716744</v>
      </c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35">
      <c r="A806" s="2"/>
      <c r="B806" s="2"/>
      <c r="C806" s="2"/>
      <c r="D806" s="2">
        <f t="shared" ca="1" si="30"/>
        <v>6.3027183309101051</v>
      </c>
      <c r="E806" s="2"/>
      <c r="F806" s="2">
        <f t="shared" ca="1" si="31"/>
        <v>6.8516262388858579E-2</v>
      </c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35">
      <c r="A807" s="2"/>
      <c r="B807" s="2"/>
      <c r="C807" s="2"/>
      <c r="D807" s="2">
        <f t="shared" ca="1" si="30"/>
        <v>6.8843933053672401</v>
      </c>
      <c r="E807" s="2"/>
      <c r="F807" s="2">
        <f t="shared" ca="1" si="31"/>
        <v>0.71137599830954301</v>
      </c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35">
      <c r="A808" s="2"/>
      <c r="B808" s="2"/>
      <c r="C808" s="2"/>
      <c r="D808" s="2">
        <f t="shared" ca="1" si="30"/>
        <v>5.3222099203375741</v>
      </c>
      <c r="E808" s="2"/>
      <c r="F808" s="2">
        <f t="shared" ca="1" si="31"/>
        <v>0.51660486610056933</v>
      </c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35">
      <c r="A809" s="2"/>
      <c r="B809" s="2"/>
      <c r="C809" s="2"/>
      <c r="D809" s="2">
        <f t="shared" ca="1" si="30"/>
        <v>6.9358740981548124</v>
      </c>
      <c r="E809" s="2"/>
      <c r="F809" s="2">
        <f t="shared" ca="1" si="31"/>
        <v>0.80086727236374389</v>
      </c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35">
      <c r="A810" s="2"/>
      <c r="B810" s="2"/>
      <c r="C810" s="2"/>
      <c r="D810" s="2">
        <f t="shared" ca="1" si="30"/>
        <v>7.7223181478584229</v>
      </c>
      <c r="E810" s="2"/>
      <c r="F810" s="2">
        <f t="shared" ca="1" si="31"/>
        <v>2.8269577612196026</v>
      </c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35">
      <c r="A811" s="2"/>
      <c r="B811" s="2"/>
      <c r="C811" s="2"/>
      <c r="D811" s="2">
        <f t="shared" ca="1" si="30"/>
        <v>4.4384702987787996</v>
      </c>
      <c r="E811" s="2"/>
      <c r="F811" s="2">
        <f t="shared" ca="1" si="31"/>
        <v>2.5679803527423095</v>
      </c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35">
      <c r="A812" s="2"/>
      <c r="B812" s="2"/>
      <c r="C812" s="2"/>
      <c r="D812" s="2">
        <f t="shared" ca="1" si="30"/>
        <v>5.0981317589687958</v>
      </c>
      <c r="E812" s="2"/>
      <c r="F812" s="2">
        <f t="shared" ca="1" si="31"/>
        <v>0.88892927540250721</v>
      </c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35">
      <c r="A813" s="2"/>
      <c r="B813" s="2"/>
      <c r="C813" s="2"/>
      <c r="D813" s="2">
        <f t="shared" ca="1" si="30"/>
        <v>5.3526842496068996</v>
      </c>
      <c r="E813" s="2"/>
      <c r="F813" s="2">
        <f t="shared" ca="1" si="31"/>
        <v>0.47372656245097194</v>
      </c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35">
      <c r="A814" s="2"/>
      <c r="B814" s="2"/>
      <c r="C814" s="2"/>
      <c r="D814" s="2">
        <f t="shared" ca="1" si="30"/>
        <v>5.7415319255980117</v>
      </c>
      <c r="E814" s="2"/>
      <c r="F814" s="2">
        <f t="shared" ca="1" si="31"/>
        <v>8.9658500301871641E-2</v>
      </c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35">
      <c r="A815" s="2"/>
      <c r="B815" s="2"/>
      <c r="C815" s="2"/>
      <c r="D815" s="2">
        <f t="shared" ca="1" si="30"/>
        <v>6.6092109921876903</v>
      </c>
      <c r="E815" s="2"/>
      <c r="F815" s="2">
        <f t="shared" ca="1" si="31"/>
        <v>0.32290666880799934</v>
      </c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35">
      <c r="A816" s="2"/>
      <c r="B816" s="2"/>
      <c r="C816" s="2"/>
      <c r="D816" s="2">
        <f t="shared" ca="1" si="30"/>
        <v>7.9706469765045496</v>
      </c>
      <c r="E816" s="2"/>
      <c r="F816" s="2">
        <f t="shared" ca="1" si="31"/>
        <v>3.7236832653105143</v>
      </c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35">
      <c r="A817" s="2"/>
      <c r="B817" s="2"/>
      <c r="C817" s="2"/>
      <c r="D817" s="2">
        <f t="shared" ca="1" si="30"/>
        <v>6.6531865375556363</v>
      </c>
      <c r="E817" s="2"/>
      <c r="F817" s="2">
        <f t="shared" ca="1" si="31"/>
        <v>0.37481861685438062</v>
      </c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35">
      <c r="A818" s="2"/>
      <c r="B818" s="2"/>
      <c r="C818" s="2"/>
      <c r="D818" s="2">
        <f t="shared" ca="1" si="30"/>
        <v>4.5505902271469694</v>
      </c>
      <c r="E818" s="2"/>
      <c r="F818" s="2">
        <f t="shared" ca="1" si="31"/>
        <v>2.2212086725822284</v>
      </c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35">
      <c r="A819" s="2"/>
      <c r="B819" s="2"/>
      <c r="C819" s="2"/>
      <c r="D819" s="2">
        <f t="shared" ca="1" si="30"/>
        <v>7.3318443964305118</v>
      </c>
      <c r="E819" s="2"/>
      <c r="F819" s="2">
        <f t="shared" ca="1" si="31"/>
        <v>1.6663767973223276</v>
      </c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35">
      <c r="A820" s="2"/>
      <c r="B820" s="2"/>
      <c r="C820" s="2"/>
      <c r="D820" s="2">
        <f t="shared" ca="1" si="30"/>
        <v>5.6913153048045588</v>
      </c>
      <c r="E820" s="2"/>
      <c r="F820" s="2">
        <f t="shared" ca="1" si="31"/>
        <v>0.12225296425032625</v>
      </c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35">
      <c r="A821" s="2"/>
      <c r="B821" s="2"/>
      <c r="C821" s="2"/>
      <c r="D821" s="2">
        <f t="shared" ca="1" si="30"/>
        <v>4.3450776750195699</v>
      </c>
      <c r="E821" s="2"/>
      <c r="F821" s="2">
        <f t="shared" ca="1" si="31"/>
        <v>2.8760243847846829</v>
      </c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35">
      <c r="A822" s="2"/>
      <c r="B822" s="2"/>
      <c r="C822" s="2"/>
      <c r="D822" s="2">
        <f t="shared" ca="1" si="30"/>
        <v>5.4965271426324769</v>
      </c>
      <c r="E822" s="2"/>
      <c r="F822" s="2">
        <f t="shared" ca="1" si="31"/>
        <v>0.29640955182487744</v>
      </c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35">
      <c r="A823" s="2"/>
      <c r="B823" s="2"/>
      <c r="C823" s="2"/>
      <c r="D823" s="2">
        <f t="shared" ca="1" si="30"/>
        <v>6.3140841913379102</v>
      </c>
      <c r="E823" s="2"/>
      <c r="F823" s="2">
        <f t="shared" ca="1" si="31"/>
        <v>7.4595612051887875E-2</v>
      </c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35">
      <c r="A824" s="2"/>
      <c r="B824" s="2"/>
      <c r="C824" s="2"/>
      <c r="D824" s="2">
        <f t="shared" ca="1" si="30"/>
        <v>4.362111719586995</v>
      </c>
      <c r="E824" s="2"/>
      <c r="F824" s="2">
        <f t="shared" ca="1" si="31"/>
        <v>2.8185389976696151</v>
      </c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35">
      <c r="A825" s="2"/>
      <c r="B825" s="2"/>
      <c r="C825" s="2"/>
      <c r="D825" s="2">
        <f t="shared" ca="1" si="30"/>
        <v>6.8374048765170947</v>
      </c>
      <c r="E825" s="2"/>
      <c r="F825" s="2">
        <f t="shared" ca="1" si="31"/>
        <v>0.63432090752396109</v>
      </c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35">
      <c r="A826" s="2"/>
      <c r="B826" s="2"/>
      <c r="C826" s="2"/>
      <c r="D826" s="2">
        <f t="shared" ca="1" si="30"/>
        <v>6.708975048510859</v>
      </c>
      <c r="E826" s="2"/>
      <c r="F826" s="2">
        <f t="shared" ca="1" si="31"/>
        <v>0.44624114107138446</v>
      </c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35">
      <c r="A827" s="2"/>
      <c r="B827" s="2"/>
      <c r="C827" s="2"/>
      <c r="D827" s="2">
        <f t="shared" ca="1" si="30"/>
        <v>5.515663227872988</v>
      </c>
      <c r="E827" s="2"/>
      <c r="F827" s="2">
        <f t="shared" ca="1" si="31"/>
        <v>0.27593902954411087</v>
      </c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35">
      <c r="A828" s="2"/>
      <c r="B828" s="2"/>
      <c r="C828" s="2"/>
      <c r="D828" s="2">
        <f t="shared" ca="1" si="30"/>
        <v>4.8994237159585801</v>
      </c>
      <c r="E828" s="2"/>
      <c r="F828" s="2">
        <f t="shared" ca="1" si="31"/>
        <v>1.3031101527635438</v>
      </c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35">
      <c r="A829" s="2"/>
      <c r="B829" s="2"/>
      <c r="C829" s="2"/>
      <c r="D829" s="2">
        <f t="shared" ca="1" si="30"/>
        <v>6.9769220109556223</v>
      </c>
      <c r="E829" s="2"/>
      <c r="F829" s="2">
        <f t="shared" ca="1" si="31"/>
        <v>0.87602073311075979</v>
      </c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35">
      <c r="A830" s="2"/>
      <c r="B830" s="2"/>
      <c r="C830" s="2"/>
      <c r="D830" s="2">
        <f t="shared" ca="1" si="30"/>
        <v>4.9583959533425332</v>
      </c>
      <c r="E830" s="2"/>
      <c r="F830" s="2">
        <f t="shared" ca="1" si="31"/>
        <v>1.1719497184371059</v>
      </c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35">
      <c r="A831" s="2"/>
      <c r="B831" s="2"/>
      <c r="C831" s="2"/>
      <c r="D831" s="2">
        <f t="shared" ca="1" si="30"/>
        <v>7.588335590106869</v>
      </c>
      <c r="E831" s="2"/>
      <c r="F831" s="2">
        <f t="shared" ca="1" si="31"/>
        <v>2.3943643511864261</v>
      </c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35">
      <c r="A832" s="2"/>
      <c r="B832" s="2"/>
      <c r="C832" s="2"/>
      <c r="D832" s="2">
        <f t="shared" ca="1" si="30"/>
        <v>6.5818137874603426</v>
      </c>
      <c r="E832" s="2"/>
      <c r="F832" s="2">
        <f t="shared" ca="1" si="31"/>
        <v>0.29252041965679665</v>
      </c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35">
      <c r="A833" s="2"/>
      <c r="B833" s="2"/>
      <c r="C833" s="2"/>
      <c r="D833" s="2">
        <f t="shared" ca="1" si="30"/>
        <v>7.9008297291465635</v>
      </c>
      <c r="E833" s="2"/>
      <c r="F833" s="2">
        <f t="shared" ca="1" si="31"/>
        <v>3.4591071571928</v>
      </c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35">
      <c r="A834" s="2"/>
      <c r="B834" s="2"/>
      <c r="C834" s="2"/>
      <c r="D834" s="2">
        <f t="shared" ca="1" si="30"/>
        <v>6.8059972831215454</v>
      </c>
      <c r="E834" s="2"/>
      <c r="F834" s="2">
        <f t="shared" ca="1" si="31"/>
        <v>0.5852786501145415</v>
      </c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35">
      <c r="A835" s="2"/>
      <c r="B835" s="2"/>
      <c r="C835" s="2"/>
      <c r="D835" s="2">
        <f t="shared" ca="1" si="30"/>
        <v>7.1843270083184123</v>
      </c>
      <c r="E835" s="2"/>
      <c r="F835" s="2">
        <f t="shared" ca="1" si="31"/>
        <v>1.3072830426174993</v>
      </c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35">
      <c r="A836" s="2"/>
      <c r="B836" s="2"/>
      <c r="C836" s="2"/>
      <c r="D836" s="2">
        <f t="shared" ca="1" si="30"/>
        <v>7.7625390903969009</v>
      </c>
      <c r="E836" s="2"/>
      <c r="F836" s="2">
        <f t="shared" ca="1" si="31"/>
        <v>2.9638269258819339</v>
      </c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35">
      <c r="A837" s="2"/>
      <c r="B837" s="2"/>
      <c r="C837" s="2"/>
      <c r="D837" s="2">
        <f t="shared" ca="1" si="30"/>
        <v>4.776960650185762</v>
      </c>
      <c r="E837" s="2"/>
      <c r="F837" s="2">
        <f t="shared" ca="1" si="31"/>
        <v>1.5976999646776406</v>
      </c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35">
      <c r="A838" s="2"/>
      <c r="B838" s="2"/>
      <c r="C838" s="2"/>
      <c r="D838" s="2">
        <f t="shared" ca="1" si="30"/>
        <v>6.1261648231422834</v>
      </c>
      <c r="E838" s="2"/>
      <c r="F838" s="2">
        <f t="shared" ca="1" si="31"/>
        <v>7.2594838393939412E-3</v>
      </c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35">
      <c r="A839" s="2"/>
      <c r="B839" s="2"/>
      <c r="C839" s="2"/>
      <c r="D839" s="2">
        <f t="shared" ca="1" si="30"/>
        <v>5.6191377499182416</v>
      </c>
      <c r="E839" s="2"/>
      <c r="F839" s="2">
        <f t="shared" ca="1" si="31"/>
        <v>0.1779358822865364</v>
      </c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35">
      <c r="A840" s="2"/>
      <c r="B840" s="2"/>
      <c r="C840" s="2"/>
      <c r="D840" s="2">
        <f t="shared" ca="1" si="30"/>
        <v>7.4630132886830376</v>
      </c>
      <c r="E840" s="2"/>
      <c r="F840" s="2">
        <f t="shared" ca="1" si="31"/>
        <v>2.0222292462348377</v>
      </c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35">
      <c r="A841" s="2"/>
      <c r="B841" s="2"/>
      <c r="C841" s="2"/>
      <c r="D841" s="2">
        <f t="shared" ca="1" si="30"/>
        <v>7.8726472299731913</v>
      </c>
      <c r="E841" s="2"/>
      <c r="F841" s="2">
        <f t="shared" ca="1" si="31"/>
        <v>3.3550699812891827</v>
      </c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35">
      <c r="A842" s="2"/>
      <c r="B842" s="2"/>
      <c r="C842" s="2"/>
      <c r="D842" s="2">
        <f t="shared" ca="1" si="30"/>
        <v>6.8563954713204618</v>
      </c>
      <c r="E842" s="2"/>
      <c r="F842" s="2">
        <f t="shared" ca="1" si="31"/>
        <v>0.66493138982033406</v>
      </c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35">
      <c r="A843" s="2"/>
      <c r="B843" s="2"/>
      <c r="C843" s="2"/>
      <c r="D843" s="2">
        <f t="shared" ca="1" si="30"/>
        <v>7.387188397092542</v>
      </c>
      <c r="E843" s="2"/>
      <c r="F843" s="2">
        <f t="shared" ca="1" si="31"/>
        <v>1.8123249239526016</v>
      </c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35">
      <c r="A844" s="2"/>
      <c r="B844" s="2"/>
      <c r="C844" s="2"/>
      <c r="D844" s="2">
        <f t="shared" ca="1" si="30"/>
        <v>6.9266724411656408</v>
      </c>
      <c r="E844" s="2"/>
      <c r="F844" s="2">
        <f t="shared" ca="1" si="31"/>
        <v>0.78448259855068458</v>
      </c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35">
      <c r="A845" s="2"/>
      <c r="B845" s="2"/>
      <c r="C845" s="2"/>
      <c r="D845" s="2">
        <f t="shared" ca="1" si="30"/>
        <v>7.0597349401588154</v>
      </c>
      <c r="E845" s="2"/>
      <c r="F845" s="2">
        <f t="shared" ca="1" si="31"/>
        <v>1.0378978584148193</v>
      </c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35">
      <c r="A846" s="2"/>
      <c r="B846" s="2"/>
      <c r="C846" s="2"/>
      <c r="D846" s="2">
        <f t="shared" ca="1" si="30"/>
        <v>6.8182497192156228</v>
      </c>
      <c r="E846" s="2"/>
      <c r="F846" s="2">
        <f t="shared" ca="1" si="31"/>
        <v>0.60417585878301372</v>
      </c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35">
      <c r="A847" s="2"/>
      <c r="B847" s="2"/>
      <c r="C847" s="2"/>
      <c r="D847" s="2">
        <f t="shared" ca="1" si="30"/>
        <v>6.6007575613261675</v>
      </c>
      <c r="E847" s="2"/>
      <c r="F847" s="2">
        <f t="shared" ca="1" si="31"/>
        <v>0.3133708258601467</v>
      </c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35">
      <c r="A848" s="2"/>
      <c r="B848" s="2"/>
      <c r="C848" s="2"/>
      <c r="D848" s="2">
        <f t="shared" ca="1" si="30"/>
        <v>7.0533946459704229</v>
      </c>
      <c r="E848" s="2"/>
      <c r="F848" s="2">
        <f t="shared" ca="1" si="31"/>
        <v>1.0250194202122458</v>
      </c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35">
      <c r="A849" s="2"/>
      <c r="B849" s="2"/>
      <c r="C849" s="2"/>
      <c r="D849" s="2">
        <f t="shared" ca="1" si="30"/>
        <v>5.5080277599815144</v>
      </c>
      <c r="E849" s="2"/>
      <c r="F849" s="2">
        <f t="shared" ca="1" si="31"/>
        <v>0.28401913706660448</v>
      </c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35">
      <c r="A850" s="2"/>
      <c r="B850" s="2"/>
      <c r="C850" s="2"/>
      <c r="D850" s="2">
        <f t="shared" ca="1" si="30"/>
        <v>6.9563926964420508</v>
      </c>
      <c r="E850" s="2"/>
      <c r="F850" s="2">
        <f t="shared" ca="1" si="31"/>
        <v>0.83801295996202285</v>
      </c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35">
      <c r="A851" s="2"/>
      <c r="B851" s="2"/>
      <c r="C851" s="2"/>
      <c r="D851" s="2">
        <f t="shared" ca="1" si="30"/>
        <v>4.6438199934913325</v>
      </c>
      <c r="E851" s="2"/>
      <c r="F851" s="2">
        <f t="shared" ca="1" si="31"/>
        <v>1.9520063968765127</v>
      </c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35">
      <c r="A852" s="2"/>
      <c r="B852" s="2"/>
      <c r="C852" s="2"/>
      <c r="D852" s="2">
        <f t="shared" ca="1" si="30"/>
        <v>7.183500443198402</v>
      </c>
      <c r="E852" s="2"/>
      <c r="F852" s="2">
        <f t="shared" ca="1" si="31"/>
        <v>1.305393594917958</v>
      </c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35">
      <c r="A853" s="2"/>
      <c r="B853" s="2"/>
      <c r="C853" s="2"/>
      <c r="D853" s="2">
        <f t="shared" ca="1" si="30"/>
        <v>7.9767737125624052</v>
      </c>
      <c r="E853" s="2"/>
      <c r="F853" s="2">
        <f t="shared" ca="1" si="31"/>
        <v>3.7473661405796714</v>
      </c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35">
      <c r="A854" s="2"/>
      <c r="B854" s="2"/>
      <c r="C854" s="2"/>
      <c r="D854" s="2">
        <f t="shared" ca="1" si="30"/>
        <v>4.623202373050777</v>
      </c>
      <c r="E854" s="2"/>
      <c r="F854" s="2">
        <f t="shared" ca="1" si="31"/>
        <v>2.0100429793421686</v>
      </c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35">
      <c r="A855" s="2"/>
      <c r="B855" s="2"/>
      <c r="C855" s="2"/>
      <c r="D855" s="2">
        <f t="shared" ca="1" si="30"/>
        <v>5.6632991667232346</v>
      </c>
      <c r="E855" s="2"/>
      <c r="F855" s="2">
        <f t="shared" ca="1" si="31"/>
        <v>0.14262938067040423</v>
      </c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35">
      <c r="A856" s="2"/>
      <c r="B856" s="2"/>
      <c r="C856" s="2"/>
      <c r="D856" s="2">
        <f t="shared" ca="1" si="30"/>
        <v>6.159920917131501</v>
      </c>
      <c r="E856" s="2"/>
      <c r="F856" s="2">
        <f t="shared" ca="1" si="31"/>
        <v>1.4151171982284884E-2</v>
      </c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35">
      <c r="A857" s="2"/>
      <c r="B857" s="2"/>
      <c r="C857" s="2"/>
      <c r="D857" s="2">
        <f t="shared" ca="1" si="30"/>
        <v>5.2100980937365993</v>
      </c>
      <c r="E857" s="2"/>
      <c r="F857" s="2">
        <f t="shared" ca="1" si="31"/>
        <v>0.69033519380359365</v>
      </c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35">
      <c r="A858" s="2"/>
      <c r="B858" s="2"/>
      <c r="C858" s="2"/>
      <c r="D858" s="2">
        <f t="shared" ca="1" si="30"/>
        <v>6.2694554226908359</v>
      </c>
      <c r="E858" s="2"/>
      <c r="F858" s="2">
        <f t="shared" ca="1" si="31"/>
        <v>5.2209144365591154E-2</v>
      </c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35">
      <c r="A859" s="2"/>
      <c r="B859" s="2"/>
      <c r="C859" s="2"/>
      <c r="D859" s="2">
        <f t="shared" ca="1" si="30"/>
        <v>6.2078304702822944</v>
      </c>
      <c r="E859" s="2"/>
      <c r="F859" s="2">
        <f t="shared" ca="1" si="31"/>
        <v>2.7845013455943625E-2</v>
      </c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35">
      <c r="A860" s="2"/>
      <c r="B860" s="2"/>
      <c r="C860" s="2"/>
      <c r="D860" s="2">
        <f t="shared" ca="1" si="30"/>
        <v>7.0422809245343654</v>
      </c>
      <c r="E860" s="2"/>
      <c r="F860" s="2">
        <f t="shared" ca="1" si="31"/>
        <v>1.0026391510727244</v>
      </c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35">
      <c r="A861" s="2"/>
      <c r="B861" s="2"/>
      <c r="C861" s="2"/>
      <c r="D861" s="2">
        <f t="shared" ca="1" si="30"/>
        <v>7.8872775565659072</v>
      </c>
      <c r="E861" s="2"/>
      <c r="F861" s="2">
        <f t="shared" ca="1" si="31"/>
        <v>3.4088803276113318</v>
      </c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35">
      <c r="A862" s="2"/>
      <c r="B862" s="2"/>
      <c r="C862" s="2"/>
      <c r="D862" s="2">
        <f t="shared" ca="1" si="30"/>
        <v>7.3041551297036289</v>
      </c>
      <c r="E862" s="2"/>
      <c r="F862" s="2">
        <f t="shared" ca="1" si="31"/>
        <v>1.5956563309382967</v>
      </c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35">
      <c r="A863" s="2"/>
      <c r="B863" s="2"/>
      <c r="C863" s="2"/>
      <c r="D863" s="2">
        <f t="shared" ca="1" si="30"/>
        <v>6.5955135211932365</v>
      </c>
      <c r="E863" s="2"/>
      <c r="F863" s="2">
        <f t="shared" ca="1" si="31"/>
        <v>0.30752714732894959</v>
      </c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35">
      <c r="A864" s="2"/>
      <c r="B864" s="2"/>
      <c r="C864" s="2"/>
      <c r="D864" s="2">
        <f t="shared" ca="1" si="30"/>
        <v>6.8937209283782437</v>
      </c>
      <c r="E864" s="2"/>
      <c r="F864" s="2">
        <f t="shared" ca="1" si="31"/>
        <v>0.72719741728886689</v>
      </c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35">
      <c r="A865" s="2"/>
      <c r="B865" s="2"/>
      <c r="C865" s="2"/>
      <c r="D865" s="2">
        <f t="shared" ca="1" si="30"/>
        <v>7.0125383535992789</v>
      </c>
      <c r="E865" s="2"/>
      <c r="F865" s="2">
        <f t="shared" ca="1" si="31"/>
        <v>0.94396018631229461</v>
      </c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35">
      <c r="A866" s="2"/>
      <c r="B866" s="2"/>
      <c r="C866" s="2"/>
      <c r="D866" s="2">
        <f t="shared" ca="1" si="30"/>
        <v>7.0460305866115993</v>
      </c>
      <c r="E866" s="2"/>
      <c r="F866" s="2">
        <f t="shared" ca="1" si="31"/>
        <v>1.0101624245969707</v>
      </c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35">
      <c r="A867" s="2"/>
      <c r="B867" s="2"/>
      <c r="C867" s="2"/>
      <c r="D867" s="2">
        <f t="shared" ca="1" si="30"/>
        <v>7.125285997932929</v>
      </c>
      <c r="E867" s="2"/>
      <c r="F867" s="2">
        <f t="shared" ca="1" si="31"/>
        <v>1.1757580586636243</v>
      </c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35">
      <c r="A868" s="2"/>
      <c r="B868" s="2"/>
      <c r="C868" s="2"/>
      <c r="D868" s="2">
        <f t="shared" ca="1" si="30"/>
        <v>7.4502337961523804</v>
      </c>
      <c r="E868" s="2"/>
      <c r="F868" s="2">
        <f t="shared" ca="1" si="31"/>
        <v>1.9860463796047094</v>
      </c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35">
      <c r="A869" s="2"/>
      <c r="B869" s="2"/>
      <c r="C869" s="2"/>
      <c r="D869" s="2">
        <f t="shared" ref="D869:D1103" ca="1" si="32">RAND()*(8-4)+4</f>
        <v>5.429580152588489</v>
      </c>
      <c r="E869" s="2"/>
      <c r="F869" s="2">
        <f t="shared" ref="F869:F1103" ca="1" si="33">(D869-$E$105)^2</f>
        <v>0.37378803050699949</v>
      </c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35">
      <c r="A870" s="2"/>
      <c r="B870" s="2"/>
      <c r="C870" s="2"/>
      <c r="D870" s="2">
        <f t="shared" ca="1" si="32"/>
        <v>5.6853812165499686</v>
      </c>
      <c r="E870" s="2"/>
      <c r="F870" s="2">
        <f t="shared" ca="1" si="33"/>
        <v>0.1264378489412582</v>
      </c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35">
      <c r="A871" s="2"/>
      <c r="B871" s="2"/>
      <c r="C871" s="2"/>
      <c r="D871" s="2">
        <f t="shared" ca="1" si="32"/>
        <v>4.0602725563472974</v>
      </c>
      <c r="E871" s="2"/>
      <c r="F871" s="2">
        <f t="shared" ca="1" si="33"/>
        <v>3.9231315377222131</v>
      </c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35">
      <c r="A872" s="2"/>
      <c r="B872" s="2"/>
      <c r="C872" s="2"/>
      <c r="D872" s="2">
        <f t="shared" ca="1" si="32"/>
        <v>5.1325482700088685</v>
      </c>
      <c r="E872" s="2"/>
      <c r="F872" s="2">
        <f t="shared" ca="1" si="33"/>
        <v>0.82521590179656568</v>
      </c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35">
      <c r="A873" s="2"/>
      <c r="B873" s="2"/>
      <c r="C873" s="2"/>
      <c r="D873" s="2">
        <f t="shared" ca="1" si="32"/>
        <v>5.4596413333063314</v>
      </c>
      <c r="E873" s="2"/>
      <c r="F873" s="2">
        <f t="shared" ca="1" si="33"/>
        <v>0.33793397155167487</v>
      </c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35">
      <c r="A874" s="2"/>
      <c r="B874" s="2"/>
      <c r="C874" s="2"/>
      <c r="D874" s="2">
        <f t="shared" ca="1" si="32"/>
        <v>5.0091673690721343</v>
      </c>
      <c r="E874" s="2"/>
      <c r="F874" s="2">
        <f t="shared" ca="1" si="33"/>
        <v>1.0646006112869237</v>
      </c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35">
      <c r="A875" s="2"/>
      <c r="B875" s="2"/>
      <c r="C875" s="2"/>
      <c r="D875" s="2">
        <f t="shared" ca="1" si="32"/>
        <v>5.1042131994906779</v>
      </c>
      <c r="E875" s="2"/>
      <c r="F875" s="2">
        <f t="shared" ca="1" si="33"/>
        <v>0.8774987245977246</v>
      </c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35">
      <c r="A876" s="2"/>
      <c r="B876" s="2"/>
      <c r="C876" s="2"/>
      <c r="D876" s="2">
        <f t="shared" ca="1" si="32"/>
        <v>5.0727736441162516</v>
      </c>
      <c r="E876" s="2"/>
      <c r="F876" s="2">
        <f t="shared" ca="1" si="33"/>
        <v>0.93738911554945492</v>
      </c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35">
      <c r="A877" s="2"/>
      <c r="B877" s="2"/>
      <c r="C877" s="2"/>
      <c r="D877" s="2">
        <f t="shared" ca="1" si="32"/>
        <v>6.2080643581281096</v>
      </c>
      <c r="E877" s="2"/>
      <c r="F877" s="2">
        <f t="shared" ca="1" si="33"/>
        <v>2.7923125071360973E-2</v>
      </c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35">
      <c r="A878" s="2"/>
      <c r="B878" s="2"/>
      <c r="C878" s="2"/>
      <c r="D878" s="2">
        <f t="shared" ca="1" si="32"/>
        <v>5.9783786269105743</v>
      </c>
      <c r="E878" s="2"/>
      <c r="F878" s="2">
        <f t="shared" ca="1" si="33"/>
        <v>3.9167059350827269E-3</v>
      </c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35">
      <c r="A879" s="2"/>
      <c r="B879" s="2"/>
      <c r="C879" s="2"/>
      <c r="D879" s="2">
        <f t="shared" ca="1" si="32"/>
        <v>5.929584792472756</v>
      </c>
      <c r="E879" s="2"/>
      <c r="F879" s="2">
        <f t="shared" ca="1" si="33"/>
        <v>1.2404931026408824E-2</v>
      </c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35">
      <c r="A880" s="2"/>
      <c r="B880" s="2"/>
      <c r="C880" s="2"/>
      <c r="D880" s="2">
        <f t="shared" ca="1" si="32"/>
        <v>4.1383769552438263</v>
      </c>
      <c r="E880" s="2"/>
      <c r="F880" s="2">
        <f t="shared" ca="1" si="33"/>
        <v>3.6198306839246239</v>
      </c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35">
      <c r="A881" s="2"/>
      <c r="B881" s="2"/>
      <c r="C881" s="2"/>
      <c r="D881" s="2">
        <f t="shared" ca="1" si="32"/>
        <v>5.9019758103795148</v>
      </c>
      <c r="E881" s="2"/>
      <c r="F881" s="2">
        <f t="shared" ca="1" si="33"/>
        <v>1.9317221639681682E-2</v>
      </c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35">
      <c r="A882" s="2"/>
      <c r="B882" s="2"/>
      <c r="C882" s="2"/>
      <c r="D882" s="2">
        <f t="shared" ca="1" si="32"/>
        <v>7.0250754981488477</v>
      </c>
      <c r="E882" s="2"/>
      <c r="F882" s="2">
        <f t="shared" ca="1" si="33"/>
        <v>0.96847894719928374</v>
      </c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35">
      <c r="A883" s="2"/>
      <c r="B883" s="2"/>
      <c r="C883" s="2"/>
      <c r="D883" s="2">
        <f t="shared" ca="1" si="32"/>
        <v>7.7824740060071456</v>
      </c>
      <c r="E883" s="2"/>
      <c r="F883" s="2">
        <f t="shared" ca="1" si="33"/>
        <v>3.032863306058315</v>
      </c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35">
      <c r="A884" s="2"/>
      <c r="B884" s="2"/>
      <c r="C884" s="2"/>
      <c r="D884" s="2">
        <f t="shared" ca="1" si="32"/>
        <v>4.186301094388055</v>
      </c>
      <c r="E884" s="2"/>
      <c r="F884" s="2">
        <f t="shared" ca="1" si="33"/>
        <v>3.4397678852581239</v>
      </c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35">
      <c r="A885" s="2"/>
      <c r="B885" s="2"/>
      <c r="C885" s="2"/>
      <c r="D885" s="2">
        <f t="shared" ca="1" si="32"/>
        <v>7.1688365970500598</v>
      </c>
      <c r="E885" s="2"/>
      <c r="F885" s="2">
        <f t="shared" ca="1" si="33"/>
        <v>1.2721006138103963</v>
      </c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35">
      <c r="A886" s="2"/>
      <c r="B886" s="2"/>
      <c r="C886" s="2"/>
      <c r="D886" s="2">
        <f t="shared" ca="1" si="32"/>
        <v>4.149510531642548</v>
      </c>
      <c r="E886" s="2"/>
      <c r="F886" s="2">
        <f t="shared" ca="1" si="33"/>
        <v>3.5775894836811655</v>
      </c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35">
      <c r="A887" s="2"/>
      <c r="B887" s="2"/>
      <c r="C887" s="2"/>
      <c r="D887" s="2">
        <f t="shared" ca="1" si="32"/>
        <v>6.1092792731351757</v>
      </c>
      <c r="E887" s="2"/>
      <c r="F887" s="2">
        <f t="shared" ca="1" si="33"/>
        <v>4.6672199552801816E-3</v>
      </c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35">
      <c r="A888" s="2"/>
      <c r="B888" s="2"/>
      <c r="C888" s="2"/>
      <c r="D888" s="2">
        <f t="shared" ca="1" si="32"/>
        <v>5.9009390335567176</v>
      </c>
      <c r="E888" s="2"/>
      <c r="F888" s="2">
        <f t="shared" ca="1" si="33"/>
        <v>1.9606492319089244E-2</v>
      </c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35">
      <c r="A889" s="2"/>
      <c r="B889" s="2"/>
      <c r="C889" s="2"/>
      <c r="D889" s="2">
        <f t="shared" ca="1" si="32"/>
        <v>6.3217514398377963</v>
      </c>
      <c r="E889" s="2"/>
      <c r="F889" s="2">
        <f t="shared" ca="1" si="33"/>
        <v>7.8842586824642472E-2</v>
      </c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35">
      <c r="A890" s="2"/>
      <c r="B890" s="2"/>
      <c r="C890" s="2"/>
      <c r="D890" s="2">
        <f t="shared" ca="1" si="32"/>
        <v>5.1416401504821199</v>
      </c>
      <c r="E890" s="2"/>
      <c r="F890" s="2">
        <f t="shared" ca="1" si="33"/>
        <v>0.80878018200744117</v>
      </c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35">
      <c r="A891" s="2"/>
      <c r="B891" s="2"/>
      <c r="C891" s="2"/>
      <c r="D891" s="2">
        <f t="shared" ca="1" si="32"/>
        <v>4.5515499952986422</v>
      </c>
      <c r="E891" s="2"/>
      <c r="F891" s="2">
        <f t="shared" ca="1" si="33"/>
        <v>2.2183487705942593</v>
      </c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35">
      <c r="A892" s="2"/>
      <c r="B892" s="2"/>
      <c r="C892" s="2"/>
      <c r="D892" s="2">
        <f t="shared" ca="1" si="32"/>
        <v>4.0616688390708342</v>
      </c>
      <c r="E892" s="2"/>
      <c r="F892" s="2">
        <f t="shared" ca="1" si="33"/>
        <v>3.9176022818157792</v>
      </c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35">
      <c r="A893" s="2"/>
      <c r="B893" s="2"/>
      <c r="C893" s="2"/>
      <c r="D893" s="2">
        <f t="shared" ca="1" si="32"/>
        <v>7.1463117358706931</v>
      </c>
      <c r="E893" s="2"/>
      <c r="F893" s="2">
        <f t="shared" ca="1" si="33"/>
        <v>1.2217975555719232</v>
      </c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35">
      <c r="A894" s="2"/>
      <c r="B894" s="2"/>
      <c r="C894" s="2"/>
      <c r="D894" s="2">
        <f t="shared" ca="1" si="32"/>
        <v>6.74746375810654</v>
      </c>
      <c r="E894" s="2"/>
      <c r="F894" s="2">
        <f t="shared" ca="1" si="33"/>
        <v>0.49914442547938581</v>
      </c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35">
      <c r="A895" s="2"/>
      <c r="B895" s="2"/>
      <c r="C895" s="2"/>
      <c r="D895" s="2">
        <f t="shared" ca="1" si="32"/>
        <v>4.2198748457663378</v>
      </c>
      <c r="E895" s="2"/>
      <c r="F895" s="2">
        <f t="shared" ca="1" si="33"/>
        <v>3.3163592190965492</v>
      </c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35">
      <c r="A896" s="2"/>
      <c r="B896" s="2"/>
      <c r="C896" s="2"/>
      <c r="D896" s="2">
        <f t="shared" ca="1" si="32"/>
        <v>5.7119342602849379</v>
      </c>
      <c r="E896" s="2"/>
      <c r="F896" s="2">
        <f t="shared" ca="1" si="33"/>
        <v>0.10825939728113028</v>
      </c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35">
      <c r="A897" s="2"/>
      <c r="B897" s="2"/>
      <c r="C897" s="2"/>
      <c r="D897" s="2">
        <f t="shared" ca="1" si="32"/>
        <v>6.8494047153647131</v>
      </c>
      <c r="E897" s="2"/>
      <c r="F897" s="2">
        <f t="shared" ca="1" si="33"/>
        <v>0.65357927075169808</v>
      </c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35">
      <c r="A898" s="2"/>
      <c r="B898" s="2"/>
      <c r="C898" s="2"/>
      <c r="D898" s="2">
        <f t="shared" ca="1" si="32"/>
        <v>4.388147575321911</v>
      </c>
      <c r="E898" s="2"/>
      <c r="F898" s="2">
        <f t="shared" ca="1" si="33"/>
        <v>2.7317962446735606</v>
      </c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35">
      <c r="A899" s="2"/>
      <c r="B899" s="2"/>
      <c r="C899" s="2"/>
      <c r="D899" s="2">
        <f t="shared" ca="1" si="32"/>
        <v>4.7846967606604895</v>
      </c>
      <c r="E899" s="2"/>
      <c r="F899" s="2">
        <f t="shared" ca="1" si="33"/>
        <v>1.5782029005376443</v>
      </c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35">
      <c r="A900" s="2"/>
      <c r="B900" s="2"/>
      <c r="C900" s="2"/>
      <c r="D900" s="2">
        <f t="shared" ca="1" si="32"/>
        <v>6.9496257731671527</v>
      </c>
      <c r="E900" s="2"/>
      <c r="F900" s="2">
        <f t="shared" ca="1" si="33"/>
        <v>0.82566945559703264</v>
      </c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35">
      <c r="A901" s="2"/>
      <c r="B901" s="2"/>
      <c r="C901" s="2"/>
      <c r="D901" s="2">
        <f t="shared" ca="1" si="32"/>
        <v>4.0476048379269898</v>
      </c>
      <c r="E901" s="2"/>
      <c r="F901" s="2">
        <f t="shared" ca="1" si="33"/>
        <v>3.9734736466482858</v>
      </c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35">
      <c r="A902" s="2"/>
      <c r="B902" s="2"/>
      <c r="C902" s="2"/>
      <c r="D902" s="2">
        <f t="shared" ca="1" si="32"/>
        <v>4.6205808850214449</v>
      </c>
      <c r="E902" s="2"/>
      <c r="F902" s="2">
        <f t="shared" ca="1" si="33"/>
        <v>2.0174831324682341</v>
      </c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35">
      <c r="A903" s="2"/>
      <c r="B903" s="2"/>
      <c r="C903" s="2"/>
      <c r="D903" s="2">
        <f t="shared" ca="1" si="32"/>
        <v>7.780552699974205</v>
      </c>
      <c r="E903" s="2"/>
      <c r="F903" s="2">
        <f t="shared" ca="1" si="33"/>
        <v>3.0261750432676027</v>
      </c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35">
      <c r="A904" s="2"/>
      <c r="B904" s="2"/>
      <c r="C904" s="2"/>
      <c r="D904" s="2">
        <f t="shared" ca="1" si="32"/>
        <v>4.029779896593209</v>
      </c>
      <c r="E904" s="2"/>
      <c r="F904" s="2">
        <f t="shared" ca="1" si="33"/>
        <v>4.0448543319134567</v>
      </c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35">
      <c r="A905" s="2"/>
      <c r="B905" s="2"/>
      <c r="C905" s="2"/>
      <c r="D905" s="2">
        <f t="shared" ca="1" si="32"/>
        <v>4.9251880972118638</v>
      </c>
      <c r="E905" s="2"/>
      <c r="F905" s="2">
        <f t="shared" ca="1" si="33"/>
        <v>1.244951889715822</v>
      </c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35">
      <c r="A906" s="2"/>
      <c r="B906" s="2"/>
      <c r="C906" s="2"/>
      <c r="D906" s="2">
        <f t="shared" ca="1" si="32"/>
        <v>6.0095167411447736</v>
      </c>
      <c r="E906" s="2"/>
      <c r="F906" s="2">
        <f t="shared" ca="1" si="33"/>
        <v>9.8881804552057844E-4</v>
      </c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35">
      <c r="A907" s="2"/>
      <c r="B907" s="2"/>
      <c r="C907" s="2"/>
      <c r="D907" s="2">
        <f t="shared" ca="1" si="32"/>
        <v>4.7731771421777651</v>
      </c>
      <c r="E907" s="2"/>
      <c r="F907" s="2">
        <f t="shared" ca="1" si="33"/>
        <v>1.6072789997220929</v>
      </c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35">
      <c r="A908" s="2"/>
      <c r="B908" s="2"/>
      <c r="C908" s="2"/>
      <c r="D908" s="2">
        <f t="shared" ca="1" si="32"/>
        <v>4.3427502086798508</v>
      </c>
      <c r="E908" s="2"/>
      <c r="F908" s="2">
        <f t="shared" ca="1" si="33"/>
        <v>2.8839240302662037</v>
      </c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35">
      <c r="A909" s="2"/>
      <c r="B909" s="2"/>
      <c r="C909" s="2"/>
      <c r="D909" s="2">
        <f t="shared" ca="1" si="32"/>
        <v>4.6806489967816134</v>
      </c>
      <c r="E909" s="2"/>
      <c r="F909" s="2">
        <f t="shared" ca="1" si="33"/>
        <v>1.8504520611568751</v>
      </c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35">
      <c r="A910" s="2"/>
      <c r="B910" s="2"/>
      <c r="C910" s="2"/>
      <c r="D910" s="2">
        <f t="shared" ca="1" si="32"/>
        <v>7.3897171117140665</v>
      </c>
      <c r="E910" s="2"/>
      <c r="F910" s="2">
        <f t="shared" ca="1" si="33"/>
        <v>1.8191397619936571</v>
      </c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35">
      <c r="A911" s="2"/>
      <c r="B911" s="2"/>
      <c r="C911" s="2"/>
      <c r="D911" s="2">
        <f t="shared" ca="1" si="32"/>
        <v>4.9607274433472659</v>
      </c>
      <c r="E911" s="2"/>
      <c r="F911" s="2">
        <f t="shared" ca="1" si="33"/>
        <v>1.1669071694294402</v>
      </c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35">
      <c r="A912" s="2"/>
      <c r="B912" s="2"/>
      <c r="C912" s="2"/>
      <c r="D912" s="2">
        <f t="shared" ca="1" si="32"/>
        <v>5.8849127894478483</v>
      </c>
      <c r="E912" s="2"/>
      <c r="F912" s="2">
        <f t="shared" ca="1" si="33"/>
        <v>2.4351424304636767E-2</v>
      </c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35">
      <c r="A913" s="2"/>
      <c r="B913" s="2"/>
      <c r="C913" s="2"/>
      <c r="D913" s="2">
        <f t="shared" ca="1" si="32"/>
        <v>6.5858303791934887</v>
      </c>
      <c r="E913" s="2"/>
      <c r="F913" s="2">
        <f t="shared" ca="1" si="33"/>
        <v>0.29688131254751154</v>
      </c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35">
      <c r="A914" s="2"/>
      <c r="B914" s="2"/>
      <c r="C914" s="2"/>
      <c r="D914" s="2">
        <f t="shared" ca="1" si="32"/>
        <v>4.565435051018909</v>
      </c>
      <c r="E914" s="2"/>
      <c r="F914" s="2">
        <f t="shared" ca="1" si="33"/>
        <v>2.1771804219476745</v>
      </c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35">
      <c r="A915" s="2"/>
      <c r="B915" s="2"/>
      <c r="C915" s="2"/>
      <c r="D915" s="2">
        <f t="shared" ca="1" si="32"/>
        <v>7.8266792993137013</v>
      </c>
      <c r="E915" s="2"/>
      <c r="F915" s="2">
        <f t="shared" ca="1" si="33"/>
        <v>3.1887854927426007</v>
      </c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35">
      <c r="A916" s="2"/>
      <c r="B916" s="2"/>
      <c r="C916" s="2"/>
      <c r="D916" s="2">
        <f t="shared" ca="1" si="32"/>
        <v>6.5050007040527351</v>
      </c>
      <c r="E916" s="2"/>
      <c r="F916" s="2">
        <f t="shared" ca="1" si="33"/>
        <v>0.21533171608259771</v>
      </c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35">
      <c r="A917" s="2"/>
      <c r="B917" s="2"/>
      <c r="C917" s="2"/>
      <c r="D917" s="2">
        <f t="shared" ca="1" si="32"/>
        <v>4.6332208782923257</v>
      </c>
      <c r="E917" s="2"/>
      <c r="F917" s="2">
        <f t="shared" ca="1" si="33"/>
        <v>1.9817356809038469</v>
      </c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35">
      <c r="A918" s="2"/>
      <c r="B918" s="2"/>
      <c r="C918" s="2"/>
      <c r="D918" s="2">
        <f t="shared" ca="1" si="32"/>
        <v>6.9300473652672894</v>
      </c>
      <c r="E918" s="2"/>
      <c r="F918" s="2">
        <f t="shared" ca="1" si="33"/>
        <v>0.79047239821853998</v>
      </c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35">
      <c r="A919" s="2"/>
      <c r="B919" s="2"/>
      <c r="C919" s="2"/>
      <c r="D919" s="2">
        <f t="shared" ca="1" si="32"/>
        <v>4.5350104282689125</v>
      </c>
      <c r="E919" s="2"/>
      <c r="F919" s="2">
        <f t="shared" ca="1" si="33"/>
        <v>2.2678907944725615</v>
      </c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35">
      <c r="A920" s="2"/>
      <c r="B920" s="2"/>
      <c r="C920" s="2"/>
      <c r="D920" s="2">
        <f t="shared" ca="1" si="32"/>
        <v>6.6413315059774725</v>
      </c>
      <c r="E920" s="2"/>
      <c r="F920" s="2">
        <f t="shared" ca="1" si="33"/>
        <v>0.36044328135723336</v>
      </c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35">
      <c r="A921" s="2"/>
      <c r="B921" s="2"/>
      <c r="C921" s="2"/>
      <c r="D921" s="2">
        <f t="shared" ca="1" si="32"/>
        <v>6.9048774291526103</v>
      </c>
      <c r="E921" s="2"/>
      <c r="F921" s="2">
        <f t="shared" ca="1" si="33"/>
        <v>0.74634949121280925</v>
      </c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35">
      <c r="A922" s="2"/>
      <c r="B922" s="2"/>
      <c r="C922" s="2"/>
      <c r="D922" s="2">
        <f t="shared" ca="1" si="32"/>
        <v>4.5264435841983719</v>
      </c>
      <c r="E922" s="2"/>
      <c r="F922" s="2">
        <f t="shared" ca="1" si="33"/>
        <v>2.2937666936190557</v>
      </c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35">
      <c r="A923" s="2"/>
      <c r="B923" s="2"/>
      <c r="C923" s="2"/>
      <c r="D923" s="2">
        <f t="shared" ca="1" si="32"/>
        <v>4.7767929073200506</v>
      </c>
      <c r="E923" s="2"/>
      <c r="F923" s="2">
        <f t="shared" ca="1" si="33"/>
        <v>1.5981240473059721</v>
      </c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35">
      <c r="A924" s="2"/>
      <c r="B924" s="2"/>
      <c r="C924" s="2"/>
      <c r="D924" s="2">
        <f t="shared" ca="1" si="32"/>
        <v>5.7582915971591628</v>
      </c>
      <c r="E924" s="2"/>
      <c r="F924" s="2">
        <f t="shared" ca="1" si="33"/>
        <v>7.9902680164023882E-2</v>
      </c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35">
      <c r="A925" s="2"/>
      <c r="B925" s="2"/>
      <c r="C925" s="2"/>
      <c r="D925" s="2">
        <f t="shared" ca="1" si="32"/>
        <v>7.2138214114228338</v>
      </c>
      <c r="E925" s="2"/>
      <c r="F925" s="2">
        <f t="shared" ca="1" si="33"/>
        <v>1.3755986864451399</v>
      </c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35">
      <c r="A926" s="2"/>
      <c r="B926" s="2"/>
      <c r="C926" s="2"/>
      <c r="D926" s="2">
        <f t="shared" ca="1" si="32"/>
        <v>7.8718733748796552</v>
      </c>
      <c r="E926" s="2"/>
      <c r="F926" s="2">
        <f t="shared" ca="1" si="33"/>
        <v>3.3522356625891097</v>
      </c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35">
      <c r="A927" s="2"/>
      <c r="B927" s="2"/>
      <c r="C927" s="2"/>
      <c r="D927" s="2">
        <f t="shared" ca="1" si="32"/>
        <v>4.1313974578304133</v>
      </c>
      <c r="E927" s="2"/>
      <c r="F927" s="2">
        <f t="shared" ca="1" si="33"/>
        <v>3.6464375751560278</v>
      </c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35">
      <c r="A928" s="2"/>
      <c r="B928" s="2"/>
      <c r="C928" s="2"/>
      <c r="D928" s="2">
        <f t="shared" ca="1" si="32"/>
        <v>6.9798338699854288</v>
      </c>
      <c r="E928" s="2"/>
      <c r="F928" s="2">
        <f t="shared" ca="1" si="33"/>
        <v>0.88147997798021815</v>
      </c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35">
      <c r="A929" s="2"/>
      <c r="B929" s="2"/>
      <c r="C929" s="2"/>
      <c r="D929" s="2">
        <f t="shared" ca="1" si="32"/>
        <v>7.8239038719375928</v>
      </c>
      <c r="E929" s="2"/>
      <c r="F929" s="2">
        <f t="shared" ca="1" si="33"/>
        <v>3.17888093959552</v>
      </c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35">
      <c r="A930" s="2"/>
      <c r="B930" s="2"/>
      <c r="C930" s="2"/>
      <c r="D930" s="2">
        <f t="shared" ca="1" si="32"/>
        <v>6.8139665490929442</v>
      </c>
      <c r="E930" s="2"/>
      <c r="F930" s="2">
        <f t="shared" ca="1" si="33"/>
        <v>0.59753569512964144</v>
      </c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35">
      <c r="A931" s="2"/>
      <c r="B931" s="2"/>
      <c r="C931" s="2"/>
      <c r="D931" s="2">
        <f t="shared" ca="1" si="32"/>
        <v>5.4502715928131042</v>
      </c>
      <c r="E931" s="2"/>
      <c r="F931" s="2">
        <f t="shared" ca="1" si="33"/>
        <v>0.34891541526352876</v>
      </c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35">
      <c r="A932" s="2"/>
      <c r="B932" s="2"/>
      <c r="C932" s="2"/>
      <c r="D932" s="2">
        <f t="shared" ca="1" si="32"/>
        <v>4.9342519130414741</v>
      </c>
      <c r="E932" s="2"/>
      <c r="F932" s="2">
        <f t="shared" ca="1" si="33"/>
        <v>1.2248077001877795</v>
      </c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35">
      <c r="A933" s="2"/>
      <c r="B933" s="2"/>
      <c r="C933" s="2"/>
      <c r="D933" s="2">
        <f t="shared" ca="1" si="32"/>
        <v>6.5092159870517126</v>
      </c>
      <c r="E933" s="2"/>
      <c r="F933" s="2">
        <f t="shared" ca="1" si="33"/>
        <v>0.21926159177147997</v>
      </c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35">
      <c r="A934" s="2"/>
      <c r="B934" s="2"/>
      <c r="C934" s="2"/>
      <c r="D934" s="2">
        <f t="shared" ca="1" si="32"/>
        <v>4.8617542084346965</v>
      </c>
      <c r="E934" s="2"/>
      <c r="F934" s="2">
        <f t="shared" ca="1" si="33"/>
        <v>1.3905315309805175</v>
      </c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35">
      <c r="A935" s="2"/>
      <c r="B935" s="2"/>
      <c r="C935" s="2"/>
      <c r="D935" s="2">
        <f t="shared" ca="1" si="32"/>
        <v>6.9230715701523167</v>
      </c>
      <c r="E935" s="2"/>
      <c r="F935" s="2">
        <f t="shared" ca="1" si="33"/>
        <v>0.77811690828866986</v>
      </c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35">
      <c r="A936" s="2"/>
      <c r="B936" s="2"/>
      <c r="C936" s="2"/>
      <c r="D936" s="2">
        <f t="shared" ca="1" si="32"/>
        <v>4.730294750519195</v>
      </c>
      <c r="E936" s="2"/>
      <c r="F936" s="2">
        <f t="shared" ca="1" si="33"/>
        <v>1.7178492115991448</v>
      </c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35">
      <c r="A937" s="2"/>
      <c r="B937" s="2"/>
      <c r="C937" s="2"/>
      <c r="D937" s="2">
        <f t="shared" ca="1" si="32"/>
        <v>4.662745270616858</v>
      </c>
      <c r="E937" s="2"/>
      <c r="F937" s="2">
        <f t="shared" ca="1" si="33"/>
        <v>1.8994819554070135</v>
      </c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35">
      <c r="A938" s="2"/>
      <c r="B938" s="2"/>
      <c r="C938" s="2"/>
      <c r="D938" s="2">
        <f t="shared" ca="1" si="32"/>
        <v>6.5031929366947692</v>
      </c>
      <c r="E938" s="2"/>
      <c r="F938" s="2">
        <f t="shared" ca="1" si="33"/>
        <v>0.21365723685134067</v>
      </c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35">
      <c r="A939" s="2"/>
      <c r="B939" s="2"/>
      <c r="C939" s="2"/>
      <c r="D939" s="2">
        <f t="shared" ca="1" si="32"/>
        <v>6.4110797085266871</v>
      </c>
      <c r="E939" s="2"/>
      <c r="F939" s="2">
        <f t="shared" ca="1" si="33"/>
        <v>0.13698695643045178</v>
      </c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35">
      <c r="A940" s="2"/>
      <c r="B940" s="2"/>
      <c r="C940" s="2"/>
      <c r="D940" s="2">
        <f t="shared" ca="1" si="32"/>
        <v>6.5951696281182635</v>
      </c>
      <c r="E940" s="2"/>
      <c r="F940" s="2">
        <f t="shared" ca="1" si="33"/>
        <v>0.3071458528859633</v>
      </c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35">
      <c r="A941" s="2"/>
      <c r="B941" s="2"/>
      <c r="C941" s="2"/>
      <c r="D941" s="2">
        <f t="shared" ca="1" si="32"/>
        <v>6.2995097636731359</v>
      </c>
      <c r="E941" s="2"/>
      <c r="F941" s="2">
        <f t="shared" ca="1" si="33"/>
        <v>6.6846833119802787E-2</v>
      </c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35">
      <c r="A942" s="2"/>
      <c r="B942" s="2"/>
      <c r="C942" s="2"/>
      <c r="D942" s="2">
        <f t="shared" ca="1" si="32"/>
        <v>7.7788628979905301</v>
      </c>
      <c r="E942" s="2"/>
      <c r="F942" s="2">
        <f t="shared" ca="1" si="33"/>
        <v>3.0202987718055616</v>
      </c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35">
      <c r="A943" s="2"/>
      <c r="B943" s="2"/>
      <c r="C943" s="2"/>
      <c r="D943" s="2">
        <f t="shared" ca="1" si="32"/>
        <v>7.5837122112209405</v>
      </c>
      <c r="E943" s="2"/>
      <c r="F943" s="2">
        <f t="shared" ca="1" si="33"/>
        <v>2.3800775400687937</v>
      </c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35">
      <c r="A944" s="2"/>
      <c r="B944" s="2"/>
      <c r="C944" s="2"/>
      <c r="D944" s="2">
        <f t="shared" ca="1" si="32"/>
        <v>7.0184007781967459</v>
      </c>
      <c r="E944" s="2"/>
      <c r="F944" s="2">
        <f t="shared" ca="1" si="33"/>
        <v>0.95538613799999916</v>
      </c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35">
      <c r="A945" s="2"/>
      <c r="B945" s="2"/>
      <c r="C945" s="2"/>
      <c r="D945" s="2">
        <f t="shared" ca="1" si="32"/>
        <v>6.5517390646044964</v>
      </c>
      <c r="E945" s="2"/>
      <c r="F945" s="2">
        <f t="shared" ca="1" si="33"/>
        <v>0.26089298652583648</v>
      </c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35">
      <c r="A946" s="2"/>
      <c r="B946" s="2"/>
      <c r="C946" s="2"/>
      <c r="D946" s="2">
        <f t="shared" ca="1" si="32"/>
        <v>7.4115271689900748</v>
      </c>
      <c r="E946" s="2"/>
      <c r="F946" s="2">
        <f t="shared" ca="1" si="33"/>
        <v>1.8784482835370306</v>
      </c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35">
      <c r="A947" s="2"/>
      <c r="B947" s="2"/>
      <c r="C947" s="2"/>
      <c r="D947" s="2">
        <f t="shared" ca="1" si="32"/>
        <v>7.7068512143422252</v>
      </c>
      <c r="E947" s="2"/>
      <c r="F947" s="2">
        <f t="shared" ca="1" si="33"/>
        <v>2.7751861464988106</v>
      </c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35">
      <c r="A948" s="2"/>
      <c r="B948" s="2"/>
      <c r="C948" s="2"/>
      <c r="D948" s="2">
        <f t="shared" ca="1" si="32"/>
        <v>7.3433691168804973</v>
      </c>
      <c r="E948" s="2"/>
      <c r="F948" s="2">
        <f t="shared" ca="1" si="33"/>
        <v>1.6962637289730249</v>
      </c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35">
      <c r="A949" s="2"/>
      <c r="B949" s="2"/>
      <c r="C949" s="2"/>
      <c r="D949" s="2">
        <f t="shared" ca="1" si="32"/>
        <v>6.6179531877089079</v>
      </c>
      <c r="E949" s="2"/>
      <c r="F949" s="2">
        <f t="shared" ca="1" si="33"/>
        <v>0.33291857855923102</v>
      </c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35">
      <c r="A950" s="2"/>
      <c r="B950" s="2"/>
      <c r="C950" s="2"/>
      <c r="D950" s="2">
        <f t="shared" ca="1" si="32"/>
        <v>6.0943931049611688</v>
      </c>
      <c r="E950" s="2"/>
      <c r="F950" s="2">
        <f t="shared" ca="1" si="33"/>
        <v>2.8548596290075366E-3</v>
      </c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35">
      <c r="A951" s="2"/>
      <c r="B951" s="2"/>
      <c r="C951" s="2"/>
      <c r="D951" s="2">
        <f t="shared" ca="1" si="32"/>
        <v>4.3589259289513897</v>
      </c>
      <c r="E951" s="2"/>
      <c r="F951" s="2">
        <f t="shared" ca="1" si="33"/>
        <v>2.8292460793275667</v>
      </c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35">
      <c r="A952" s="2"/>
      <c r="B952" s="2"/>
      <c r="C952" s="2"/>
      <c r="D952" s="2">
        <f t="shared" ca="1" si="32"/>
        <v>4.116359215203655</v>
      </c>
      <c r="E952" s="2"/>
      <c r="F952" s="2">
        <f t="shared" ca="1" si="33"/>
        <v>3.7040967202619668</v>
      </c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35">
      <c r="A953" s="2"/>
      <c r="B953" s="2"/>
      <c r="C953" s="2"/>
      <c r="D953" s="2">
        <f t="shared" ca="1" si="32"/>
        <v>4.1820541031014935</v>
      </c>
      <c r="E953" s="2"/>
      <c r="F953" s="2">
        <f t="shared" ca="1" si="33"/>
        <v>3.4555393814602895</v>
      </c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35">
      <c r="A954" s="2"/>
      <c r="B954" s="2"/>
      <c r="C954" s="2"/>
      <c r="D954" s="2">
        <f t="shared" ca="1" si="32"/>
        <v>4.3060121286887867</v>
      </c>
      <c r="E954" s="2"/>
      <c r="F954" s="2">
        <f t="shared" ca="1" si="33"/>
        <v>3.010051814104076</v>
      </c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35">
      <c r="A955" s="2"/>
      <c r="B955" s="2"/>
      <c r="C955" s="2"/>
      <c r="D955" s="2">
        <f t="shared" ca="1" si="32"/>
        <v>6.0395396142100743</v>
      </c>
      <c r="E955" s="2"/>
      <c r="F955" s="2">
        <f t="shared" ca="1" si="33"/>
        <v>2.0238029395896685E-6</v>
      </c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35">
      <c r="A956" s="2"/>
      <c r="B956" s="2"/>
      <c r="C956" s="2"/>
      <c r="D956" s="2">
        <f t="shared" ca="1" si="32"/>
        <v>6.3814411658990231</v>
      </c>
      <c r="E956" s="2"/>
      <c r="F956" s="2">
        <f t="shared" ca="1" si="33"/>
        <v>0.11592591362819941</v>
      </c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35">
      <c r="A957" s="2"/>
      <c r="B957" s="2"/>
      <c r="C957" s="2"/>
      <c r="D957" s="2">
        <f t="shared" ca="1" si="32"/>
        <v>5.2509698314888791</v>
      </c>
      <c r="E957" s="2"/>
      <c r="F957" s="2">
        <f t="shared" ca="1" si="33"/>
        <v>0.62408797152102091</v>
      </c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35">
      <c r="A958" s="2"/>
      <c r="B958" s="2"/>
      <c r="C958" s="2"/>
      <c r="D958" s="2">
        <f t="shared" ca="1" si="32"/>
        <v>6.9774787904882256</v>
      </c>
      <c r="E958" s="2"/>
      <c r="F958" s="2">
        <f t="shared" ca="1" si="33"/>
        <v>0.87706328962577584</v>
      </c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35">
      <c r="A959" s="2"/>
      <c r="B959" s="2"/>
      <c r="C959" s="2"/>
      <c r="D959" s="2">
        <f t="shared" ca="1" si="32"/>
        <v>5.1858443833792265</v>
      </c>
      <c r="E959" s="2"/>
      <c r="F959" s="2">
        <f t="shared" ca="1" si="33"/>
        <v>0.73122651192593469</v>
      </c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35">
      <c r="A960" s="2"/>
      <c r="B960" s="2"/>
      <c r="C960" s="2"/>
      <c r="D960" s="2">
        <f t="shared" ca="1" si="32"/>
        <v>6.769525197579755</v>
      </c>
      <c r="E960" s="2"/>
      <c r="F960" s="2">
        <f t="shared" ca="1" si="33"/>
        <v>0.5308040144989471</v>
      </c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35">
      <c r="A961" s="2"/>
      <c r="B961" s="2"/>
      <c r="C961" s="2"/>
      <c r="D961" s="2">
        <f t="shared" ca="1" si="32"/>
        <v>6.997468648827037</v>
      </c>
      <c r="E961" s="2"/>
      <c r="F961" s="2">
        <f t="shared" ca="1" si="33"/>
        <v>0.91490455127453651</v>
      </c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35">
      <c r="A962" s="2"/>
      <c r="B962" s="2"/>
      <c r="C962" s="2"/>
      <c r="D962" s="2">
        <f t="shared" ca="1" si="32"/>
        <v>7.0672557540419181</v>
      </c>
      <c r="E962" s="2"/>
      <c r="F962" s="2">
        <f t="shared" ca="1" si="33"/>
        <v>1.0532784211139774</v>
      </c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35">
      <c r="A963" s="2"/>
      <c r="B963" s="2"/>
      <c r="C963" s="2"/>
      <c r="D963" s="2">
        <f t="shared" ca="1" si="32"/>
        <v>6.176471998271853</v>
      </c>
      <c r="E963" s="2"/>
      <c r="F963" s="2">
        <f t="shared" ca="1" si="33"/>
        <v>1.8362900416304652E-2</v>
      </c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35">
      <c r="A964" s="2"/>
      <c r="B964" s="2"/>
      <c r="C964" s="2"/>
      <c r="D964" s="2">
        <f t="shared" ca="1" si="32"/>
        <v>4.2086010888208341</v>
      </c>
      <c r="E964" s="2"/>
      <c r="F964" s="2">
        <f t="shared" ca="1" si="33"/>
        <v>3.3575473095254589</v>
      </c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35">
      <c r="A965" s="2"/>
      <c r="B965" s="2"/>
      <c r="C965" s="2"/>
      <c r="D965" s="2">
        <f t="shared" ca="1" si="32"/>
        <v>6.4635158420220433</v>
      </c>
      <c r="E965" s="2"/>
      <c r="F965" s="2">
        <f t="shared" ca="1" si="33"/>
        <v>0.17855156475936865</v>
      </c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35">
      <c r="A966" s="2"/>
      <c r="B966" s="2"/>
      <c r="C966" s="2"/>
      <c r="D966" s="2">
        <f t="shared" ca="1" si="32"/>
        <v>4.5387392147111614</v>
      </c>
      <c r="E966" s="2"/>
      <c r="F966" s="2">
        <f t="shared" ca="1" si="33"/>
        <v>2.2566739530847739</v>
      </c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35">
      <c r="A967" s="2"/>
      <c r="B967" s="2"/>
      <c r="C967" s="2"/>
      <c r="D967" s="2">
        <f t="shared" ca="1" si="32"/>
        <v>7.3695504798478595</v>
      </c>
      <c r="E967" s="2"/>
      <c r="F967" s="2">
        <f t="shared" ca="1" si="33"/>
        <v>1.7651467682157269</v>
      </c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35">
      <c r="A968" s="2"/>
      <c r="B968" s="2"/>
      <c r="C968" s="2"/>
      <c r="D968" s="2">
        <f t="shared" ca="1" si="32"/>
        <v>7.8152149248275258</v>
      </c>
      <c r="E968" s="2"/>
      <c r="F968" s="2">
        <f t="shared" ca="1" si="33"/>
        <v>3.1479726659431324</v>
      </c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35">
      <c r="A969" s="2"/>
      <c r="B969" s="2"/>
      <c r="C969" s="2"/>
      <c r="D969" s="2">
        <f t="shared" ca="1" si="32"/>
        <v>7.1311748738034133</v>
      </c>
      <c r="E969" s="2"/>
      <c r="F969" s="2">
        <f t="shared" ca="1" si="33"/>
        <v>1.1885636338037402</v>
      </c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35">
      <c r="A970" s="2"/>
      <c r="B970" s="2"/>
      <c r="C970" s="2"/>
      <c r="D970" s="2">
        <f t="shared" ca="1" si="32"/>
        <v>4.2931039139399552</v>
      </c>
      <c r="E970" s="2"/>
      <c r="F970" s="2">
        <f t="shared" ca="1" si="33"/>
        <v>3.0550086527874161</v>
      </c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35">
      <c r="A971" s="2"/>
      <c r="B971" s="2"/>
      <c r="C971" s="2"/>
      <c r="D971" s="2">
        <f t="shared" ca="1" si="32"/>
        <v>4.9260882895656835</v>
      </c>
      <c r="E971" s="2"/>
      <c r="F971" s="2">
        <f t="shared" ca="1" si="33"/>
        <v>1.2429438773969657</v>
      </c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35">
      <c r="A972" s="2"/>
      <c r="B972" s="2"/>
      <c r="C972" s="2"/>
      <c r="D972" s="2">
        <f t="shared" ca="1" si="32"/>
        <v>5.4262930703267322</v>
      </c>
      <c r="E972" s="2"/>
      <c r="F972" s="2">
        <f t="shared" ca="1" si="33"/>
        <v>0.37781816170476257</v>
      </c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35">
      <c r="A973" s="2"/>
      <c r="B973" s="2"/>
      <c r="C973" s="2"/>
      <c r="D973" s="2">
        <f t="shared" ca="1" si="32"/>
        <v>7.9021179658739626</v>
      </c>
      <c r="E973" s="2"/>
      <c r="F973" s="2">
        <f t="shared" ca="1" si="33"/>
        <v>3.4639007160173123</v>
      </c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35">
      <c r="A974" s="2"/>
      <c r="B974" s="2"/>
      <c r="C974" s="2"/>
      <c r="D974" s="2">
        <f t="shared" ca="1" si="32"/>
        <v>5.7633190373227432</v>
      </c>
      <c r="E974" s="2"/>
      <c r="F974" s="2">
        <f t="shared" ca="1" si="33"/>
        <v>7.7085736049128314E-2</v>
      </c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35">
      <c r="A975" s="2"/>
      <c r="B975" s="2"/>
      <c r="C975" s="2"/>
      <c r="D975" s="2">
        <f t="shared" ca="1" si="32"/>
        <v>7.3192135766798456</v>
      </c>
      <c r="E975" s="2"/>
      <c r="F975" s="2">
        <f t="shared" ca="1" si="33"/>
        <v>1.6339265347120941</v>
      </c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35">
      <c r="A976" s="2"/>
      <c r="B976" s="2"/>
      <c r="C976" s="2"/>
      <c r="D976" s="2">
        <f t="shared" ca="1" si="32"/>
        <v>7.855127019732655</v>
      </c>
      <c r="E976" s="2"/>
      <c r="F976" s="2">
        <f t="shared" ca="1" si="33"/>
        <v>3.2911939260648349</v>
      </c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35">
      <c r="A977" s="2"/>
      <c r="B977" s="2"/>
      <c r="C977" s="2"/>
      <c r="D977" s="2">
        <f t="shared" ca="1" si="32"/>
        <v>6.7864889288761585</v>
      </c>
      <c r="E977" s="2"/>
      <c r="F977" s="2">
        <f t="shared" ca="1" si="33"/>
        <v>0.5558100758979877</v>
      </c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35">
      <c r="A978" s="2"/>
      <c r="B978" s="2"/>
      <c r="C978" s="2"/>
      <c r="D978" s="2">
        <f t="shared" ca="1" si="32"/>
        <v>5.7663762974558139</v>
      </c>
      <c r="E978" s="2"/>
      <c r="F978" s="2">
        <f t="shared" ca="1" si="33"/>
        <v>7.5397428030641395E-2</v>
      </c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35">
      <c r="A979" s="2"/>
      <c r="B979" s="2"/>
      <c r="C979" s="2"/>
      <c r="D979" s="2">
        <f t="shared" ca="1" si="32"/>
        <v>7.6113760278931641</v>
      </c>
      <c r="E979" s="2"/>
      <c r="F979" s="2">
        <f t="shared" ca="1" si="33"/>
        <v>2.4661995327615891</v>
      </c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35">
      <c r="A980" s="2"/>
      <c r="B980" s="2"/>
      <c r="C980" s="2"/>
      <c r="D980" s="2">
        <f t="shared" ca="1" si="32"/>
        <v>7.3797070393713664</v>
      </c>
      <c r="E980" s="2"/>
      <c r="F980" s="2">
        <f t="shared" ca="1" si="33"/>
        <v>1.7922376954344921</v>
      </c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35">
      <c r="A981" s="2"/>
      <c r="B981" s="2"/>
      <c r="C981" s="2"/>
      <c r="D981" s="2">
        <f t="shared" ca="1" si="32"/>
        <v>5.5311923272108761</v>
      </c>
      <c r="E981" s="2"/>
      <c r="F981" s="2">
        <f t="shared" ca="1" si="33"/>
        <v>0.25986534205556366</v>
      </c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35">
      <c r="A982" s="2"/>
      <c r="B982" s="2"/>
      <c r="C982" s="2"/>
      <c r="D982" s="2">
        <f t="shared" ca="1" si="32"/>
        <v>7.4239997311635442</v>
      </c>
      <c r="E982" s="2"/>
      <c r="F982" s="2">
        <f t="shared" ca="1" si="33"/>
        <v>1.9127927614599616</v>
      </c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35">
      <c r="A983" s="2"/>
      <c r="B983" s="2"/>
      <c r="C983" s="2"/>
      <c r="D983" s="2">
        <f t="shared" ca="1" si="32"/>
        <v>5.5293105236239235</v>
      </c>
      <c r="E983" s="2"/>
      <c r="F983" s="2">
        <f t="shared" ca="1" si="33"/>
        <v>0.26178745686016552</v>
      </c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35">
      <c r="A984" s="2"/>
      <c r="B984" s="2"/>
      <c r="C984" s="2"/>
      <c r="D984" s="2">
        <f t="shared" ca="1" si="32"/>
        <v>4.2394842875151557</v>
      </c>
      <c r="E984" s="2"/>
      <c r="F984" s="2">
        <f t="shared" ca="1" si="33"/>
        <v>3.2453227357923526</v>
      </c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35">
      <c r="A985" s="2"/>
      <c r="B985" s="2"/>
      <c r="C985" s="2"/>
      <c r="D985" s="2">
        <f t="shared" ca="1" si="32"/>
        <v>5.7680463430857003</v>
      </c>
      <c r="E985" s="2"/>
      <c r="F985" s="2">
        <f t="shared" ca="1" si="33"/>
        <v>7.4483075048141639E-2</v>
      </c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35">
      <c r="A986" s="2"/>
      <c r="B986" s="2"/>
      <c r="C986" s="2"/>
      <c r="D986" s="2">
        <f t="shared" ca="1" si="32"/>
        <v>5.1253967057503207</v>
      </c>
      <c r="E986" s="2"/>
      <c r="F986" s="2">
        <f t="shared" ca="1" si="33"/>
        <v>0.83826020811976942</v>
      </c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35">
      <c r="A987" s="2"/>
      <c r="B987" s="2"/>
      <c r="C987" s="2"/>
      <c r="D987" s="2">
        <f t="shared" ca="1" si="32"/>
        <v>4.3735987971504278</v>
      </c>
      <c r="E987" s="2"/>
      <c r="F987" s="2">
        <f t="shared" ca="1" si="33"/>
        <v>2.7801007788239311</v>
      </c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35">
      <c r="A988" s="2"/>
      <c r="B988" s="2"/>
      <c r="C988" s="2"/>
      <c r="D988" s="2">
        <f t="shared" ca="1" si="32"/>
        <v>6.9429403270172134</v>
      </c>
      <c r="E988" s="2"/>
      <c r="F988" s="2">
        <f t="shared" ca="1" si="33"/>
        <v>0.81356450826085425</v>
      </c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35">
      <c r="A989" s="2"/>
      <c r="B989" s="2"/>
      <c r="C989" s="2"/>
      <c r="D989" s="2">
        <f t="shared" ca="1" si="32"/>
        <v>6.2227313663621366</v>
      </c>
      <c r="E989" s="2"/>
      <c r="F989" s="2">
        <f t="shared" ca="1" si="33"/>
        <v>3.3040023117865365E-2</v>
      </c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35">
      <c r="A990" s="2"/>
      <c r="B990" s="2"/>
      <c r="C990" s="2"/>
      <c r="D990" s="2">
        <f t="shared" ca="1" si="32"/>
        <v>7.4221282305413236</v>
      </c>
      <c r="E990" s="2"/>
      <c r="F990" s="2">
        <f t="shared" ca="1" si="33"/>
        <v>1.907619552843498</v>
      </c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35">
      <c r="A991" s="2"/>
      <c r="B991" s="2"/>
      <c r="C991" s="2"/>
      <c r="D991" s="2">
        <f t="shared" ca="1" si="32"/>
        <v>7.7190451092999339</v>
      </c>
      <c r="E991" s="2"/>
      <c r="F991" s="2">
        <f t="shared" ca="1" si="33"/>
        <v>2.8159621884262798</v>
      </c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35">
      <c r="A992" s="2"/>
      <c r="B992" s="2"/>
      <c r="C992" s="2"/>
      <c r="D992" s="2">
        <f t="shared" ca="1" si="32"/>
        <v>4.6309552795762841</v>
      </c>
      <c r="E992" s="2"/>
      <c r="F992" s="2">
        <f t="shared" ca="1" si="33"/>
        <v>1.9881195677871337</v>
      </c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35">
      <c r="A993" s="2"/>
      <c r="B993" s="2"/>
      <c r="C993" s="2"/>
      <c r="D993" s="2">
        <f t="shared" ca="1" si="32"/>
        <v>6.9772467573011205</v>
      </c>
      <c r="E993" s="2"/>
      <c r="F993" s="2">
        <f t="shared" ca="1" si="33"/>
        <v>0.8766287376152212</v>
      </c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35">
      <c r="A994" s="2"/>
      <c r="B994" s="2"/>
      <c r="C994" s="2"/>
      <c r="D994" s="2">
        <f t="shared" ca="1" si="32"/>
        <v>5.3184426679012891</v>
      </c>
      <c r="E994" s="2"/>
      <c r="F994" s="2">
        <f t="shared" ca="1" si="33"/>
        <v>0.52203450098409465</v>
      </c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35">
      <c r="A995" s="2"/>
      <c r="B995" s="2"/>
      <c r="C995" s="2"/>
      <c r="D995" s="2">
        <f t="shared" ca="1" si="32"/>
        <v>4.8056909819139957</v>
      </c>
      <c r="E995" s="2"/>
      <c r="F995" s="2">
        <f t="shared" ca="1" si="33"/>
        <v>1.5258950279140313</v>
      </c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35">
      <c r="A996" s="2"/>
      <c r="B996" s="2"/>
      <c r="C996" s="2"/>
      <c r="D996" s="2">
        <f t="shared" ca="1" si="32"/>
        <v>5.3350483570242924</v>
      </c>
      <c r="E996" s="2"/>
      <c r="F996" s="2">
        <f t="shared" ca="1" si="33"/>
        <v>0.49831437981058091</v>
      </c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35">
      <c r="A997" s="2"/>
      <c r="B997" s="2"/>
      <c r="C997" s="2"/>
      <c r="D997" s="2">
        <f t="shared" ca="1" si="32"/>
        <v>6.4958399454047111</v>
      </c>
      <c r="E997" s="2"/>
      <c r="F997" s="2">
        <f t="shared" ca="1" si="33"/>
        <v>0.20691374644235047</v>
      </c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35">
      <c r="A998" s="2"/>
      <c r="B998" s="2"/>
      <c r="C998" s="2"/>
      <c r="D998" s="2">
        <f t="shared" ca="1" si="32"/>
        <v>4.974493043991643</v>
      </c>
      <c r="E998" s="2"/>
      <c r="F998" s="2">
        <f t="shared" ca="1" si="33"/>
        <v>1.1373565001569512</v>
      </c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35">
      <c r="A999" s="2"/>
      <c r="B999" s="2"/>
      <c r="C999" s="2"/>
      <c r="D999" s="2">
        <f t="shared" ca="1" si="32"/>
        <v>4.1595792011757329</v>
      </c>
      <c r="E999" s="2"/>
      <c r="F999" s="2">
        <f t="shared" ca="1" si="33"/>
        <v>3.5396020578416132</v>
      </c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35">
      <c r="A1000" s="2"/>
      <c r="B1000" s="2"/>
      <c r="C1000" s="2"/>
      <c r="D1000" s="2">
        <f t="shared" ca="1" si="32"/>
        <v>5.7410566382379677</v>
      </c>
      <c r="E1000" s="2"/>
      <c r="F1000" s="2">
        <f t="shared" ca="1" si="33"/>
        <v>8.9943357066798693E-2</v>
      </c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35">
      <c r="A1001" s="2"/>
      <c r="B1001" s="2"/>
      <c r="C1001" s="2"/>
      <c r="D1001" s="2">
        <f t="shared" ca="1" si="32"/>
        <v>5.3963350060343389</v>
      </c>
      <c r="E1001" s="2"/>
      <c r="F1001" s="2">
        <f t="shared" ca="1" si="33"/>
        <v>0.4155442430394104</v>
      </c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 x14ac:dyDescent="0.35">
      <c r="A1002" s="2"/>
      <c r="B1002" s="2"/>
      <c r="C1002" s="2"/>
      <c r="D1002" s="2">
        <f t="shared" ca="1" si="32"/>
        <v>6.4349777125785232</v>
      </c>
      <c r="E1002" s="2"/>
      <c r="F1002" s="2">
        <f t="shared" ca="1" si="33"/>
        <v>0.15524820958117863</v>
      </c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 x14ac:dyDescent="0.35">
      <c r="A1003" s="2"/>
      <c r="B1003" s="2"/>
      <c r="C1003" s="2"/>
      <c r="D1003" s="2">
        <f t="shared" ca="1" si="32"/>
        <v>7.5855597215166757</v>
      </c>
      <c r="E1003" s="2"/>
      <c r="F1003" s="2">
        <f t="shared" ca="1" si="33"/>
        <v>2.385781446353715</v>
      </c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75" x14ac:dyDescent="0.35">
      <c r="A1004" s="2"/>
      <c r="B1004" s="2"/>
      <c r="C1004" s="2"/>
      <c r="D1004" s="2">
        <f t="shared" ca="1" si="32"/>
        <v>4.8226987649030972</v>
      </c>
      <c r="E1004" s="2"/>
      <c r="F1004" s="2">
        <f t="shared" ca="1" si="33"/>
        <v>1.4841658423474802</v>
      </c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.75" x14ac:dyDescent="0.35">
      <c r="A1005" s="2"/>
      <c r="B1005" s="2"/>
      <c r="C1005" s="2"/>
      <c r="D1005" s="2">
        <f t="shared" ca="1" si="32"/>
        <v>4.2768518447518655</v>
      </c>
      <c r="E1005" s="2"/>
      <c r="F1005" s="2">
        <f t="shared" ca="1" si="33"/>
        <v>3.112085410733386</v>
      </c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.75" x14ac:dyDescent="0.35">
      <c r="A1006" s="2"/>
      <c r="B1006" s="2"/>
      <c r="C1006" s="2"/>
      <c r="D1006" s="2">
        <f t="shared" ca="1" si="32"/>
        <v>7.5778027970856678</v>
      </c>
      <c r="E1006" s="2"/>
      <c r="F1006" s="2">
        <f t="shared" ca="1" si="33"/>
        <v>2.3618789640157534</v>
      </c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2.75" x14ac:dyDescent="0.35">
      <c r="A1007" s="2"/>
      <c r="B1007" s="2"/>
      <c r="C1007" s="2"/>
      <c r="D1007" s="2">
        <f t="shared" ca="1" si="32"/>
        <v>4.007732845182681</v>
      </c>
      <c r="E1007" s="2"/>
      <c r="F1007" s="2">
        <f t="shared" ca="1" si="33"/>
        <v>4.1340216844829989</v>
      </c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2.75" x14ac:dyDescent="0.35">
      <c r="A1008" s="2"/>
      <c r="B1008" s="2"/>
      <c r="C1008" s="2"/>
      <c r="D1008" s="2">
        <f t="shared" ca="1" si="32"/>
        <v>6.7371546218977665</v>
      </c>
      <c r="E1008" s="2"/>
      <c r="F1008" s="2">
        <f t="shared" ca="1" si="33"/>
        <v>0.48468386256154355</v>
      </c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2.75" x14ac:dyDescent="0.35">
      <c r="A1009" s="2"/>
      <c r="B1009" s="2"/>
      <c r="C1009" s="2"/>
      <c r="D1009" s="2">
        <f t="shared" ca="1" si="32"/>
        <v>5.720642278342055</v>
      </c>
      <c r="E1009" s="2"/>
      <c r="F1009" s="2">
        <f t="shared" ca="1" si="33"/>
        <v>0.10260486405690702</v>
      </c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2.75" x14ac:dyDescent="0.35">
      <c r="A1010" s="2"/>
      <c r="B1010" s="2"/>
      <c r="C1010" s="2"/>
      <c r="D1010" s="2">
        <f t="shared" ca="1" si="32"/>
        <v>7.1399172216292079</v>
      </c>
      <c r="E1010" s="2"/>
      <c r="F1010" s="2">
        <f t="shared" ca="1" si="33"/>
        <v>1.207702098922899</v>
      </c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2.75" x14ac:dyDescent="0.35">
      <c r="A1011" s="2"/>
      <c r="B1011" s="2"/>
      <c r="C1011" s="2"/>
      <c r="D1011" s="2">
        <f t="shared" ca="1" si="32"/>
        <v>5.8939736935728657</v>
      </c>
      <c r="E1011" s="2"/>
      <c r="F1011" s="2">
        <f t="shared" ca="1" si="33"/>
        <v>2.160562645755543E-2</v>
      </c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2.75" x14ac:dyDescent="0.35">
      <c r="A1012" s="2"/>
      <c r="B1012" s="2"/>
      <c r="C1012" s="2"/>
      <c r="D1012" s="2">
        <f t="shared" ca="1" si="32"/>
        <v>6.3687652240254558</v>
      </c>
      <c r="E1012" s="2"/>
      <c r="F1012" s="2">
        <f t="shared" ca="1" si="33"/>
        <v>0.10745481043754186</v>
      </c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2.75" x14ac:dyDescent="0.35">
      <c r="A1013" s="2"/>
      <c r="B1013" s="2"/>
      <c r="C1013" s="2"/>
      <c r="D1013" s="2">
        <f t="shared" ca="1" si="32"/>
        <v>5.6806438969357984</v>
      </c>
      <c r="E1013" s="2"/>
      <c r="F1013" s="2">
        <f t="shared" ca="1" si="33"/>
        <v>0.12982929284822636</v>
      </c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2.75" x14ac:dyDescent="0.35">
      <c r="A1014" s="2"/>
      <c r="B1014" s="2"/>
      <c r="C1014" s="2"/>
      <c r="D1014" s="2">
        <f t="shared" ca="1" si="32"/>
        <v>6.5860623847151203</v>
      </c>
      <c r="E1014" s="2"/>
      <c r="F1014" s="2">
        <f t="shared" ca="1" si="33"/>
        <v>0.29713419121776219</v>
      </c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2.75" x14ac:dyDescent="0.35">
      <c r="A1015" s="2"/>
      <c r="B1015" s="2"/>
      <c r="C1015" s="2"/>
      <c r="D1015" s="2">
        <f t="shared" ca="1" si="32"/>
        <v>5.5846479365686434</v>
      </c>
      <c r="E1015" s="2"/>
      <c r="F1015" s="2">
        <f t="shared" ca="1" si="33"/>
        <v>0.20822272388614965</v>
      </c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2.75" x14ac:dyDescent="0.35">
      <c r="A1016" s="2"/>
      <c r="B1016" s="2"/>
      <c r="C1016" s="2"/>
      <c r="D1016" s="2">
        <f t="shared" ca="1" si="32"/>
        <v>7.7924420030626749</v>
      </c>
      <c r="E1016" s="2"/>
      <c r="F1016" s="2">
        <f t="shared" ca="1" si="33"/>
        <v>3.0676814357638786</v>
      </c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2.75" x14ac:dyDescent="0.35">
      <c r="A1017" s="2"/>
      <c r="B1017" s="2"/>
      <c r="C1017" s="2"/>
      <c r="D1017" s="2">
        <f t="shared" ca="1" si="32"/>
        <v>4.8279429421075184</v>
      </c>
      <c r="E1017" s="2"/>
      <c r="F1017" s="2">
        <f t="shared" ca="1" si="33"/>
        <v>1.4714157648774633</v>
      </c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2.75" x14ac:dyDescent="0.35">
      <c r="A1018" s="2"/>
      <c r="B1018" s="2"/>
      <c r="C1018" s="2"/>
      <c r="D1018" s="2">
        <f t="shared" ca="1" si="32"/>
        <v>6.7230827410188132</v>
      </c>
      <c r="E1018" s="2"/>
      <c r="F1018" s="2">
        <f t="shared" ca="1" si="33"/>
        <v>0.46528840725386544</v>
      </c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2.75" x14ac:dyDescent="0.35">
      <c r="A1019" s="2"/>
      <c r="B1019" s="2"/>
      <c r="C1019" s="2"/>
      <c r="D1019" s="2">
        <f t="shared" ca="1" si="32"/>
        <v>5.1678301970936529</v>
      </c>
      <c r="E1019" s="2"/>
      <c r="F1019" s="2">
        <f t="shared" ca="1" si="33"/>
        <v>0.76235952678909935</v>
      </c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2.75" x14ac:dyDescent="0.35">
      <c r="A1020" s="2"/>
      <c r="B1020" s="2"/>
      <c r="C1020" s="2"/>
      <c r="D1020" s="2">
        <f t="shared" ca="1" si="32"/>
        <v>4.2015052147061613</v>
      </c>
      <c r="E1020" s="2"/>
      <c r="F1020" s="2">
        <f t="shared" ca="1" si="33"/>
        <v>3.3836020687724258</v>
      </c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2.75" x14ac:dyDescent="0.35">
      <c r="A1021" s="2"/>
      <c r="B1021" s="2"/>
      <c r="C1021" s="2"/>
      <c r="D1021" s="2">
        <f t="shared" ca="1" si="32"/>
        <v>7.9319625340794699</v>
      </c>
      <c r="E1021" s="2"/>
      <c r="F1021" s="2">
        <f t="shared" ca="1" si="33"/>
        <v>3.575882193556382</v>
      </c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2.75" x14ac:dyDescent="0.35">
      <c r="A1022" s="2"/>
      <c r="B1022" s="2"/>
      <c r="C1022" s="2"/>
      <c r="D1022" s="2">
        <f t="shared" ca="1" si="32"/>
        <v>7.1056083060190609</v>
      </c>
      <c r="E1022" s="2"/>
      <c r="F1022" s="2">
        <f t="shared" ca="1" si="33"/>
        <v>1.1334712916891954</v>
      </c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2.75" x14ac:dyDescent="0.35">
      <c r="A1023" s="2"/>
      <c r="B1023" s="2"/>
      <c r="C1023" s="2"/>
      <c r="D1023" s="2">
        <f t="shared" ca="1" si="32"/>
        <v>4.7379459778934923</v>
      </c>
      <c r="E1023" s="2"/>
      <c r="F1023" s="2">
        <f t="shared" ca="1" si="33"/>
        <v>1.6978513232603873</v>
      </c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2.75" x14ac:dyDescent="0.35">
      <c r="A1024" s="2"/>
      <c r="B1024" s="2"/>
      <c r="C1024" s="2"/>
      <c r="D1024" s="2">
        <f t="shared" ca="1" si="32"/>
        <v>4.6960450713962985</v>
      </c>
      <c r="E1024" s="2"/>
      <c r="F1024" s="2">
        <f t="shared" ca="1" si="33"/>
        <v>1.808802132548861</v>
      </c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2.75" x14ac:dyDescent="0.35">
      <c r="A1025" s="2"/>
      <c r="B1025" s="2"/>
      <c r="C1025" s="2"/>
      <c r="D1025" s="2">
        <f t="shared" ca="1" si="32"/>
        <v>6.2966279415729893</v>
      </c>
      <c r="E1025" s="2"/>
      <c r="F1025" s="2">
        <f t="shared" ca="1" si="33"/>
        <v>6.5364961959129608E-2</v>
      </c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2.75" x14ac:dyDescent="0.35">
      <c r="A1026" s="2"/>
      <c r="B1026" s="2"/>
      <c r="C1026" s="2"/>
      <c r="D1026" s="2">
        <f t="shared" ca="1" si="32"/>
        <v>6.9882923734166091</v>
      </c>
      <c r="E1026" s="2"/>
      <c r="F1026" s="2">
        <f t="shared" ca="1" si="33"/>
        <v>0.89743442243172378</v>
      </c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2.75" x14ac:dyDescent="0.35">
      <c r="A1027" s="2"/>
      <c r="B1027" s="2"/>
      <c r="C1027" s="2"/>
      <c r="D1027" s="2">
        <f t="shared" ca="1" si="32"/>
        <v>6.0505037890676814</v>
      </c>
      <c r="E1027" s="2"/>
      <c r="F1027" s="2">
        <f t="shared" ca="1" si="33"/>
        <v>9.1041569073268338E-5</v>
      </c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2.75" x14ac:dyDescent="0.35">
      <c r="A1028" s="2"/>
      <c r="B1028" s="2"/>
      <c r="C1028" s="2"/>
      <c r="D1028" s="2">
        <f t="shared" ca="1" si="32"/>
        <v>6.6505044869937651</v>
      </c>
      <c r="E1028" s="2"/>
      <c r="F1028" s="2">
        <f t="shared" ca="1" si="33"/>
        <v>0.37154177709171904</v>
      </c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2.75" x14ac:dyDescent="0.35">
      <c r="A1029" s="2"/>
      <c r="B1029" s="2"/>
      <c r="C1029" s="2"/>
      <c r="D1029" s="2">
        <f t="shared" ca="1" si="32"/>
        <v>7.5937009822074959</v>
      </c>
      <c r="E1029" s="2"/>
      <c r="F1029" s="2">
        <f t="shared" ca="1" si="33"/>
        <v>2.410997668348398</v>
      </c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2.75" x14ac:dyDescent="0.35">
      <c r="A1030" s="2"/>
      <c r="B1030" s="2"/>
      <c r="C1030" s="2"/>
      <c r="D1030" s="2">
        <f t="shared" ca="1" si="32"/>
        <v>7.4947739477602724</v>
      </c>
      <c r="E1030" s="2"/>
      <c r="F1030" s="2">
        <f t="shared" ca="1" si="33"/>
        <v>2.113568544161442</v>
      </c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2.75" x14ac:dyDescent="0.35">
      <c r="A1031" s="2"/>
      <c r="B1031" s="2"/>
      <c r="C1031" s="2"/>
      <c r="D1031" s="2">
        <f t="shared" ca="1" si="32"/>
        <v>5.9090180355534283</v>
      </c>
      <c r="E1031" s="2"/>
      <c r="F1031" s="2">
        <f t="shared" ca="1" si="33"/>
        <v>1.7409267411015311E-2</v>
      </c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2.75" x14ac:dyDescent="0.35">
      <c r="A1032" s="2"/>
      <c r="B1032" s="2"/>
      <c r="C1032" s="2"/>
      <c r="D1032" s="2">
        <f t="shared" ca="1" si="32"/>
        <v>5.5371889094612854</v>
      </c>
      <c r="E1032" s="2"/>
      <c r="F1032" s="2">
        <f t="shared" ca="1" si="33"/>
        <v>0.25378754689056476</v>
      </c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2.75" x14ac:dyDescent="0.35">
      <c r="A1033" s="2"/>
      <c r="B1033" s="2"/>
      <c r="C1033" s="2"/>
      <c r="D1033" s="2">
        <f t="shared" ca="1" si="32"/>
        <v>4.6544785769113108</v>
      </c>
      <c r="E1033" s="2"/>
      <c r="F1033" s="2">
        <f t="shared" ca="1" si="33"/>
        <v>1.9223368883675709</v>
      </c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2.75" x14ac:dyDescent="0.35">
      <c r="A1034" s="2"/>
      <c r="B1034" s="2"/>
      <c r="C1034" s="2"/>
      <c r="D1034" s="2">
        <f t="shared" ca="1" si="32"/>
        <v>6.0602775321533082</v>
      </c>
      <c r="E1034" s="2"/>
      <c r="F1034" s="2">
        <f t="shared" ca="1" si="33"/>
        <v>3.7308134188038819E-4</v>
      </c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2.75" x14ac:dyDescent="0.35">
      <c r="A1035" s="2"/>
      <c r="B1035" s="2"/>
      <c r="C1035" s="2"/>
      <c r="D1035" s="2">
        <f t="shared" ca="1" si="32"/>
        <v>7.4674209149647952</v>
      </c>
      <c r="E1035" s="2"/>
      <c r="F1035" s="2">
        <f t="shared" ca="1" si="33"/>
        <v>2.0347844127462387</v>
      </c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2.75" x14ac:dyDescent="0.35">
      <c r="A1036" s="2"/>
      <c r="B1036" s="2"/>
      <c r="C1036" s="2"/>
      <c r="D1036" s="2">
        <f t="shared" ca="1" si="32"/>
        <v>4.9894692978201736</v>
      </c>
      <c r="E1036" s="2"/>
      <c r="F1036" s="2">
        <f t="shared" ca="1" si="33"/>
        <v>1.1056373622204818</v>
      </c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2.75" x14ac:dyDescent="0.35">
      <c r="A1037" s="2"/>
      <c r="B1037" s="2"/>
      <c r="C1037" s="2"/>
      <c r="D1037" s="2">
        <f t="shared" ca="1" si="32"/>
        <v>7.0275280495341512</v>
      </c>
      <c r="E1037" s="2"/>
      <c r="F1037" s="2">
        <f t="shared" ca="1" si="33"/>
        <v>0.97331213898222302</v>
      </c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2.75" x14ac:dyDescent="0.35">
      <c r="A1038" s="2"/>
      <c r="B1038" s="2"/>
      <c r="C1038" s="2"/>
      <c r="D1038" s="2">
        <f t="shared" ca="1" si="32"/>
        <v>6.308163743990578</v>
      </c>
      <c r="E1038" s="2"/>
      <c r="F1038" s="2">
        <f t="shared" ca="1" si="33"/>
        <v>7.1396655229398989E-2</v>
      </c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2.75" x14ac:dyDescent="0.35">
      <c r="A1039" s="2"/>
      <c r="B1039" s="2"/>
      <c r="C1039" s="2"/>
      <c r="D1039" s="2">
        <f t="shared" ca="1" si="32"/>
        <v>7.4770124419888315</v>
      </c>
      <c r="E1039" s="2"/>
      <c r="F1039" s="2">
        <f t="shared" ca="1" si="33"/>
        <v>2.0622402444086951</v>
      </c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2.75" x14ac:dyDescent="0.35">
      <c r="A1040" s="2"/>
      <c r="B1040" s="2"/>
      <c r="C1040" s="2"/>
      <c r="D1040" s="2">
        <f t="shared" ca="1" si="32"/>
        <v>5.9306863714157263</v>
      </c>
      <c r="E1040" s="2"/>
      <c r="F1040" s="2">
        <f t="shared" ca="1" si="33"/>
        <v>1.2160762448128972E-2</v>
      </c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2.75" x14ac:dyDescent="0.35">
      <c r="A1041" s="2"/>
      <c r="B1041" s="2"/>
      <c r="C1041" s="2"/>
      <c r="D1041" s="2">
        <f t="shared" ca="1" si="32"/>
        <v>4.867846068516398</v>
      </c>
      <c r="E1041" s="2"/>
      <c r="F1041" s="2">
        <f t="shared" ca="1" si="33"/>
        <v>1.3762015013308055</v>
      </c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2.75" x14ac:dyDescent="0.35">
      <c r="A1042" s="2"/>
      <c r="B1042" s="2"/>
      <c r="C1042" s="2"/>
      <c r="D1042" s="2">
        <f t="shared" ca="1" si="32"/>
        <v>6.1590373010202129</v>
      </c>
      <c r="E1042" s="2"/>
      <c r="F1042" s="2">
        <f t="shared" ca="1" si="33"/>
        <v>1.3941725114323447E-2</v>
      </c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2.75" x14ac:dyDescent="0.35">
      <c r="A1043" s="2"/>
      <c r="B1043" s="2"/>
      <c r="C1043" s="2"/>
      <c r="D1043" s="2">
        <f t="shared" ca="1" si="32"/>
        <v>4.0563912172792964</v>
      </c>
      <c r="E1043" s="2"/>
      <c r="F1043" s="2">
        <f t="shared" ca="1" si="33"/>
        <v>3.9385220588497005</v>
      </c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2.75" x14ac:dyDescent="0.35">
      <c r="A1044" s="2"/>
      <c r="B1044" s="2"/>
      <c r="C1044" s="2"/>
      <c r="D1044" s="2">
        <f t="shared" ca="1" si="32"/>
        <v>5.0144070961258107</v>
      </c>
      <c r="E1044" s="2"/>
      <c r="F1044" s="2">
        <f t="shared" ca="1" si="33"/>
        <v>1.0538154192538347</v>
      </c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2.75" x14ac:dyDescent="0.35">
      <c r="A1045" s="2"/>
      <c r="B1045" s="2"/>
      <c r="C1045" s="2"/>
      <c r="D1045" s="2">
        <f t="shared" ca="1" si="32"/>
        <v>6.4179910757877519</v>
      </c>
      <c r="E1045" s="2"/>
      <c r="F1045" s="2">
        <f t="shared" ca="1" si="33"/>
        <v>0.14215075923463186</v>
      </c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2.75" x14ac:dyDescent="0.35">
      <c r="A1046" s="2"/>
      <c r="B1046" s="2"/>
      <c r="C1046" s="2"/>
      <c r="D1046" s="2">
        <f t="shared" ca="1" si="32"/>
        <v>4.1158389433307416</v>
      </c>
      <c r="E1046" s="2"/>
      <c r="F1046" s="2">
        <f t="shared" ca="1" si="33"/>
        <v>3.7060996245630586</v>
      </c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2.75" x14ac:dyDescent="0.35">
      <c r="A1047" s="2"/>
      <c r="B1047" s="2"/>
      <c r="C1047" s="2"/>
      <c r="D1047" s="2">
        <f t="shared" ca="1" si="32"/>
        <v>7.9264402901411621</v>
      </c>
      <c r="E1047" s="2"/>
      <c r="F1047" s="2">
        <f t="shared" ca="1" si="33"/>
        <v>3.555027558674301</v>
      </c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2.75" x14ac:dyDescent="0.35">
      <c r="A1048" s="2"/>
      <c r="B1048" s="2"/>
      <c r="C1048" s="2"/>
      <c r="D1048" s="2">
        <f t="shared" ca="1" si="32"/>
        <v>6.1656666432466478</v>
      </c>
      <c r="E1048" s="2"/>
      <c r="F1048" s="2">
        <f t="shared" ca="1" si="33"/>
        <v>1.5551193553682464E-2</v>
      </c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2.75" x14ac:dyDescent="0.35">
      <c r="A1049" s="2"/>
      <c r="B1049" s="2"/>
      <c r="C1049" s="2"/>
      <c r="D1049" s="2">
        <f t="shared" ca="1" si="32"/>
        <v>5.8875747814276433</v>
      </c>
      <c r="E1049" s="2"/>
      <c r="F1049" s="2">
        <f t="shared" ca="1" si="33"/>
        <v>2.3527705848809314E-2</v>
      </c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2.75" x14ac:dyDescent="0.35">
      <c r="A1050" s="2"/>
      <c r="B1050" s="2"/>
      <c r="C1050" s="2"/>
      <c r="D1050" s="2">
        <f t="shared" ca="1" si="32"/>
        <v>5.3661912082398722</v>
      </c>
      <c r="E1050" s="2"/>
      <c r="F1050" s="2">
        <f t="shared" ca="1" si="33"/>
        <v>0.45531591627508183</v>
      </c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2.75" x14ac:dyDescent="0.35">
      <c r="A1051" s="2"/>
      <c r="B1051" s="2"/>
      <c r="C1051" s="2"/>
      <c r="D1051" s="2">
        <f t="shared" ca="1" si="32"/>
        <v>4.4374742984700664</v>
      </c>
      <c r="E1051" s="2"/>
      <c r="F1051" s="2">
        <f t="shared" ca="1" si="33"/>
        <v>2.5711735096524757</v>
      </c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2.75" x14ac:dyDescent="0.35">
      <c r="A1052" s="2"/>
      <c r="B1052" s="2"/>
      <c r="C1052" s="2"/>
      <c r="D1052" s="2">
        <f t="shared" ca="1" si="32"/>
        <v>6.3039953455080866</v>
      </c>
      <c r="E1052" s="2"/>
      <c r="F1052" s="2">
        <f t="shared" ca="1" si="33"/>
        <v>6.9186425908482646E-2</v>
      </c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2.75" x14ac:dyDescent="0.35">
      <c r="A1053" s="2"/>
      <c r="B1053" s="2"/>
      <c r="C1053" s="2"/>
      <c r="D1053" s="2">
        <f t="shared" ca="1" si="32"/>
        <v>6.5924677773253295</v>
      </c>
      <c r="E1053" s="2"/>
      <c r="F1053" s="2">
        <f t="shared" ca="1" si="33"/>
        <v>0.30415838142536705</v>
      </c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12.75" x14ac:dyDescent="0.35">
      <c r="A1054" s="2"/>
      <c r="B1054" s="2"/>
      <c r="C1054" s="2"/>
      <c r="D1054" s="2">
        <f t="shared" ca="1" si="32"/>
        <v>6.8506654520232892</v>
      </c>
      <c r="E1054" s="2"/>
      <c r="F1054" s="2">
        <f t="shared" ca="1" si="33"/>
        <v>0.65561932639293996</v>
      </c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ht="12.75" x14ac:dyDescent="0.35">
      <c r="A1055" s="2"/>
      <c r="B1055" s="2"/>
      <c r="C1055" s="2"/>
      <c r="D1055" s="2">
        <f t="shared" ca="1" si="32"/>
        <v>4.0306078982760365</v>
      </c>
      <c r="E1055" s="2"/>
      <c r="F1055" s="2">
        <f t="shared" ca="1" si="33"/>
        <v>4.0415244928062357</v>
      </c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ht="12.75" x14ac:dyDescent="0.35">
      <c r="A1056" s="2"/>
      <c r="B1056" s="2"/>
      <c r="C1056" s="2"/>
      <c r="D1056" s="2">
        <f t="shared" ca="1" si="32"/>
        <v>5.9000809207339806</v>
      </c>
      <c r="E1056" s="2"/>
      <c r="F1056" s="2">
        <f t="shared" ca="1" si="33"/>
        <v>1.9847540057650628E-2</v>
      </c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ht="12.75" x14ac:dyDescent="0.35">
      <c r="A1057" s="2"/>
      <c r="B1057" s="2"/>
      <c r="C1057" s="2"/>
      <c r="D1057" s="2">
        <f t="shared" ca="1" si="32"/>
        <v>4.7129085280945855</v>
      </c>
      <c r="E1057" s="2"/>
      <c r="F1057" s="2">
        <f t="shared" ca="1" si="33"/>
        <v>1.7637266045750517</v>
      </c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ht="12.75" x14ac:dyDescent="0.35">
      <c r="A1058" s="2"/>
      <c r="B1058" s="2"/>
      <c r="C1058" s="2"/>
      <c r="D1058" s="2">
        <f t="shared" ca="1" si="32"/>
        <v>5.1376473805685858</v>
      </c>
      <c r="E1058" s="2"/>
      <c r="F1058" s="2">
        <f t="shared" ca="1" si="33"/>
        <v>0.81597769641046825</v>
      </c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ht="12.75" x14ac:dyDescent="0.35">
      <c r="A1059" s="2"/>
      <c r="B1059" s="2"/>
      <c r="C1059" s="2"/>
      <c r="D1059" s="2">
        <f t="shared" ca="1" si="32"/>
        <v>6.4801999306170703</v>
      </c>
      <c r="E1059" s="2"/>
      <c r="F1059" s="2">
        <f t="shared" ca="1" si="33"/>
        <v>0.19292976775390466</v>
      </c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ht="12.75" x14ac:dyDescent="0.35">
      <c r="A1060" s="2"/>
      <c r="B1060" s="2"/>
      <c r="C1060" s="2"/>
      <c r="D1060" s="2">
        <f t="shared" ca="1" si="32"/>
        <v>5.5921635299500849</v>
      </c>
      <c r="E1060" s="2"/>
      <c r="F1060" s="2">
        <f t="shared" ca="1" si="33"/>
        <v>0.20142026283588177</v>
      </c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ht="12.75" x14ac:dyDescent="0.35">
      <c r="A1061" s="2"/>
      <c r="B1061" s="2"/>
      <c r="C1061" s="2"/>
      <c r="D1061" s="2">
        <f t="shared" ca="1" si="32"/>
        <v>4.2009642029189109</v>
      </c>
      <c r="E1061" s="2"/>
      <c r="F1061" s="2">
        <f t="shared" ca="1" si="33"/>
        <v>3.3855926973085553</v>
      </c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ht="12.75" x14ac:dyDescent="0.35">
      <c r="A1062" s="2"/>
      <c r="B1062" s="2"/>
      <c r="C1062" s="2"/>
      <c r="D1062" s="2">
        <f t="shared" ca="1" si="32"/>
        <v>5.8489383071403545</v>
      </c>
      <c r="E1062" s="2"/>
      <c r="F1062" s="2">
        <f t="shared" ca="1" si="33"/>
        <v>3.6873182530330617E-2</v>
      </c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ht="12.75" x14ac:dyDescent="0.35">
      <c r="A1063" s="2"/>
      <c r="B1063" s="2"/>
      <c r="C1063" s="2"/>
      <c r="D1063" s="2">
        <f t="shared" ca="1" si="32"/>
        <v>4.9562378803872935</v>
      </c>
      <c r="E1063" s="2"/>
      <c r="F1063" s="2">
        <f t="shared" ca="1" si="33"/>
        <v>1.176626889674129</v>
      </c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ht="12.75" x14ac:dyDescent="0.35">
      <c r="A1064" s="2"/>
      <c r="B1064" s="2"/>
      <c r="C1064" s="2"/>
      <c r="D1064" s="2">
        <f t="shared" ca="1" si="32"/>
        <v>7.3409826953348425</v>
      </c>
      <c r="E1064" s="2"/>
      <c r="F1064" s="2">
        <f t="shared" ca="1" si="33"/>
        <v>1.6900532402137654</v>
      </c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ht="12.75" x14ac:dyDescent="0.35">
      <c r="A1065" s="2"/>
      <c r="B1065" s="2"/>
      <c r="C1065" s="2"/>
      <c r="D1065" s="2">
        <f t="shared" ca="1" si="32"/>
        <v>6.3537864463473177</v>
      </c>
      <c r="E1065" s="2"/>
      <c r="F1065" s="2">
        <f t="shared" ca="1" si="33"/>
        <v>9.7858997534015363E-2</v>
      </c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ht="12.75" x14ac:dyDescent="0.35">
      <c r="A1066" s="2"/>
      <c r="B1066" s="2"/>
      <c r="C1066" s="2"/>
      <c r="D1066" s="2">
        <f t="shared" ca="1" si="32"/>
        <v>6.0194368029041314</v>
      </c>
      <c r="E1066" s="2"/>
      <c r="F1066" s="2">
        <f t="shared" ca="1" si="33"/>
        <v>4.6334351617956243E-4</v>
      </c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ht="12.75" x14ac:dyDescent="0.35">
      <c r="A1067" s="2"/>
      <c r="B1067" s="2"/>
      <c r="C1067" s="2"/>
      <c r="D1067" s="2">
        <f t="shared" ca="1" si="32"/>
        <v>6.2611514876225556</v>
      </c>
      <c r="E1067" s="2"/>
      <c r="F1067" s="2">
        <f t="shared" ca="1" si="33"/>
        <v>4.8483314240768842E-2</v>
      </c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ht="12.75" x14ac:dyDescent="0.35">
      <c r="A1068" s="2"/>
      <c r="B1068" s="2"/>
      <c r="C1068" s="2"/>
      <c r="D1068" s="2">
        <f t="shared" ca="1" si="32"/>
        <v>6.5682631976054893</v>
      </c>
      <c r="E1068" s="2"/>
      <c r="F1068" s="2">
        <f t="shared" ca="1" si="33"/>
        <v>0.27804632257529116</v>
      </c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ht="12.75" x14ac:dyDescent="0.35">
      <c r="A1069" s="2"/>
      <c r="B1069" s="2"/>
      <c r="C1069" s="2"/>
      <c r="D1069" s="2">
        <f t="shared" ca="1" si="32"/>
        <v>4.2632208312899547</v>
      </c>
      <c r="E1069" s="2"/>
      <c r="F1069" s="2">
        <f t="shared" ca="1" si="33"/>
        <v>3.1603644397668491</v>
      </c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ht="12.75" x14ac:dyDescent="0.35">
      <c r="A1070" s="2"/>
      <c r="B1070" s="2"/>
      <c r="C1070" s="2"/>
      <c r="D1070" s="2">
        <f t="shared" ca="1" si="32"/>
        <v>6.8036999515496746</v>
      </c>
      <c r="E1070" s="2"/>
      <c r="F1070" s="2">
        <f t="shared" ca="1" si="33"/>
        <v>0.58176884943176377</v>
      </c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ht="12.75" x14ac:dyDescent="0.35">
      <c r="A1071" s="2"/>
      <c r="B1071" s="2"/>
      <c r="C1071" s="2"/>
      <c r="D1071" s="2">
        <f t="shared" ca="1" si="32"/>
        <v>5.9276203698767453</v>
      </c>
      <c r="E1071" s="2"/>
      <c r="F1071" s="2">
        <f t="shared" ca="1" si="33"/>
        <v>1.2846374647255325E-2</v>
      </c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ht="12.75" x14ac:dyDescent="0.35">
      <c r="A1072" s="2"/>
      <c r="B1072" s="2"/>
      <c r="C1072" s="2"/>
      <c r="D1072" s="2">
        <f t="shared" ca="1" si="32"/>
        <v>5.3404308168113674</v>
      </c>
      <c r="E1072" s="2"/>
      <c r="F1072" s="2">
        <f t="shared" ca="1" si="33"/>
        <v>0.49074424473897543</v>
      </c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ht="12.75" x14ac:dyDescent="0.35">
      <c r="A1073" s="2"/>
      <c r="B1073" s="2"/>
      <c r="C1073" s="2"/>
      <c r="D1073" s="2">
        <f t="shared" ca="1" si="32"/>
        <v>4.3187611796752909</v>
      </c>
      <c r="E1073" s="2"/>
      <c r="F1073" s="2">
        <f t="shared" ca="1" si="33"/>
        <v>2.9659764180972799</v>
      </c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ht="12.75" x14ac:dyDescent="0.35">
      <c r="A1074" s="2"/>
      <c r="B1074" s="2"/>
      <c r="C1074" s="2"/>
      <c r="D1074" s="2">
        <f t="shared" ca="1" si="32"/>
        <v>7.1768005879472501</v>
      </c>
      <c r="E1074" s="2"/>
      <c r="F1074" s="2">
        <f t="shared" ca="1" si="33"/>
        <v>1.2901288015294468</v>
      </c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ht="12.75" x14ac:dyDescent="0.35">
      <c r="A1075" s="2"/>
      <c r="B1075" s="2"/>
      <c r="C1075" s="2"/>
      <c r="D1075" s="2">
        <f t="shared" ca="1" si="32"/>
        <v>4.5642711143102366</v>
      </c>
      <c r="E1075" s="2"/>
      <c r="F1075" s="2">
        <f t="shared" ca="1" si="33"/>
        <v>2.1806166171660641</v>
      </c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ht="12.75" x14ac:dyDescent="0.35">
      <c r="A1076" s="2"/>
      <c r="B1076" s="2"/>
      <c r="C1076" s="2"/>
      <c r="D1076" s="2">
        <f t="shared" ca="1" si="32"/>
        <v>4.8603716975944122</v>
      </c>
      <c r="E1076" s="2"/>
      <c r="F1076" s="2">
        <f t="shared" ca="1" si="33"/>
        <v>1.3937939780304462</v>
      </c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ht="12.75" x14ac:dyDescent="0.35">
      <c r="A1077" s="2"/>
      <c r="B1077" s="2"/>
      <c r="C1077" s="2"/>
      <c r="D1077" s="2">
        <f t="shared" ca="1" si="32"/>
        <v>5.3677631612068932</v>
      </c>
      <c r="E1077" s="2"/>
      <c r="F1077" s="2">
        <f t="shared" ca="1" si="33"/>
        <v>0.45319697072796478</v>
      </c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ht="12.75" x14ac:dyDescent="0.35">
      <c r="A1078" s="2"/>
      <c r="B1078" s="2"/>
      <c r="C1078" s="2"/>
      <c r="D1078" s="2">
        <f t="shared" ca="1" si="32"/>
        <v>7.828351734396592</v>
      </c>
      <c r="E1078" s="2"/>
      <c r="F1078" s="2">
        <f t="shared" ca="1" si="33"/>
        <v>3.1947612815698778</v>
      </c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ht="12.75" x14ac:dyDescent="0.35">
      <c r="A1079" s="2"/>
      <c r="B1079" s="2"/>
      <c r="C1079" s="2"/>
      <c r="D1079" s="2">
        <f t="shared" ca="1" si="32"/>
        <v>7.4745889406591361</v>
      </c>
      <c r="E1079" s="2"/>
      <c r="F1079" s="2">
        <f t="shared" ca="1" si="33"/>
        <v>2.0552855785150768</v>
      </c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ht="12.75" x14ac:dyDescent="0.35">
      <c r="A1080" s="2"/>
      <c r="B1080" s="2"/>
      <c r="C1080" s="2"/>
      <c r="D1080" s="2">
        <f t="shared" ca="1" si="32"/>
        <v>4.3329844310891144</v>
      </c>
      <c r="E1080" s="2"/>
      <c r="F1080" s="2">
        <f t="shared" ca="1" si="33"/>
        <v>2.9171881222576186</v>
      </c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ht="12.75" x14ac:dyDescent="0.35">
      <c r="A1081" s="2"/>
      <c r="B1081" s="2"/>
      <c r="C1081" s="2"/>
      <c r="D1081" s="2">
        <f t="shared" ca="1" si="32"/>
        <v>5.9824934621094439</v>
      </c>
      <c r="E1081" s="2"/>
      <c r="F1081" s="2">
        <f t="shared" ca="1" si="33"/>
        <v>3.4185954727844561E-3</v>
      </c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ht="12.75" x14ac:dyDescent="0.35">
      <c r="A1082" s="2"/>
      <c r="B1082" s="2"/>
      <c r="C1082" s="2"/>
      <c r="D1082" s="2">
        <f t="shared" ca="1" si="32"/>
        <v>5.3808601717998279</v>
      </c>
      <c r="E1082" s="2"/>
      <c r="F1082" s="2">
        <f t="shared" ca="1" si="33"/>
        <v>0.43573471204563385</v>
      </c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ht="12.75" x14ac:dyDescent="0.35">
      <c r="A1083" s="2"/>
      <c r="B1083" s="2"/>
      <c r="C1083" s="2"/>
      <c r="D1083" s="2">
        <f t="shared" ca="1" si="32"/>
        <v>6.7504148791391465</v>
      </c>
      <c r="E1083" s="2"/>
      <c r="F1083" s="2">
        <f t="shared" ca="1" si="33"/>
        <v>0.5033230777009926</v>
      </c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ht="12.75" x14ac:dyDescent="0.35">
      <c r="A1084" s="2"/>
      <c r="B1084" s="2"/>
      <c r="C1084" s="2"/>
      <c r="D1084" s="2">
        <f t="shared" ca="1" si="32"/>
        <v>5.1029085677422543</v>
      </c>
      <c r="E1084" s="2"/>
      <c r="F1084" s="2">
        <f t="shared" ca="1" si="33"/>
        <v>0.87994465168270797</v>
      </c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ht="12.75" x14ac:dyDescent="0.35">
      <c r="A1085" s="2"/>
      <c r="B1085" s="2"/>
      <c r="C1085" s="2"/>
      <c r="D1085" s="2">
        <f t="shared" ca="1" si="32"/>
        <v>5.5627395480845117</v>
      </c>
      <c r="E1085" s="2"/>
      <c r="F1085" s="2">
        <f t="shared" ca="1" si="33"/>
        <v>0.22869692249053855</v>
      </c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ht="12.75" x14ac:dyDescent="0.35">
      <c r="A1086" s="2"/>
      <c r="B1086" s="2"/>
      <c r="C1086" s="2"/>
      <c r="D1086" s="2">
        <f t="shared" ca="1" si="32"/>
        <v>4.2737346335516762</v>
      </c>
      <c r="E1086" s="2"/>
      <c r="F1086" s="2">
        <f t="shared" ca="1" si="33"/>
        <v>3.123093336969831</v>
      </c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ht="12.75" x14ac:dyDescent="0.35">
      <c r="A1087" s="2"/>
      <c r="B1087" s="2"/>
      <c r="C1087" s="2"/>
      <c r="D1087" s="2">
        <f t="shared" ca="1" si="32"/>
        <v>7.8226104397282779</v>
      </c>
      <c r="E1087" s="2"/>
      <c r="F1087" s="2">
        <f t="shared" ca="1" si="33"/>
        <v>3.1742703842386053</v>
      </c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ht="12.75" x14ac:dyDescent="0.35">
      <c r="A1088" s="2"/>
      <c r="B1088" s="2"/>
      <c r="C1088" s="2"/>
      <c r="D1088" s="2">
        <f t="shared" ca="1" si="32"/>
        <v>7.201598384408209</v>
      </c>
      <c r="E1088" s="2"/>
      <c r="F1088" s="2">
        <f t="shared" ca="1" si="33"/>
        <v>1.3470763096354219</v>
      </c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ht="12.75" x14ac:dyDescent="0.35">
      <c r="A1089" s="2"/>
      <c r="B1089" s="2"/>
      <c r="C1089" s="2"/>
      <c r="D1089" s="2">
        <f t="shared" ca="1" si="32"/>
        <v>7.0833334327122408</v>
      </c>
      <c r="E1089" s="2"/>
      <c r="F1089" s="2">
        <f t="shared" ca="1" si="33"/>
        <v>1.0865377482374436</v>
      </c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ht="12.75" x14ac:dyDescent="0.35">
      <c r="A1090" s="2"/>
      <c r="B1090" s="2"/>
      <c r="C1090" s="2"/>
      <c r="D1090" s="2">
        <f t="shared" ca="1" si="32"/>
        <v>5.0800862246659051</v>
      </c>
      <c r="E1090" s="2"/>
      <c r="F1090" s="2">
        <f t="shared" ca="1" si="33"/>
        <v>0.92328267550901377</v>
      </c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ht="12.75" x14ac:dyDescent="0.35">
      <c r="A1091" s="2"/>
      <c r="B1091" s="2"/>
      <c r="C1091" s="2"/>
      <c r="D1091" s="2">
        <f t="shared" ca="1" si="32"/>
        <v>6.6290781944619326</v>
      </c>
      <c r="E1091" s="2"/>
      <c r="F1091" s="2">
        <f t="shared" ca="1" si="33"/>
        <v>0.34588040119245683</v>
      </c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ht="12.75" x14ac:dyDescent="0.35">
      <c r="A1092" s="2"/>
      <c r="B1092" s="2"/>
      <c r="C1092" s="2"/>
      <c r="D1092" s="2">
        <f t="shared" ca="1" si="32"/>
        <v>4.3366113899190157</v>
      </c>
      <c r="E1092" s="2"/>
      <c r="F1092" s="2">
        <f t="shared" ca="1" si="33"/>
        <v>2.9048117468533885</v>
      </c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ht="12.75" x14ac:dyDescent="0.35">
      <c r="A1093" s="2"/>
      <c r="B1093" s="2"/>
      <c r="C1093" s="2"/>
      <c r="D1093" s="2">
        <f t="shared" ca="1" si="32"/>
        <v>7.9620489570065516</v>
      </c>
      <c r="E1093" s="2"/>
      <c r="F1093" s="2">
        <f t="shared" ca="1" si="33"/>
        <v>3.6905742569010194</v>
      </c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ht="12.75" x14ac:dyDescent="0.35">
      <c r="A1094" s="2"/>
      <c r="B1094" s="2"/>
      <c r="C1094" s="2"/>
      <c r="D1094" s="2">
        <f t="shared" ca="1" si="32"/>
        <v>7.9091131859530552</v>
      </c>
      <c r="E1094" s="2"/>
      <c r="F1094" s="2">
        <f t="shared" ca="1" si="33"/>
        <v>3.4899880372300935</v>
      </c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ht="12.75" x14ac:dyDescent="0.35">
      <c r="A1095" s="2"/>
      <c r="B1095" s="2"/>
      <c r="C1095" s="2"/>
      <c r="D1095" s="2">
        <f t="shared" ca="1" si="32"/>
        <v>4.4664609697316493</v>
      </c>
      <c r="E1095" s="2"/>
      <c r="F1095" s="2">
        <f t="shared" ca="1" si="33"/>
        <v>2.4790541823441812</v>
      </c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1:26" ht="12.75" x14ac:dyDescent="0.35">
      <c r="A1096" s="2"/>
      <c r="B1096" s="2"/>
      <c r="C1096" s="2"/>
      <c r="D1096" s="2">
        <f t="shared" ca="1" si="32"/>
        <v>5.9490964447782915</v>
      </c>
      <c r="E1096" s="2"/>
      <c r="F1096" s="2">
        <f t="shared" ca="1" si="33"/>
        <v>8.4393203798010987E-3</v>
      </c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ht="12.75" x14ac:dyDescent="0.35">
      <c r="A1097" s="2"/>
      <c r="B1097" s="2"/>
      <c r="C1097" s="2"/>
      <c r="D1097" s="2">
        <f t="shared" ca="1" si="32"/>
        <v>7.9059906622549878</v>
      </c>
      <c r="E1097" s="2"/>
      <c r="F1097" s="2">
        <f t="shared" ca="1" si="33"/>
        <v>3.4783310960494016</v>
      </c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ht="12.75" x14ac:dyDescent="0.35">
      <c r="A1098" s="2"/>
      <c r="B1098" s="2"/>
      <c r="C1098" s="2"/>
      <c r="D1098" s="2">
        <f t="shared" ca="1" si="32"/>
        <v>7.7343637428285144</v>
      </c>
      <c r="E1098" s="2"/>
      <c r="F1098" s="2">
        <f t="shared" ca="1" si="33"/>
        <v>2.8676087226292344</v>
      </c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ht="12.75" x14ac:dyDescent="0.35">
      <c r="A1099" s="2"/>
      <c r="B1099" s="2"/>
      <c r="C1099" s="2"/>
      <c r="D1099" s="2">
        <f t="shared" ca="1" si="32"/>
        <v>7.813186378408016</v>
      </c>
      <c r="E1099" s="2"/>
      <c r="F1099" s="2">
        <f t="shared" ca="1" si="33"/>
        <v>3.140778472994219</v>
      </c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ht="12.75" x14ac:dyDescent="0.35">
      <c r="A1100" s="2"/>
      <c r="B1100" s="2"/>
      <c r="C1100" s="2"/>
      <c r="D1100" s="2">
        <f t="shared" ca="1" si="32"/>
        <v>7.2761529147139345</v>
      </c>
      <c r="E1100" s="2"/>
      <c r="F1100" s="2">
        <f t="shared" ca="1" si="33"/>
        <v>1.5256960560361479</v>
      </c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ht="12.75" x14ac:dyDescent="0.35">
      <c r="A1101" s="2"/>
      <c r="B1101" s="2"/>
      <c r="C1101" s="2"/>
      <c r="D1101" s="2">
        <f t="shared" ca="1" si="32"/>
        <v>4.5760868783855653</v>
      </c>
      <c r="E1101" s="2"/>
      <c r="F1101" s="2">
        <f t="shared" ca="1" si="33"/>
        <v>2.1458597620484792</v>
      </c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ht="12.75" x14ac:dyDescent="0.35">
      <c r="A1102" s="2"/>
      <c r="B1102" s="2"/>
      <c r="C1102" s="2"/>
      <c r="D1102" s="2">
        <f t="shared" ca="1" si="32"/>
        <v>6.7024554129833884</v>
      </c>
      <c r="E1102" s="2"/>
      <c r="F1102" s="2">
        <f t="shared" ca="1" si="33"/>
        <v>0.43757324635998585</v>
      </c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ht="12.75" x14ac:dyDescent="0.35">
      <c r="A1103" s="2"/>
      <c r="B1103" s="2"/>
      <c r="C1103" s="2"/>
      <c r="D1103" s="2">
        <f t="shared" ca="1" si="32"/>
        <v>7.9623358124160255</v>
      </c>
      <c r="E1103" s="2"/>
      <c r="F1103" s="2">
        <f t="shared" ca="1" si="33"/>
        <v>3.6916764874330688</v>
      </c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ht="12.75" x14ac:dyDescent="0.3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ht="12.75" x14ac:dyDescent="0.3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spans="1:26" ht="12.75" x14ac:dyDescent="0.3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spans="1:26" ht="12.75" x14ac:dyDescent="0.3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spans="1:26" ht="12.75" x14ac:dyDescent="0.3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spans="1:26" ht="12.75" x14ac:dyDescent="0.3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spans="1:26" ht="12.75" x14ac:dyDescent="0.3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spans="1:26" ht="12.75" x14ac:dyDescent="0.3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spans="1:26" ht="12.75" x14ac:dyDescent="0.3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spans="1:26" ht="12.75" x14ac:dyDescent="0.3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spans="1:26" ht="12.75" x14ac:dyDescent="0.3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spans="1:26" ht="12.75" x14ac:dyDescent="0.3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spans="1:26" ht="12.75" x14ac:dyDescent="0.3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spans="1:26" ht="12.75" x14ac:dyDescent="0.3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spans="1:26" ht="12.75" x14ac:dyDescent="0.3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spans="1:26" ht="12.75" x14ac:dyDescent="0.3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spans="1:26" ht="12.75" x14ac:dyDescent="0.3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spans="1:26" ht="12.75" x14ac:dyDescent="0.3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spans="1:26" ht="12.75" x14ac:dyDescent="0.3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spans="1:26" ht="12.75" x14ac:dyDescent="0.3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spans="1:26" ht="12.75" x14ac:dyDescent="0.3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spans="1:26" ht="12.75" x14ac:dyDescent="0.3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spans="1:26" ht="12.75" x14ac:dyDescent="0.3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spans="1:26" ht="12.75" x14ac:dyDescent="0.3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spans="1:26" ht="12.75" x14ac:dyDescent="0.3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spans="1:26" ht="12.75" x14ac:dyDescent="0.3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spans="1:26" ht="12.75" x14ac:dyDescent="0.3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spans="1:26" ht="12.75" x14ac:dyDescent="0.3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spans="1:26" ht="12.75" x14ac:dyDescent="0.3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spans="1:26" ht="12.75" x14ac:dyDescent="0.3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spans="1:26" ht="12.75" x14ac:dyDescent="0.3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spans="1:26" ht="12.75" x14ac:dyDescent="0.3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spans="1:26" ht="12.75" x14ac:dyDescent="0.3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spans="1:26" ht="12.75" x14ac:dyDescent="0.3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spans="1:26" ht="12.75" x14ac:dyDescent="0.3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spans="1:26" ht="12.75" x14ac:dyDescent="0.3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spans="1:26" ht="12.75" x14ac:dyDescent="0.3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spans="1:26" ht="12.75" x14ac:dyDescent="0.3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spans="1:26" ht="12.75" x14ac:dyDescent="0.3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spans="1:26" ht="12.75" x14ac:dyDescent="0.3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spans="1:26" ht="12.75" x14ac:dyDescent="0.3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spans="1:26" ht="12.75" x14ac:dyDescent="0.3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spans="1:26" ht="12.75" x14ac:dyDescent="0.3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spans="1:26" ht="12.75" x14ac:dyDescent="0.3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spans="1:26" ht="12.75" x14ac:dyDescent="0.3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spans="1:26" ht="12.75" x14ac:dyDescent="0.3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spans="1:26" ht="12.75" x14ac:dyDescent="0.3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spans="1:26" ht="12.75" x14ac:dyDescent="0.3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spans="1:26" ht="12.75" x14ac:dyDescent="0.3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spans="1:26" ht="12.75" x14ac:dyDescent="0.3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spans="1:26" ht="12.75" x14ac:dyDescent="0.3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spans="1:26" ht="12.75" x14ac:dyDescent="0.3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spans="1:26" ht="12.75" x14ac:dyDescent="0.3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spans="1:26" ht="12.75" x14ac:dyDescent="0.3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spans="1:26" ht="12.75" x14ac:dyDescent="0.3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spans="1:26" ht="12.75" x14ac:dyDescent="0.3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spans="1:26" ht="12.75" x14ac:dyDescent="0.3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spans="1:26" ht="12.75" x14ac:dyDescent="0.3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spans="1:26" ht="12.75" x14ac:dyDescent="0.3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spans="1:26" ht="12.75" x14ac:dyDescent="0.3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spans="1:26" ht="12.75" x14ac:dyDescent="0.3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spans="1:26" ht="12.75" x14ac:dyDescent="0.3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spans="1:26" ht="12.75" x14ac:dyDescent="0.3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spans="1:26" ht="12.75" x14ac:dyDescent="0.3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spans="1:26" ht="12.75" x14ac:dyDescent="0.3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spans="1:26" ht="12.75" x14ac:dyDescent="0.3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spans="1:26" ht="12.75" x14ac:dyDescent="0.3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spans="1:26" ht="12.75" x14ac:dyDescent="0.3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spans="1:26" ht="12.75" x14ac:dyDescent="0.3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spans="1:26" ht="12.75" x14ac:dyDescent="0.3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spans="1:26" ht="12.75" x14ac:dyDescent="0.3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spans="1:26" ht="12.75" x14ac:dyDescent="0.3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spans="1:26" ht="12.75" x14ac:dyDescent="0.3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spans="1:26" ht="12.75" x14ac:dyDescent="0.3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spans="1:26" ht="12.75" x14ac:dyDescent="0.3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spans="1:26" ht="12.75" x14ac:dyDescent="0.3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spans="1:26" ht="12.75" x14ac:dyDescent="0.3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spans="1:26" ht="12.75" x14ac:dyDescent="0.3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spans="1:26" ht="12.75" x14ac:dyDescent="0.3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spans="1:26" ht="12.75" x14ac:dyDescent="0.3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spans="1:26" ht="12.75" x14ac:dyDescent="0.3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spans="1:26" ht="12.75" x14ac:dyDescent="0.3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spans="1:26" ht="12.75" x14ac:dyDescent="0.3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 spans="1:26" ht="12.75" x14ac:dyDescent="0.3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 spans="1:26" ht="12.75" x14ac:dyDescent="0.3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 spans="1:26" ht="12.75" x14ac:dyDescent="0.3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 spans="1:26" ht="12.75" x14ac:dyDescent="0.3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 spans="1:26" ht="12.75" x14ac:dyDescent="0.3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 spans="1:26" ht="12.75" x14ac:dyDescent="0.3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 spans="1:26" ht="12.75" x14ac:dyDescent="0.3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 spans="1:26" ht="12.75" x14ac:dyDescent="0.3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 spans="1:26" ht="12.75" x14ac:dyDescent="0.3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 spans="1:26" ht="12.75" x14ac:dyDescent="0.3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 spans="1:26" ht="12.75" x14ac:dyDescent="0.3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 spans="1:26" ht="12.75" x14ac:dyDescent="0.3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 spans="1:26" ht="12.75" x14ac:dyDescent="0.3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 spans="1:26" ht="12.75" x14ac:dyDescent="0.3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 spans="1:26" ht="12.75" x14ac:dyDescent="0.3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 spans="1:26" ht="12.75" x14ac:dyDescent="0.3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 spans="1:26" ht="12.75" x14ac:dyDescent="0.3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 spans="1:26" ht="12.75" x14ac:dyDescent="0.3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 spans="1:26" ht="12.75" x14ac:dyDescent="0.3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 spans="1:26" ht="12.75" x14ac:dyDescent="0.3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 spans="1:26" ht="12.75" x14ac:dyDescent="0.3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 spans="1:26" ht="12.75" x14ac:dyDescent="0.3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 spans="1:26" ht="12.75" x14ac:dyDescent="0.3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 spans="1:26" ht="12.75" x14ac:dyDescent="0.3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 spans="1:26" ht="12.75" x14ac:dyDescent="0.3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 spans="1:26" ht="12.75" x14ac:dyDescent="0.3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 spans="1:26" ht="12.75" x14ac:dyDescent="0.3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 spans="1:26" ht="12.75" x14ac:dyDescent="0.3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 spans="1:26" ht="12.75" x14ac:dyDescent="0.3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 spans="1:26" ht="12.75" x14ac:dyDescent="0.3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 spans="1:26" ht="12.75" x14ac:dyDescent="0.3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 spans="1:26" ht="12.75" x14ac:dyDescent="0.3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 spans="1:26" ht="12.75" x14ac:dyDescent="0.3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 spans="1:26" ht="12.75" x14ac:dyDescent="0.3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 spans="1:26" ht="12.75" x14ac:dyDescent="0.3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 spans="1:26" ht="12.75" x14ac:dyDescent="0.3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 spans="1:26" ht="12.75" x14ac:dyDescent="0.3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 spans="1:26" ht="12.75" x14ac:dyDescent="0.3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 spans="1:26" ht="12.75" x14ac:dyDescent="0.3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 spans="1:26" ht="12.75" x14ac:dyDescent="0.3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 spans="1:26" ht="12.75" x14ac:dyDescent="0.3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 spans="1:26" ht="12.75" x14ac:dyDescent="0.3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 spans="1:26" ht="12.75" x14ac:dyDescent="0.3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 spans="1:26" ht="12.75" x14ac:dyDescent="0.3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 spans="1:26" ht="12.75" x14ac:dyDescent="0.3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 spans="1:26" ht="12.75" x14ac:dyDescent="0.3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 spans="1:26" ht="12.75" x14ac:dyDescent="0.3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 spans="1:26" ht="12.75" x14ac:dyDescent="0.3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 spans="1:26" ht="12.75" x14ac:dyDescent="0.3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 spans="1:26" ht="12.75" x14ac:dyDescent="0.3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 spans="1:26" ht="12.75" x14ac:dyDescent="0.3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 spans="1:26" ht="12.75" x14ac:dyDescent="0.3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 spans="1:26" ht="12.75" x14ac:dyDescent="0.3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 spans="1:26" ht="12.75" x14ac:dyDescent="0.3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 spans="1:26" ht="12.75" x14ac:dyDescent="0.3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 spans="1:26" ht="12.75" x14ac:dyDescent="0.3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 spans="1:26" ht="12.75" x14ac:dyDescent="0.3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 spans="1:26" ht="12.75" x14ac:dyDescent="0.3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 spans="1:26" ht="12.75" x14ac:dyDescent="0.3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 spans="1:26" ht="12.75" x14ac:dyDescent="0.3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 spans="1:26" ht="12.75" x14ac:dyDescent="0.35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 spans="1:26" ht="12.75" x14ac:dyDescent="0.35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 spans="1:26" ht="12.75" x14ac:dyDescent="0.35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 spans="1:26" ht="12.75" x14ac:dyDescent="0.35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 spans="1:26" ht="12.75" x14ac:dyDescent="0.35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 spans="1:26" ht="12.75" x14ac:dyDescent="0.35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 spans="1:26" ht="12.75" x14ac:dyDescent="0.35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 spans="1:26" ht="12.75" x14ac:dyDescent="0.35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 spans="1:26" ht="12.75" x14ac:dyDescent="0.3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 spans="1:26" ht="12.75" x14ac:dyDescent="0.35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 spans="1:26" ht="12.75" x14ac:dyDescent="0.35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 spans="1:26" ht="12.75" x14ac:dyDescent="0.35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 spans="1:26" ht="12.75" x14ac:dyDescent="0.35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 spans="1:26" ht="12.75" x14ac:dyDescent="0.35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 spans="1:26" ht="12.75" x14ac:dyDescent="0.35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 spans="1:26" ht="12.75" x14ac:dyDescent="0.35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 spans="1:26" ht="12.75" x14ac:dyDescent="0.3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 spans="1:26" ht="12.75" x14ac:dyDescent="0.3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 spans="1:26" ht="12.75" x14ac:dyDescent="0.3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 spans="1:26" ht="12.75" x14ac:dyDescent="0.35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 spans="1:26" ht="12.75" x14ac:dyDescent="0.35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 spans="1:26" ht="12.75" x14ac:dyDescent="0.35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 spans="1:26" ht="12.75" x14ac:dyDescent="0.35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 spans="1:26" ht="12.75" x14ac:dyDescent="0.35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 spans="1:26" ht="12.75" x14ac:dyDescent="0.35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 spans="1:26" ht="12.75" x14ac:dyDescent="0.35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 spans="1:26" ht="12.75" x14ac:dyDescent="0.35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 spans="1:26" ht="12.75" x14ac:dyDescent="0.35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 spans="1:26" ht="12.75" x14ac:dyDescent="0.35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 spans="1:26" ht="12.75" x14ac:dyDescent="0.35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 spans="1:26" ht="12.75" x14ac:dyDescent="0.35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 spans="1:26" ht="12.75" x14ac:dyDescent="0.35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 spans="1:26" ht="12.75" x14ac:dyDescent="0.35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 spans="1:26" ht="12.75" x14ac:dyDescent="0.35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 spans="1:26" ht="12.75" x14ac:dyDescent="0.35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 spans="1:26" ht="12.75" x14ac:dyDescent="0.35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 spans="1:26" ht="12.75" x14ac:dyDescent="0.35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 spans="1:26" ht="12.75" x14ac:dyDescent="0.35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 spans="1:26" ht="12.75" x14ac:dyDescent="0.35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 spans="1:26" ht="12.75" x14ac:dyDescent="0.3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 spans="1:26" ht="12.75" x14ac:dyDescent="0.35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 spans="1:26" ht="12.75" x14ac:dyDescent="0.35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 spans="1:26" ht="12.75" x14ac:dyDescent="0.35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 spans="1:26" ht="12.75" x14ac:dyDescent="0.35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 spans="1:26" ht="12.75" x14ac:dyDescent="0.35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 spans="1:26" ht="12.75" x14ac:dyDescent="0.35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 spans="1:26" ht="12.75" x14ac:dyDescent="0.35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 spans="1:26" ht="12.75" x14ac:dyDescent="0.35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 spans="1:26" ht="12.75" x14ac:dyDescent="0.35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 spans="1:26" ht="12.75" x14ac:dyDescent="0.35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 spans="1:26" ht="12.75" x14ac:dyDescent="0.35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</row>
    <row r="1298" spans="1:26" ht="12.75" x14ac:dyDescent="0.35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 spans="1:26" ht="12.75" x14ac:dyDescent="0.35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 spans="1:26" ht="12.75" x14ac:dyDescent="0.35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 spans="1:26" ht="12.75" x14ac:dyDescent="0.35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  <row r="1302" spans="1:26" ht="12.75" x14ac:dyDescent="0.35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</row>
    <row r="1303" spans="1:26" ht="12.75" x14ac:dyDescent="0.35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</row>
    <row r="1304" spans="1:26" ht="12.75" x14ac:dyDescent="0.35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</row>
    <row r="1305" spans="1:26" ht="12.75" x14ac:dyDescent="0.35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</row>
    <row r="1306" spans="1:26" ht="12.75" x14ac:dyDescent="0.35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</row>
    <row r="1307" spans="1:26" ht="12.75" x14ac:dyDescent="0.35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</row>
    <row r="1308" spans="1:26" ht="12.75" x14ac:dyDescent="0.35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</row>
    <row r="1309" spans="1:26" ht="12.75" x14ac:dyDescent="0.35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</row>
    <row r="1310" spans="1:26" ht="12.75" x14ac:dyDescent="0.35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</row>
    <row r="1311" spans="1:26" ht="12.75" x14ac:dyDescent="0.35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</row>
    <row r="1312" spans="1:26" ht="12.75" x14ac:dyDescent="0.35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</row>
    <row r="1313" spans="1:26" ht="12.75" x14ac:dyDescent="0.35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</row>
    <row r="1314" spans="1:26" ht="12.75" x14ac:dyDescent="0.35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</row>
    <row r="1315" spans="1:26" ht="12.75" x14ac:dyDescent="0.35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</row>
    <row r="1316" spans="1:26" ht="12.75" x14ac:dyDescent="0.35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</row>
    <row r="1317" spans="1:26" ht="12.75" x14ac:dyDescent="0.35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</row>
    <row r="1318" spans="1:26" ht="12.75" x14ac:dyDescent="0.35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</row>
    <row r="1319" spans="1:26" ht="12.75" x14ac:dyDescent="0.35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</row>
    <row r="1320" spans="1:26" ht="12.75" x14ac:dyDescent="0.35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</row>
    <row r="1321" spans="1:26" ht="12.75" x14ac:dyDescent="0.35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</row>
    <row r="1322" spans="1:26" ht="12.75" x14ac:dyDescent="0.35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</row>
    <row r="1323" spans="1:26" ht="12.75" x14ac:dyDescent="0.35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</row>
    <row r="1324" spans="1:26" ht="12.75" x14ac:dyDescent="0.35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</row>
    <row r="1325" spans="1:26" ht="12.75" x14ac:dyDescent="0.35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</row>
    <row r="1326" spans="1:26" ht="12.75" x14ac:dyDescent="0.35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</row>
    <row r="1327" spans="1:26" ht="12.75" x14ac:dyDescent="0.35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</row>
    <row r="1328" spans="1:26" ht="12.75" x14ac:dyDescent="0.35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</row>
    <row r="1329" spans="1:26" ht="12.75" x14ac:dyDescent="0.35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</row>
    <row r="1330" spans="1:26" ht="12.75" x14ac:dyDescent="0.35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</row>
    <row r="1331" spans="1:26" ht="12.75" x14ac:dyDescent="0.35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</row>
    <row r="1332" spans="1:26" ht="12.75" x14ac:dyDescent="0.35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</row>
    <row r="1333" spans="1:26" ht="12.75" x14ac:dyDescent="0.35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</row>
    <row r="1334" spans="1:26" ht="12.75" x14ac:dyDescent="0.35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</row>
    <row r="1335" spans="1:26" ht="12.75" x14ac:dyDescent="0.35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</row>
    <row r="1336" spans="1:26" ht="12.75" x14ac:dyDescent="0.35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</row>
    <row r="1337" spans="1:26" ht="12.75" x14ac:dyDescent="0.35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</row>
    <row r="1338" spans="1:26" ht="12.75" x14ac:dyDescent="0.35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</row>
    <row r="1339" spans="1:26" ht="12.75" x14ac:dyDescent="0.35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</row>
    <row r="1340" spans="1:26" ht="12.75" x14ac:dyDescent="0.35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</row>
    <row r="1341" spans="1:26" ht="12.75" x14ac:dyDescent="0.35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</row>
    <row r="1342" spans="1:26" ht="12.75" x14ac:dyDescent="0.35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</row>
    <row r="1343" spans="1:26" ht="12.75" x14ac:dyDescent="0.35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</row>
    <row r="1344" spans="1:26" ht="12.75" x14ac:dyDescent="0.35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</row>
    <row r="1345" spans="1:26" ht="12.75" x14ac:dyDescent="0.35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</row>
    <row r="1346" spans="1:26" ht="12.75" x14ac:dyDescent="0.35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</row>
    <row r="1347" spans="1:26" ht="12.75" x14ac:dyDescent="0.35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</row>
    <row r="1348" spans="1:26" ht="12.75" x14ac:dyDescent="0.35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</row>
    <row r="1349" spans="1:26" ht="12.75" x14ac:dyDescent="0.35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</row>
    <row r="1350" spans="1:26" ht="12.75" x14ac:dyDescent="0.35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</row>
    <row r="1351" spans="1:26" ht="12.75" x14ac:dyDescent="0.35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</row>
    <row r="1352" spans="1:26" ht="12.75" x14ac:dyDescent="0.35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</row>
    <row r="1353" spans="1:26" ht="12.75" x14ac:dyDescent="0.35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</row>
    <row r="1354" spans="1:26" ht="12.75" x14ac:dyDescent="0.35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</row>
    <row r="1355" spans="1:26" ht="12.75" x14ac:dyDescent="0.35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</row>
    <row r="1356" spans="1:26" ht="12.75" x14ac:dyDescent="0.35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</row>
    <row r="1357" spans="1:26" ht="12.75" x14ac:dyDescent="0.35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</row>
    <row r="1358" spans="1:26" ht="12.75" x14ac:dyDescent="0.35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</row>
    <row r="1359" spans="1:26" ht="12.75" x14ac:dyDescent="0.35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</row>
    <row r="1360" spans="1:26" ht="12.75" x14ac:dyDescent="0.35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</row>
    <row r="1361" spans="1:26" ht="12.75" x14ac:dyDescent="0.35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</row>
    <row r="1362" spans="1:26" ht="12.75" x14ac:dyDescent="0.35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</row>
    <row r="1363" spans="1:26" ht="12.75" x14ac:dyDescent="0.35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</row>
    <row r="1364" spans="1:26" ht="12.75" x14ac:dyDescent="0.35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</row>
    <row r="1365" spans="1:26" ht="12.75" x14ac:dyDescent="0.35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</row>
    <row r="1366" spans="1:26" ht="12.75" x14ac:dyDescent="0.35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</row>
    <row r="1367" spans="1:26" ht="12.75" x14ac:dyDescent="0.35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</row>
    <row r="1368" spans="1:26" ht="12.75" x14ac:dyDescent="0.35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</row>
    <row r="1369" spans="1:26" ht="12.75" x14ac:dyDescent="0.35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</row>
    <row r="1370" spans="1:26" ht="12.75" x14ac:dyDescent="0.35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</row>
    <row r="1371" spans="1:26" ht="12.75" x14ac:dyDescent="0.35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</row>
    <row r="1372" spans="1:26" ht="12.75" x14ac:dyDescent="0.35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</row>
    <row r="1373" spans="1:26" ht="12.75" x14ac:dyDescent="0.35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</row>
    <row r="1374" spans="1:26" ht="12.75" x14ac:dyDescent="0.35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</row>
    <row r="1375" spans="1:26" ht="12.75" x14ac:dyDescent="0.35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</row>
    <row r="1376" spans="1:26" ht="12.75" x14ac:dyDescent="0.35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</row>
    <row r="1377" spans="1:26" ht="12.75" x14ac:dyDescent="0.35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</row>
    <row r="1378" spans="1:26" ht="12.75" x14ac:dyDescent="0.35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</row>
    <row r="1379" spans="1:26" ht="12.75" x14ac:dyDescent="0.35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</row>
    <row r="1380" spans="1:26" ht="12.75" x14ac:dyDescent="0.35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</row>
    <row r="1381" spans="1:26" ht="12.75" x14ac:dyDescent="0.35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</row>
    <row r="1382" spans="1:26" ht="12.75" x14ac:dyDescent="0.35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</row>
    <row r="1383" spans="1:26" ht="12.75" x14ac:dyDescent="0.35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</row>
    <row r="1384" spans="1:26" ht="12.75" x14ac:dyDescent="0.35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</row>
    <row r="1385" spans="1:26" ht="12.75" x14ac:dyDescent="0.35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</row>
    <row r="1386" spans="1:26" ht="12.75" x14ac:dyDescent="0.35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</row>
    <row r="1387" spans="1:26" ht="12.75" x14ac:dyDescent="0.35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</row>
    <row r="1388" spans="1:26" ht="12.75" x14ac:dyDescent="0.35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</row>
    <row r="1389" spans="1:26" ht="12.75" x14ac:dyDescent="0.35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</row>
    <row r="1390" spans="1:26" ht="12.75" x14ac:dyDescent="0.35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</row>
    <row r="1391" spans="1:26" ht="12.75" x14ac:dyDescent="0.35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</row>
    <row r="1392" spans="1:26" ht="12.75" x14ac:dyDescent="0.35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</row>
    <row r="1393" spans="1:26" ht="12.75" x14ac:dyDescent="0.35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</row>
    <row r="1394" spans="1:26" ht="12.75" x14ac:dyDescent="0.35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</row>
    <row r="1395" spans="1:26" ht="12.75" x14ac:dyDescent="0.35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 spans="1:26" ht="12.75" x14ac:dyDescent="0.35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 spans="1:26" ht="12.75" x14ac:dyDescent="0.35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</row>
    <row r="1398" spans="1:26" ht="12.75" x14ac:dyDescent="0.35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</row>
    <row r="1399" spans="1:26" ht="12.75" x14ac:dyDescent="0.35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</row>
    <row r="1400" spans="1:26" ht="12.75" x14ac:dyDescent="0.35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</row>
    <row r="1401" spans="1:26" ht="12.75" x14ac:dyDescent="0.35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</row>
    <row r="1402" spans="1:26" ht="12.75" x14ac:dyDescent="0.35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</row>
    <row r="1403" spans="1:26" ht="12.75" x14ac:dyDescent="0.35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</row>
    <row r="1404" spans="1:26" ht="12.75" x14ac:dyDescent="0.35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</row>
    <row r="1405" spans="1:26" ht="12.75" x14ac:dyDescent="0.35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</row>
    <row r="1406" spans="1:26" ht="12.75" x14ac:dyDescent="0.35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</row>
    <row r="1407" spans="1:26" ht="12.75" x14ac:dyDescent="0.35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</row>
    <row r="1408" spans="1:26" ht="12.75" x14ac:dyDescent="0.35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</row>
    <row r="1409" spans="1:26" ht="12.75" x14ac:dyDescent="0.35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</row>
    <row r="1410" spans="1:26" ht="12.75" x14ac:dyDescent="0.35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</row>
    <row r="1411" spans="1:26" ht="12.75" x14ac:dyDescent="0.35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 spans="1:26" ht="12.75" x14ac:dyDescent="0.35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 spans="1:26" ht="12.75" x14ac:dyDescent="0.35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 spans="1:26" ht="12.75" x14ac:dyDescent="0.35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 spans="1:26" ht="12.75" x14ac:dyDescent="0.3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 spans="1:26" ht="12.75" x14ac:dyDescent="0.35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 spans="1:26" ht="12.75" x14ac:dyDescent="0.35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 spans="1:26" ht="12.75" x14ac:dyDescent="0.35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 spans="1:26" ht="12.75" x14ac:dyDescent="0.35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 spans="1:26" ht="12.75" x14ac:dyDescent="0.35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 spans="1:26" ht="12.75" x14ac:dyDescent="0.35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 spans="1:26" ht="12.75" x14ac:dyDescent="0.35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 spans="1:26" ht="12.75" x14ac:dyDescent="0.35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 spans="1:26" ht="12.75" x14ac:dyDescent="0.35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 spans="1:26" ht="12.75" x14ac:dyDescent="0.3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 spans="1:26" ht="12.75" x14ac:dyDescent="0.35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 spans="1:26" ht="12.75" x14ac:dyDescent="0.35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 spans="1:26" ht="12.75" x14ac:dyDescent="0.35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 spans="1:26" ht="12.75" x14ac:dyDescent="0.35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 spans="1:26" ht="12.75" x14ac:dyDescent="0.35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 spans="1:26" ht="12.75" x14ac:dyDescent="0.35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 spans="1:26" ht="12.75" x14ac:dyDescent="0.35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 spans="1:26" ht="12.75" x14ac:dyDescent="0.35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 spans="1:26" ht="12.75" x14ac:dyDescent="0.35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 spans="1:26" ht="12.75" x14ac:dyDescent="0.3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 spans="1:26" ht="12.75" x14ac:dyDescent="0.35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 spans="1:26" ht="12.75" x14ac:dyDescent="0.3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 spans="1:26" ht="12.75" x14ac:dyDescent="0.35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 spans="1:26" ht="12.75" x14ac:dyDescent="0.35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 spans="1:26" ht="12.75" x14ac:dyDescent="0.35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 spans="1:26" ht="12.75" x14ac:dyDescent="0.35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 spans="1:26" ht="12.75" x14ac:dyDescent="0.35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 spans="1:26" ht="12.75" x14ac:dyDescent="0.35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 spans="1:26" ht="12.75" x14ac:dyDescent="0.35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 spans="1:26" ht="12.75" x14ac:dyDescent="0.3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 spans="1:26" ht="12.75" x14ac:dyDescent="0.35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 spans="1:26" ht="12.75" x14ac:dyDescent="0.35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 spans="1:26" ht="12.75" x14ac:dyDescent="0.35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 spans="1:26" ht="12.75" x14ac:dyDescent="0.35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 spans="1:26" ht="12.75" x14ac:dyDescent="0.35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 spans="1:26" ht="12.75" x14ac:dyDescent="0.35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 spans="1:26" ht="12.75" x14ac:dyDescent="0.35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 spans="1:26" ht="12.75" x14ac:dyDescent="0.35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 spans="1:26" ht="12.75" x14ac:dyDescent="0.35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 spans="1:26" ht="12.75" x14ac:dyDescent="0.3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 spans="1:26" ht="12.75" x14ac:dyDescent="0.35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 spans="1:26" ht="12.75" x14ac:dyDescent="0.35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 spans="1:26" ht="12.75" x14ac:dyDescent="0.35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 spans="1:26" ht="12.75" x14ac:dyDescent="0.35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 spans="1:26" ht="12.75" x14ac:dyDescent="0.35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 spans="1:26" ht="12.75" x14ac:dyDescent="0.35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 spans="1:26" ht="12.75" x14ac:dyDescent="0.35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 spans="1:26" ht="12.75" x14ac:dyDescent="0.35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 spans="1:26" ht="12.75" x14ac:dyDescent="0.35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 spans="1:26" ht="12.75" x14ac:dyDescent="0.3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 spans="1:26" ht="12.75" x14ac:dyDescent="0.35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 spans="1:26" ht="12.75" x14ac:dyDescent="0.35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 spans="1:26" ht="12.75" x14ac:dyDescent="0.35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 spans="1:26" ht="12.75" x14ac:dyDescent="0.35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 spans="1:26" ht="12.75" x14ac:dyDescent="0.35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 spans="1:26" ht="12.75" x14ac:dyDescent="0.35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  <row r="1472" spans="1:26" ht="12.75" x14ac:dyDescent="0.35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</row>
    <row r="1473" spans="1:26" ht="12.75" x14ac:dyDescent="0.35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</row>
    <row r="1474" spans="1:26" ht="12.75" x14ac:dyDescent="0.35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</row>
    <row r="1475" spans="1:26" ht="12.75" x14ac:dyDescent="0.3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</row>
    <row r="1476" spans="1:26" ht="12.75" x14ac:dyDescent="0.35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</row>
    <row r="1477" spans="1:26" ht="12.75" x14ac:dyDescent="0.35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</row>
    <row r="1478" spans="1:26" ht="12.75" x14ac:dyDescent="0.35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</row>
    <row r="1479" spans="1:26" ht="12.75" x14ac:dyDescent="0.35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</row>
    <row r="1480" spans="1:26" ht="12.75" x14ac:dyDescent="0.35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</row>
    <row r="1481" spans="1:26" ht="12.75" x14ac:dyDescent="0.35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</row>
    <row r="1482" spans="1:26" ht="12.75" x14ac:dyDescent="0.35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</row>
    <row r="1483" spans="1:26" ht="12.75" x14ac:dyDescent="0.35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</row>
    <row r="1484" spans="1:26" ht="12.75" x14ac:dyDescent="0.35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 spans="1:26" ht="12.75" x14ac:dyDescent="0.3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</row>
    <row r="1486" spans="1:26" ht="12.75" x14ac:dyDescent="0.35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</row>
    <row r="1487" spans="1:26" ht="12.75" x14ac:dyDescent="0.35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</row>
    <row r="1488" spans="1:26" ht="12.75" x14ac:dyDescent="0.35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</row>
    <row r="1489" spans="1:26" ht="12.75" x14ac:dyDescent="0.35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</row>
    <row r="1490" spans="1:26" ht="12.75" x14ac:dyDescent="0.35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</row>
    <row r="1491" spans="1:26" ht="12.75" x14ac:dyDescent="0.35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</row>
    <row r="1492" spans="1:26" ht="12.75" x14ac:dyDescent="0.35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</row>
    <row r="1493" spans="1:26" ht="12.75" x14ac:dyDescent="0.35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</row>
    <row r="1494" spans="1:26" ht="12.75" x14ac:dyDescent="0.35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</row>
    <row r="1495" spans="1:26" ht="12.75" x14ac:dyDescent="0.3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</row>
    <row r="1496" spans="1:26" ht="12.75" x14ac:dyDescent="0.35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</row>
    <row r="1497" spans="1:26" ht="12.75" x14ac:dyDescent="0.35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</row>
    <row r="1498" spans="1:26" ht="12.75" x14ac:dyDescent="0.35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</row>
    <row r="1499" spans="1:26" ht="12.75" x14ac:dyDescent="0.35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</row>
    <row r="1500" spans="1:26" ht="12.75" x14ac:dyDescent="0.35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</row>
    <row r="1501" spans="1:26" ht="12.75" x14ac:dyDescent="0.35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</row>
    <row r="1502" spans="1:26" ht="12.75" x14ac:dyDescent="0.35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</row>
    <row r="1503" spans="1:26" ht="12.75" x14ac:dyDescent="0.35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</row>
    <row r="1504" spans="1:26" ht="12.75" x14ac:dyDescent="0.35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</row>
    <row r="1505" spans="1:26" ht="12.75" x14ac:dyDescent="0.3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</row>
    <row r="1506" spans="1:26" ht="12.75" x14ac:dyDescent="0.35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</row>
    <row r="1507" spans="1:26" ht="12.75" x14ac:dyDescent="0.35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</row>
    <row r="1508" spans="1:26" ht="12.75" x14ac:dyDescent="0.35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</row>
    <row r="1509" spans="1:26" ht="12.75" x14ac:dyDescent="0.35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</row>
    <row r="1510" spans="1:26" ht="12.75" x14ac:dyDescent="0.35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</row>
    <row r="1511" spans="1:26" ht="12.75" x14ac:dyDescent="0.35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</row>
    <row r="1512" spans="1:26" ht="12.75" x14ac:dyDescent="0.35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</row>
    <row r="1513" spans="1:26" ht="12.75" x14ac:dyDescent="0.35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</row>
    <row r="1514" spans="1:26" ht="12.75" x14ac:dyDescent="0.35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</row>
    <row r="1515" spans="1:26" ht="12.75" x14ac:dyDescent="0.3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</row>
    <row r="1516" spans="1:26" ht="12.75" x14ac:dyDescent="0.3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</row>
    <row r="1517" spans="1:26" ht="12.75" x14ac:dyDescent="0.35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</row>
    <row r="1518" spans="1:26" ht="12.75" x14ac:dyDescent="0.3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</row>
    <row r="1519" spans="1:26" ht="12.75" x14ac:dyDescent="0.35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</row>
    <row r="1520" spans="1:26" ht="12.75" x14ac:dyDescent="0.35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</row>
    <row r="1521" spans="1:26" ht="12.75" x14ac:dyDescent="0.35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</row>
    <row r="1522" spans="1:26" ht="12.75" x14ac:dyDescent="0.35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</row>
    <row r="1523" spans="1:26" ht="12.75" x14ac:dyDescent="0.35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</row>
    <row r="1524" spans="1:26" ht="12.75" x14ac:dyDescent="0.35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</row>
    <row r="1525" spans="1:26" ht="12.75" x14ac:dyDescent="0.3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</row>
    <row r="1526" spans="1:26" ht="12.75" x14ac:dyDescent="0.35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</row>
    <row r="1527" spans="1:26" ht="12.75" x14ac:dyDescent="0.35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</row>
    <row r="1528" spans="1:26" ht="12.75" x14ac:dyDescent="0.35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</row>
    <row r="1529" spans="1:26" ht="12.75" x14ac:dyDescent="0.35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</row>
    <row r="1530" spans="1:26" ht="12.75" x14ac:dyDescent="0.35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</row>
    <row r="1531" spans="1:26" ht="12.75" x14ac:dyDescent="0.35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</row>
    <row r="1532" spans="1:26" ht="12.75" x14ac:dyDescent="0.35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</row>
    <row r="1533" spans="1:26" ht="12.75" x14ac:dyDescent="0.35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</row>
    <row r="1534" spans="1:26" ht="12.75" x14ac:dyDescent="0.35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</row>
    <row r="1535" spans="1:26" ht="12.75" x14ac:dyDescent="0.3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</row>
    <row r="1536" spans="1:26" ht="12.75" x14ac:dyDescent="0.35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</row>
    <row r="1537" spans="1:26" ht="12.75" x14ac:dyDescent="0.35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</row>
    <row r="1538" spans="1:26" ht="12.75" x14ac:dyDescent="0.35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</row>
    <row r="1539" spans="1:26" ht="12.75" x14ac:dyDescent="0.35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</row>
    <row r="1540" spans="1:26" ht="12.75" x14ac:dyDescent="0.35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</row>
    <row r="1541" spans="1:26" ht="12.75" x14ac:dyDescent="0.35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</row>
    <row r="1542" spans="1:26" ht="12.75" x14ac:dyDescent="0.35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</row>
    <row r="1543" spans="1:26" ht="12.75" x14ac:dyDescent="0.35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</row>
    <row r="1544" spans="1:26" ht="12.75" x14ac:dyDescent="0.35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</row>
    <row r="1545" spans="1:26" ht="12.75" x14ac:dyDescent="0.3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</row>
    <row r="1546" spans="1:26" ht="12.75" x14ac:dyDescent="0.35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</row>
    <row r="1547" spans="1:26" ht="12.75" x14ac:dyDescent="0.35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</row>
    <row r="1548" spans="1:26" ht="12.75" x14ac:dyDescent="0.35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</row>
    <row r="1549" spans="1:26" ht="12.75" x14ac:dyDescent="0.35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</row>
    <row r="1550" spans="1:26" ht="12.75" x14ac:dyDescent="0.35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</row>
    <row r="1551" spans="1:26" ht="12.75" x14ac:dyDescent="0.35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</row>
    <row r="1552" spans="1:26" ht="12.75" x14ac:dyDescent="0.35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</row>
    <row r="1553" spans="1:26" ht="12.75" x14ac:dyDescent="0.35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</row>
    <row r="1554" spans="1:26" ht="12.75" x14ac:dyDescent="0.35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</row>
    <row r="1555" spans="1:26" ht="12.75" x14ac:dyDescent="0.3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</row>
    <row r="1556" spans="1:26" ht="12.75" x14ac:dyDescent="0.35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</row>
    <row r="1557" spans="1:26" ht="12.75" x14ac:dyDescent="0.35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</row>
    <row r="1558" spans="1:26" ht="12.75" x14ac:dyDescent="0.35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</row>
    <row r="1559" spans="1:26" ht="12.75" x14ac:dyDescent="0.35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</row>
    <row r="1560" spans="1:26" ht="12.75" x14ac:dyDescent="0.35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</row>
    <row r="1561" spans="1:26" ht="12.75" x14ac:dyDescent="0.35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</row>
    <row r="1562" spans="1:26" ht="12.75" x14ac:dyDescent="0.35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</row>
    <row r="1563" spans="1:26" ht="12.75" x14ac:dyDescent="0.35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</row>
    <row r="1564" spans="1:26" ht="12.75" x14ac:dyDescent="0.35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</row>
    <row r="1565" spans="1:26" ht="12.75" x14ac:dyDescent="0.35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</row>
    <row r="1566" spans="1:26" ht="12.75" x14ac:dyDescent="0.35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</row>
    <row r="1567" spans="1:26" ht="12.75" x14ac:dyDescent="0.35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</row>
    <row r="1568" spans="1:26" ht="12.75" x14ac:dyDescent="0.35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</row>
    <row r="1569" spans="1:26" ht="12.75" x14ac:dyDescent="0.35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</row>
    <row r="1570" spans="1:26" ht="12.75" x14ac:dyDescent="0.35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</row>
    <row r="1571" spans="1:26" ht="12.75" x14ac:dyDescent="0.35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</row>
    <row r="1572" spans="1:26" ht="12.75" x14ac:dyDescent="0.35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</row>
    <row r="1573" spans="1:26" ht="12.75" x14ac:dyDescent="0.35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</row>
    <row r="1574" spans="1:26" ht="12.75" x14ac:dyDescent="0.35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</row>
    <row r="1575" spans="1:26" ht="12.75" x14ac:dyDescent="0.35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</row>
    <row r="1576" spans="1:26" ht="12.75" x14ac:dyDescent="0.35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</row>
    <row r="1577" spans="1:26" ht="12.75" x14ac:dyDescent="0.35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</row>
    <row r="1578" spans="1:26" ht="12.75" x14ac:dyDescent="0.35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</row>
    <row r="1579" spans="1:26" ht="12.75" x14ac:dyDescent="0.35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</row>
    <row r="1580" spans="1:26" ht="12.75" x14ac:dyDescent="0.35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</row>
    <row r="1581" spans="1:26" ht="12.75" x14ac:dyDescent="0.35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</row>
    <row r="1582" spans="1:26" ht="12.75" x14ac:dyDescent="0.35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</row>
    <row r="1583" spans="1:26" ht="12.75" x14ac:dyDescent="0.35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</row>
    <row r="1584" spans="1:26" ht="12.75" x14ac:dyDescent="0.35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</row>
    <row r="1585" spans="1:26" ht="12.75" x14ac:dyDescent="0.35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</row>
    <row r="1586" spans="1:26" ht="12.75" x14ac:dyDescent="0.35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</row>
    <row r="1587" spans="1:26" ht="12.75" x14ac:dyDescent="0.35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</row>
    <row r="1588" spans="1:26" ht="12.75" x14ac:dyDescent="0.35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</row>
    <row r="1589" spans="1:26" ht="12.75" x14ac:dyDescent="0.35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</row>
    <row r="1590" spans="1:26" ht="12.75" x14ac:dyDescent="0.35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</row>
    <row r="1591" spans="1:26" ht="12.75" x14ac:dyDescent="0.35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</row>
    <row r="1592" spans="1:26" ht="12.75" x14ac:dyDescent="0.35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</row>
    <row r="1593" spans="1:26" ht="12.75" x14ac:dyDescent="0.35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</row>
    <row r="1594" spans="1:26" ht="12.75" x14ac:dyDescent="0.35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</row>
    <row r="1595" spans="1:26" ht="12.75" x14ac:dyDescent="0.35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</row>
    <row r="1596" spans="1:26" ht="12.75" x14ac:dyDescent="0.35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</row>
    <row r="1597" spans="1:26" ht="12.75" x14ac:dyDescent="0.35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</row>
    <row r="1598" spans="1:26" ht="12.75" x14ac:dyDescent="0.35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</row>
    <row r="1599" spans="1:26" ht="12.75" x14ac:dyDescent="0.35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</row>
    <row r="1600" spans="1:26" ht="12.75" x14ac:dyDescent="0.35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</row>
    <row r="1601" spans="1:26" ht="12.75" x14ac:dyDescent="0.35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</row>
    <row r="1602" spans="1:26" ht="12.75" x14ac:dyDescent="0.35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</row>
    <row r="1603" spans="1:26" ht="12.75" x14ac:dyDescent="0.35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</row>
    <row r="1604" spans="1:26" ht="12.75" x14ac:dyDescent="0.35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</row>
    <row r="1605" spans="1:26" ht="12.75" x14ac:dyDescent="0.35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</row>
    <row r="1606" spans="1:26" ht="12.75" x14ac:dyDescent="0.35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</row>
    <row r="1607" spans="1:26" ht="12.75" x14ac:dyDescent="0.35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</row>
    <row r="1608" spans="1:26" ht="12.75" x14ac:dyDescent="0.35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</row>
    <row r="1609" spans="1:26" ht="12.75" x14ac:dyDescent="0.35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</row>
    <row r="1610" spans="1:26" ht="12.75" x14ac:dyDescent="0.35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</row>
    <row r="1611" spans="1:26" ht="12.75" x14ac:dyDescent="0.35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</row>
    <row r="1612" spans="1:26" ht="12.75" x14ac:dyDescent="0.35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</row>
    <row r="1613" spans="1:26" ht="12.75" x14ac:dyDescent="0.35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</row>
    <row r="1614" spans="1:26" ht="12.75" x14ac:dyDescent="0.35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</row>
    <row r="1615" spans="1:26" ht="12.75" x14ac:dyDescent="0.35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</row>
    <row r="1616" spans="1:26" ht="12.75" x14ac:dyDescent="0.35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</row>
    <row r="1617" spans="1:26" ht="12.75" x14ac:dyDescent="0.35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</row>
    <row r="1618" spans="1:26" ht="12.75" x14ac:dyDescent="0.35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</row>
    <row r="1619" spans="1:26" ht="12.75" x14ac:dyDescent="0.35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</row>
    <row r="1620" spans="1:26" ht="12.75" x14ac:dyDescent="0.35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</row>
    <row r="1621" spans="1:26" ht="12.75" x14ac:dyDescent="0.35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</row>
    <row r="1622" spans="1:26" ht="12.75" x14ac:dyDescent="0.35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</row>
    <row r="1623" spans="1:26" ht="12.75" x14ac:dyDescent="0.35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</row>
    <row r="1624" spans="1:26" ht="12.75" x14ac:dyDescent="0.35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</row>
    <row r="1625" spans="1:26" ht="12.75" x14ac:dyDescent="0.35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</row>
    <row r="1626" spans="1:26" ht="12.75" x14ac:dyDescent="0.35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</row>
    <row r="1627" spans="1:26" ht="12.75" x14ac:dyDescent="0.35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</row>
    <row r="1628" spans="1:26" ht="12.75" x14ac:dyDescent="0.35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</row>
    <row r="1629" spans="1:26" ht="12.75" x14ac:dyDescent="0.35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</row>
    <row r="1630" spans="1:26" ht="12.75" x14ac:dyDescent="0.35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</row>
    <row r="1631" spans="1:26" ht="12.75" x14ac:dyDescent="0.35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</row>
    <row r="1632" spans="1:26" ht="12.75" x14ac:dyDescent="0.35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</row>
    <row r="1633" spans="1:26" ht="12.75" x14ac:dyDescent="0.35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</row>
    <row r="1634" spans="1:26" ht="12.75" x14ac:dyDescent="0.35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</row>
    <row r="1635" spans="1:26" ht="12.75" x14ac:dyDescent="0.35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</row>
    <row r="1636" spans="1:26" ht="12.75" x14ac:dyDescent="0.35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</row>
    <row r="1637" spans="1:26" ht="12.75" x14ac:dyDescent="0.35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</row>
    <row r="1638" spans="1:26" ht="12.75" x14ac:dyDescent="0.35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</row>
    <row r="1639" spans="1:26" ht="12.75" x14ac:dyDescent="0.35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</row>
    <row r="1640" spans="1:26" ht="12.75" x14ac:dyDescent="0.35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</row>
    <row r="1641" spans="1:26" ht="12.75" x14ac:dyDescent="0.35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</row>
    <row r="1642" spans="1:26" ht="12.75" x14ac:dyDescent="0.35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</row>
    <row r="1643" spans="1:26" ht="12.75" x14ac:dyDescent="0.35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</row>
    <row r="1644" spans="1:26" ht="12.75" x14ac:dyDescent="0.35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</row>
    <row r="1645" spans="1:26" ht="12.75" x14ac:dyDescent="0.35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</row>
    <row r="1646" spans="1:26" ht="12.75" x14ac:dyDescent="0.35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</row>
    <row r="1647" spans="1:26" ht="12.75" x14ac:dyDescent="0.35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</row>
    <row r="1648" spans="1:26" ht="12.75" x14ac:dyDescent="0.35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</row>
    <row r="1649" spans="1:26" ht="12.75" x14ac:dyDescent="0.35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</row>
    <row r="1650" spans="1:26" ht="12.75" x14ac:dyDescent="0.35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</row>
    <row r="1651" spans="1:26" ht="12.75" x14ac:dyDescent="0.35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</row>
    <row r="1652" spans="1:26" ht="12.75" x14ac:dyDescent="0.35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</row>
    <row r="1653" spans="1:26" ht="12.75" x14ac:dyDescent="0.35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</row>
    <row r="1654" spans="1:26" ht="12.75" x14ac:dyDescent="0.35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</row>
    <row r="1655" spans="1:26" ht="12.75" x14ac:dyDescent="0.35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</row>
    <row r="1656" spans="1:26" ht="12.75" x14ac:dyDescent="0.35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</row>
    <row r="1657" spans="1:26" ht="12.75" x14ac:dyDescent="0.35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</row>
    <row r="1658" spans="1:26" ht="12.75" x14ac:dyDescent="0.35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</row>
    <row r="1659" spans="1:26" ht="12.75" x14ac:dyDescent="0.35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</row>
    <row r="1660" spans="1:26" ht="12.75" x14ac:dyDescent="0.35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</row>
    <row r="1661" spans="1:26" ht="12.75" x14ac:dyDescent="0.35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</row>
    <row r="1662" spans="1:26" ht="12.75" x14ac:dyDescent="0.35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</row>
    <row r="1663" spans="1:26" ht="12.75" x14ac:dyDescent="0.35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</row>
    <row r="1664" spans="1:26" ht="12.75" x14ac:dyDescent="0.35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</row>
    <row r="1665" spans="1:26" ht="12.75" x14ac:dyDescent="0.35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</row>
    <row r="1666" spans="1:26" ht="12.75" x14ac:dyDescent="0.35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</row>
    <row r="1667" spans="1:26" ht="12.75" x14ac:dyDescent="0.35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</row>
    <row r="1668" spans="1:26" ht="12.75" x14ac:dyDescent="0.35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</row>
    <row r="1669" spans="1:26" ht="12.75" x14ac:dyDescent="0.35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</row>
    <row r="1670" spans="1:26" ht="12.75" x14ac:dyDescent="0.35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</row>
    <row r="1671" spans="1:26" ht="12.75" x14ac:dyDescent="0.35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</row>
    <row r="1672" spans="1:26" ht="12.75" x14ac:dyDescent="0.35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</row>
    <row r="1673" spans="1:26" ht="12.75" x14ac:dyDescent="0.35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</row>
    <row r="1674" spans="1:26" ht="12.75" x14ac:dyDescent="0.35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</row>
    <row r="1675" spans="1:26" ht="12.75" x14ac:dyDescent="0.35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</row>
    <row r="1676" spans="1:26" ht="12.75" x14ac:dyDescent="0.35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</row>
    <row r="1677" spans="1:26" ht="12.75" x14ac:dyDescent="0.35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</row>
    <row r="1678" spans="1:26" ht="12.75" x14ac:dyDescent="0.35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</row>
    <row r="1679" spans="1:26" ht="12.75" x14ac:dyDescent="0.35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</row>
    <row r="1680" spans="1:26" ht="12.75" x14ac:dyDescent="0.35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</row>
    <row r="1681" spans="1:26" ht="12.75" x14ac:dyDescent="0.35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</row>
    <row r="1682" spans="1:26" ht="12.75" x14ac:dyDescent="0.35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</row>
    <row r="1683" spans="1:26" ht="12.75" x14ac:dyDescent="0.35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</row>
    <row r="1684" spans="1:26" ht="12.75" x14ac:dyDescent="0.35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</row>
    <row r="1685" spans="1:26" ht="12.75" x14ac:dyDescent="0.3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</row>
    <row r="1686" spans="1:26" ht="12.75" x14ac:dyDescent="0.35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</row>
    <row r="1687" spans="1:26" ht="12.75" x14ac:dyDescent="0.35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</row>
    <row r="1688" spans="1:26" ht="12.75" x14ac:dyDescent="0.35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</row>
    <row r="1689" spans="1:26" ht="12.75" x14ac:dyDescent="0.35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</row>
    <row r="1690" spans="1:26" ht="12.75" x14ac:dyDescent="0.35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</row>
    <row r="1691" spans="1:26" ht="12.75" x14ac:dyDescent="0.35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</row>
    <row r="1692" spans="1:26" ht="12.75" x14ac:dyDescent="0.35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</row>
    <row r="1693" spans="1:26" ht="12.75" x14ac:dyDescent="0.35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</row>
    <row r="1694" spans="1:26" ht="12.75" x14ac:dyDescent="0.35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</row>
    <row r="1695" spans="1:26" ht="12.75" x14ac:dyDescent="0.3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</row>
    <row r="1696" spans="1:26" ht="12.75" x14ac:dyDescent="0.35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</row>
    <row r="1697" spans="1:26" ht="12.75" x14ac:dyDescent="0.35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</row>
    <row r="1698" spans="1:26" ht="12.75" x14ac:dyDescent="0.35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</row>
    <row r="1699" spans="1:26" ht="12.75" x14ac:dyDescent="0.35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</row>
    <row r="1700" spans="1:26" ht="12.75" x14ac:dyDescent="0.35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</row>
    <row r="1701" spans="1:26" ht="12.75" x14ac:dyDescent="0.35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</row>
    <row r="1702" spans="1:26" ht="12.75" x14ac:dyDescent="0.35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</row>
    <row r="1703" spans="1:26" ht="12.75" x14ac:dyDescent="0.35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</row>
    <row r="1704" spans="1:26" ht="12.75" x14ac:dyDescent="0.35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</row>
    <row r="1705" spans="1:26" ht="12.75" x14ac:dyDescent="0.3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</row>
    <row r="1706" spans="1:26" ht="12.75" x14ac:dyDescent="0.35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</row>
    <row r="1707" spans="1:26" ht="12.75" x14ac:dyDescent="0.35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</row>
    <row r="1708" spans="1:26" ht="12.75" x14ac:dyDescent="0.35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</row>
    <row r="1709" spans="1:26" ht="12.75" x14ac:dyDescent="0.35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</row>
    <row r="1710" spans="1:26" ht="12.75" x14ac:dyDescent="0.35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</row>
    <row r="1711" spans="1:26" ht="12.75" x14ac:dyDescent="0.35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</row>
    <row r="1712" spans="1:26" ht="12.75" x14ac:dyDescent="0.35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</row>
    <row r="1713" spans="1:26" ht="12.75" x14ac:dyDescent="0.35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</row>
    <row r="1714" spans="1:26" ht="12.75" x14ac:dyDescent="0.35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</row>
    <row r="1715" spans="1:26" ht="12.75" x14ac:dyDescent="0.35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</row>
    <row r="1716" spans="1:26" ht="12.75" x14ac:dyDescent="0.35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</row>
    <row r="1717" spans="1:26" ht="12.75" x14ac:dyDescent="0.35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</row>
    <row r="1718" spans="1:26" ht="12.75" x14ac:dyDescent="0.35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</row>
    <row r="1719" spans="1:26" ht="12.75" x14ac:dyDescent="0.35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</row>
    <row r="1720" spans="1:26" ht="12.75" x14ac:dyDescent="0.35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</row>
    <row r="1721" spans="1:26" ht="12.75" x14ac:dyDescent="0.35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</row>
    <row r="1722" spans="1:26" ht="12.75" x14ac:dyDescent="0.35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</row>
    <row r="1723" spans="1:26" ht="12.75" x14ac:dyDescent="0.35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</row>
    <row r="1724" spans="1:26" ht="12.75" x14ac:dyDescent="0.35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</row>
    <row r="1725" spans="1:26" ht="12.75" x14ac:dyDescent="0.35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</row>
    <row r="1726" spans="1:26" ht="12.75" x14ac:dyDescent="0.35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</row>
    <row r="1727" spans="1:26" ht="12.75" x14ac:dyDescent="0.35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</row>
    <row r="1728" spans="1:26" ht="12.75" x14ac:dyDescent="0.35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</row>
    <row r="1729" spans="1:26" ht="12.75" x14ac:dyDescent="0.35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</row>
    <row r="1730" spans="1:26" ht="12.75" x14ac:dyDescent="0.35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</row>
    <row r="1731" spans="1:26" ht="12.75" x14ac:dyDescent="0.35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</row>
    <row r="1732" spans="1:26" ht="12.75" x14ac:dyDescent="0.35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</row>
    <row r="1733" spans="1:26" ht="12.75" x14ac:dyDescent="0.35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</row>
    <row r="1734" spans="1:26" ht="12.75" x14ac:dyDescent="0.35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</row>
    <row r="1735" spans="1:26" ht="12.75" x14ac:dyDescent="0.35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</row>
    <row r="1736" spans="1:26" ht="12.75" x14ac:dyDescent="0.35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</row>
    <row r="1737" spans="1:26" ht="12.75" x14ac:dyDescent="0.35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</row>
    <row r="1738" spans="1:26" ht="12.75" x14ac:dyDescent="0.35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</row>
    <row r="1739" spans="1:26" ht="12.75" x14ac:dyDescent="0.35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</row>
    <row r="1740" spans="1:26" ht="12.75" x14ac:dyDescent="0.35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</row>
    <row r="1741" spans="1:26" ht="12.75" x14ac:dyDescent="0.35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</row>
    <row r="1742" spans="1:26" ht="12.75" x14ac:dyDescent="0.35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</row>
    <row r="1743" spans="1:26" ht="12.75" x14ac:dyDescent="0.35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</row>
    <row r="1744" spans="1:26" ht="12.75" x14ac:dyDescent="0.35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</row>
    <row r="1745" spans="1:26" ht="12.75" x14ac:dyDescent="0.35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</row>
    <row r="1746" spans="1:26" ht="12.75" x14ac:dyDescent="0.35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</row>
    <row r="1747" spans="1:26" ht="12.75" x14ac:dyDescent="0.35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</row>
    <row r="1748" spans="1:26" ht="12.75" x14ac:dyDescent="0.35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</row>
    <row r="1749" spans="1:26" ht="12.75" x14ac:dyDescent="0.35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</row>
    <row r="1750" spans="1:26" ht="12.75" x14ac:dyDescent="0.35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</row>
    <row r="1751" spans="1:26" ht="12.75" x14ac:dyDescent="0.35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</row>
    <row r="1752" spans="1:26" ht="12.75" x14ac:dyDescent="0.35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</row>
    <row r="1753" spans="1:26" ht="12.75" x14ac:dyDescent="0.35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</row>
    <row r="1754" spans="1:26" ht="12.75" x14ac:dyDescent="0.35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</row>
    <row r="1755" spans="1:26" ht="12.75" x14ac:dyDescent="0.35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</row>
    <row r="1756" spans="1:26" ht="12.75" x14ac:dyDescent="0.35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</row>
    <row r="1757" spans="1:26" ht="12.75" x14ac:dyDescent="0.35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</row>
    <row r="1758" spans="1:26" ht="12.75" x14ac:dyDescent="0.35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</row>
    <row r="1759" spans="1:26" ht="12.75" x14ac:dyDescent="0.35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</row>
    <row r="1760" spans="1:26" ht="12.75" x14ac:dyDescent="0.35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</row>
    <row r="1761" spans="1:26" ht="12.75" x14ac:dyDescent="0.35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</row>
    <row r="1762" spans="1:26" ht="12.75" x14ac:dyDescent="0.35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</row>
    <row r="1763" spans="1:26" ht="12.75" x14ac:dyDescent="0.35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</row>
    <row r="1764" spans="1:26" ht="12.75" x14ac:dyDescent="0.35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</row>
    <row r="1765" spans="1:26" ht="12.75" x14ac:dyDescent="0.35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</row>
    <row r="1766" spans="1:26" ht="12.75" x14ac:dyDescent="0.35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</row>
    <row r="1767" spans="1:26" ht="12.75" x14ac:dyDescent="0.35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</row>
    <row r="1768" spans="1:26" ht="12.75" x14ac:dyDescent="0.35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</row>
    <row r="1769" spans="1:26" ht="12.75" x14ac:dyDescent="0.35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</row>
    <row r="1770" spans="1:26" ht="12.75" x14ac:dyDescent="0.35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</row>
    <row r="1771" spans="1:26" ht="12.75" x14ac:dyDescent="0.35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</row>
    <row r="1772" spans="1:26" ht="12.75" x14ac:dyDescent="0.35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</row>
    <row r="1773" spans="1:26" ht="12.75" x14ac:dyDescent="0.35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</row>
    <row r="1774" spans="1:26" ht="12.75" x14ac:dyDescent="0.35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</row>
    <row r="1775" spans="1:26" ht="12.75" x14ac:dyDescent="0.35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</row>
    <row r="1776" spans="1:26" ht="12.75" x14ac:dyDescent="0.35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</row>
    <row r="1777" spans="1:26" ht="12.75" x14ac:dyDescent="0.35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</row>
    <row r="1778" spans="1:26" ht="12.75" x14ac:dyDescent="0.35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</row>
    <row r="1779" spans="1:26" ht="12.75" x14ac:dyDescent="0.35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</row>
    <row r="1780" spans="1:26" ht="12.75" x14ac:dyDescent="0.35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</row>
    <row r="1781" spans="1:26" ht="12.75" x14ac:dyDescent="0.35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</row>
    <row r="1782" spans="1:26" ht="12.75" x14ac:dyDescent="0.35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</row>
    <row r="1783" spans="1:26" ht="12.75" x14ac:dyDescent="0.35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</row>
    <row r="1784" spans="1:26" ht="12.75" x14ac:dyDescent="0.35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</row>
    <row r="1785" spans="1:26" ht="12.75" x14ac:dyDescent="0.35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</row>
    <row r="1786" spans="1:26" ht="12.75" x14ac:dyDescent="0.35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</row>
    <row r="1787" spans="1:26" ht="12.75" x14ac:dyDescent="0.35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</row>
    <row r="1788" spans="1:26" ht="12.75" x14ac:dyDescent="0.35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</row>
    <row r="1789" spans="1:26" ht="12.75" x14ac:dyDescent="0.35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</row>
    <row r="1790" spans="1:26" ht="12.75" x14ac:dyDescent="0.35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</row>
    <row r="1791" spans="1:26" ht="12.75" x14ac:dyDescent="0.35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</row>
    <row r="1792" spans="1:26" ht="12.75" x14ac:dyDescent="0.35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</row>
    <row r="1793" spans="1:26" ht="12.75" x14ac:dyDescent="0.35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</row>
    <row r="1794" spans="1:26" ht="12.75" x14ac:dyDescent="0.35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</row>
    <row r="1795" spans="1:26" ht="12.75" x14ac:dyDescent="0.35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</row>
    <row r="1796" spans="1:26" ht="12.75" x14ac:dyDescent="0.35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</row>
    <row r="1797" spans="1:26" ht="12.75" x14ac:dyDescent="0.35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</row>
    <row r="1798" spans="1:26" ht="12.75" x14ac:dyDescent="0.35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</row>
    <row r="1799" spans="1:26" ht="12.75" x14ac:dyDescent="0.35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</row>
    <row r="1800" spans="1:26" ht="12.75" x14ac:dyDescent="0.35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</row>
    <row r="1801" spans="1:26" ht="12.75" x14ac:dyDescent="0.35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</row>
    <row r="1802" spans="1:26" ht="12.75" x14ac:dyDescent="0.35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</row>
    <row r="1803" spans="1:26" ht="12.75" x14ac:dyDescent="0.35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</row>
    <row r="1804" spans="1:26" ht="12.75" x14ac:dyDescent="0.35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</row>
    <row r="1805" spans="1:26" ht="12.75" x14ac:dyDescent="0.35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</row>
    <row r="1806" spans="1:26" ht="12.75" x14ac:dyDescent="0.35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</row>
    <row r="1807" spans="1:26" ht="12.75" x14ac:dyDescent="0.35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</row>
    <row r="1808" spans="1:26" ht="12.75" x14ac:dyDescent="0.35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</row>
    <row r="1809" spans="1:26" ht="12.75" x14ac:dyDescent="0.35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</row>
    <row r="1810" spans="1:26" ht="12.75" x14ac:dyDescent="0.35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</row>
    <row r="1811" spans="1:26" ht="12.75" x14ac:dyDescent="0.35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</row>
    <row r="1812" spans="1:26" ht="12.75" x14ac:dyDescent="0.35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</row>
    <row r="1813" spans="1:26" ht="12.75" x14ac:dyDescent="0.35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</row>
    <row r="1814" spans="1:26" ht="12.75" x14ac:dyDescent="0.35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</row>
    <row r="1815" spans="1:26" ht="12.75" x14ac:dyDescent="0.35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</row>
    <row r="1816" spans="1:26" ht="12.75" x14ac:dyDescent="0.35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</row>
    <row r="1817" spans="1:26" ht="12.75" x14ac:dyDescent="0.35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</row>
    <row r="1818" spans="1:26" ht="12.75" x14ac:dyDescent="0.35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</row>
    <row r="1819" spans="1:26" ht="12.75" x14ac:dyDescent="0.35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</row>
    <row r="1820" spans="1:26" ht="12.75" x14ac:dyDescent="0.35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</row>
    <row r="1821" spans="1:26" ht="12.75" x14ac:dyDescent="0.35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</row>
    <row r="1822" spans="1:26" ht="12.75" x14ac:dyDescent="0.35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</row>
    <row r="1823" spans="1:26" ht="12.75" x14ac:dyDescent="0.35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</row>
    <row r="1824" spans="1:26" ht="12.75" x14ac:dyDescent="0.35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</row>
    <row r="1825" spans="1:26" ht="12.75" x14ac:dyDescent="0.35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</row>
    <row r="1826" spans="1:26" ht="12.75" x14ac:dyDescent="0.35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</row>
    <row r="1827" spans="1:26" ht="12.75" x14ac:dyDescent="0.35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</row>
    <row r="1828" spans="1:26" ht="12.75" x14ac:dyDescent="0.35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</row>
    <row r="1829" spans="1:26" ht="12.75" x14ac:dyDescent="0.35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</row>
    <row r="1830" spans="1:26" ht="12.75" x14ac:dyDescent="0.35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</row>
    <row r="1831" spans="1:26" ht="12.75" x14ac:dyDescent="0.35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</row>
    <row r="1832" spans="1:26" ht="12.75" x14ac:dyDescent="0.35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</row>
    <row r="1833" spans="1:26" ht="12.75" x14ac:dyDescent="0.35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</row>
    <row r="1834" spans="1:26" ht="12.75" x14ac:dyDescent="0.35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</row>
    <row r="1835" spans="1:26" ht="12.75" x14ac:dyDescent="0.35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</row>
    <row r="1836" spans="1:26" ht="12.75" x14ac:dyDescent="0.35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</row>
    <row r="1837" spans="1:26" ht="12.75" x14ac:dyDescent="0.35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</row>
    <row r="1838" spans="1:26" ht="12.75" x14ac:dyDescent="0.35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</row>
    <row r="1839" spans="1:26" ht="12.75" x14ac:dyDescent="0.35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</row>
    <row r="1840" spans="1:26" ht="12.75" x14ac:dyDescent="0.35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</row>
    <row r="1841" spans="1:26" ht="12.75" x14ac:dyDescent="0.35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</row>
    <row r="1842" spans="1:26" ht="12.75" x14ac:dyDescent="0.35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</row>
    <row r="1843" spans="1:26" ht="12.75" x14ac:dyDescent="0.35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</row>
    <row r="1844" spans="1:26" ht="12.75" x14ac:dyDescent="0.35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</row>
    <row r="1845" spans="1:26" ht="12.75" x14ac:dyDescent="0.35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</row>
    <row r="1846" spans="1:26" ht="12.75" x14ac:dyDescent="0.35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</row>
    <row r="1847" spans="1:26" ht="12.75" x14ac:dyDescent="0.35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</row>
    <row r="1848" spans="1:26" ht="12.75" x14ac:dyDescent="0.35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</row>
    <row r="1849" spans="1:26" ht="12.75" x14ac:dyDescent="0.35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</row>
    <row r="1850" spans="1:26" ht="12.75" x14ac:dyDescent="0.35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</row>
    <row r="1851" spans="1:26" ht="12.75" x14ac:dyDescent="0.35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</row>
    <row r="1852" spans="1:26" ht="12.75" x14ac:dyDescent="0.35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</row>
    <row r="1853" spans="1:26" ht="12.75" x14ac:dyDescent="0.35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</row>
    <row r="1854" spans="1:26" ht="12.75" x14ac:dyDescent="0.35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</row>
    <row r="1855" spans="1:26" ht="12.75" x14ac:dyDescent="0.35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</row>
    <row r="1856" spans="1:26" ht="12.75" x14ac:dyDescent="0.35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</row>
    <row r="1857" spans="1:26" ht="12.75" x14ac:dyDescent="0.35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</row>
    <row r="1858" spans="1:26" ht="12.75" x14ac:dyDescent="0.35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</row>
    <row r="1859" spans="1:26" ht="12.75" x14ac:dyDescent="0.35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</row>
    <row r="1860" spans="1:26" ht="12.75" x14ac:dyDescent="0.35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</row>
    <row r="1861" spans="1:26" ht="12.75" x14ac:dyDescent="0.35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</row>
    <row r="1862" spans="1:26" ht="12.75" x14ac:dyDescent="0.35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</row>
    <row r="1863" spans="1:26" ht="12.75" x14ac:dyDescent="0.35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</row>
    <row r="1864" spans="1:26" ht="12.75" x14ac:dyDescent="0.35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</row>
    <row r="1865" spans="1:26" ht="12.75" x14ac:dyDescent="0.35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</row>
    <row r="1866" spans="1:26" ht="12.75" x14ac:dyDescent="0.35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</row>
    <row r="1867" spans="1:26" ht="12.75" x14ac:dyDescent="0.35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</row>
    <row r="1868" spans="1:26" ht="12.75" x14ac:dyDescent="0.35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</row>
    <row r="1869" spans="1:26" ht="12.75" x14ac:dyDescent="0.35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</row>
    <row r="1870" spans="1:26" ht="12.75" x14ac:dyDescent="0.35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</row>
    <row r="1871" spans="1:26" ht="12.75" x14ac:dyDescent="0.35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</row>
    <row r="1872" spans="1:26" ht="12.75" x14ac:dyDescent="0.35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</row>
    <row r="1873" spans="1:26" ht="12.75" x14ac:dyDescent="0.35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</row>
    <row r="1874" spans="1:26" ht="12.75" x14ac:dyDescent="0.35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</row>
    <row r="1875" spans="1:26" ht="12.75" x14ac:dyDescent="0.35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</row>
    <row r="1876" spans="1:26" ht="12.75" x14ac:dyDescent="0.35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</row>
    <row r="1877" spans="1:26" ht="12.75" x14ac:dyDescent="0.35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</row>
    <row r="1878" spans="1:26" ht="12.75" x14ac:dyDescent="0.35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</row>
    <row r="1879" spans="1:26" ht="12.75" x14ac:dyDescent="0.35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</row>
    <row r="1880" spans="1:26" ht="12.75" x14ac:dyDescent="0.35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</row>
    <row r="1881" spans="1:26" ht="12.75" x14ac:dyDescent="0.35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</row>
    <row r="1882" spans="1:26" ht="12.75" x14ac:dyDescent="0.35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</row>
    <row r="1883" spans="1:26" ht="12.75" x14ac:dyDescent="0.35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</row>
    <row r="1884" spans="1:26" ht="12.75" x14ac:dyDescent="0.35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</row>
    <row r="1885" spans="1:26" ht="12.75" x14ac:dyDescent="0.35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</row>
    <row r="1886" spans="1:26" ht="12.75" x14ac:dyDescent="0.35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</row>
    <row r="1887" spans="1:26" ht="12.75" x14ac:dyDescent="0.35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</row>
    <row r="1888" spans="1:26" ht="12.75" x14ac:dyDescent="0.35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</row>
    <row r="1889" spans="1:26" ht="12.75" x14ac:dyDescent="0.35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</row>
    <row r="1890" spans="1:26" ht="12.75" x14ac:dyDescent="0.35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</row>
    <row r="1891" spans="1:26" ht="12.75" x14ac:dyDescent="0.35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</row>
    <row r="1892" spans="1:26" ht="12.75" x14ac:dyDescent="0.35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</row>
    <row r="1893" spans="1:26" ht="12.75" x14ac:dyDescent="0.35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</row>
    <row r="1894" spans="1:26" ht="12.75" x14ac:dyDescent="0.35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</row>
    <row r="1895" spans="1:26" ht="12.75" x14ac:dyDescent="0.35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</row>
    <row r="1896" spans="1:26" ht="12.75" x14ac:dyDescent="0.35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</row>
    <row r="1897" spans="1:26" ht="12.75" x14ac:dyDescent="0.35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</row>
    <row r="1898" spans="1:26" ht="12.75" x14ac:dyDescent="0.35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</row>
    <row r="1899" spans="1:26" ht="12.75" x14ac:dyDescent="0.35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</row>
    <row r="1900" spans="1:26" ht="12.75" x14ac:dyDescent="0.35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</row>
    <row r="1901" spans="1:26" ht="12.75" x14ac:dyDescent="0.35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</row>
    <row r="1902" spans="1:26" ht="12.75" x14ac:dyDescent="0.35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</row>
    <row r="1903" spans="1:26" ht="12.75" x14ac:dyDescent="0.35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</row>
    <row r="1904" spans="1:26" ht="12.75" x14ac:dyDescent="0.35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</row>
    <row r="1905" spans="1:26" ht="12.75" x14ac:dyDescent="0.35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</row>
    <row r="1906" spans="1:26" ht="12.75" x14ac:dyDescent="0.35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</row>
    <row r="1907" spans="1:26" ht="12.75" x14ac:dyDescent="0.35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</row>
    <row r="1908" spans="1:26" ht="12.75" x14ac:dyDescent="0.35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</row>
    <row r="1909" spans="1:26" ht="12.75" x14ac:dyDescent="0.35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</row>
    <row r="1910" spans="1:26" ht="12.75" x14ac:dyDescent="0.35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</row>
    <row r="1911" spans="1:26" ht="12.75" x14ac:dyDescent="0.3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</row>
    <row r="1912" spans="1:26" ht="12.75" x14ac:dyDescent="0.35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</row>
    <row r="1913" spans="1:26" ht="12.75" x14ac:dyDescent="0.35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</row>
    <row r="1914" spans="1:26" ht="12.75" x14ac:dyDescent="0.35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</row>
    <row r="1915" spans="1:26" ht="12.75" x14ac:dyDescent="0.35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</row>
    <row r="1916" spans="1:26" ht="12.75" x14ac:dyDescent="0.35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</row>
    <row r="1917" spans="1:26" ht="12.75" x14ac:dyDescent="0.35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</row>
    <row r="1918" spans="1:26" ht="12.75" x14ac:dyDescent="0.35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</row>
    <row r="1919" spans="1:26" ht="12.75" x14ac:dyDescent="0.35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</row>
    <row r="1920" spans="1:26" ht="12.75" x14ac:dyDescent="0.35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</row>
    <row r="1921" spans="1:26" ht="12.75" x14ac:dyDescent="0.35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</row>
    <row r="1922" spans="1:26" ht="12.75" x14ac:dyDescent="0.35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</row>
    <row r="1923" spans="1:26" ht="12.75" x14ac:dyDescent="0.35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</row>
    <row r="1924" spans="1:26" ht="12.75" x14ac:dyDescent="0.35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</row>
    <row r="1925" spans="1:26" ht="12.75" x14ac:dyDescent="0.35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</row>
    <row r="1926" spans="1:26" ht="12.75" x14ac:dyDescent="0.35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</row>
    <row r="1927" spans="1:26" ht="12.75" x14ac:dyDescent="0.35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</row>
    <row r="1928" spans="1:26" ht="12.75" x14ac:dyDescent="0.35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</row>
    <row r="1929" spans="1:26" ht="12.75" x14ac:dyDescent="0.35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</row>
    <row r="1930" spans="1:26" ht="12.75" x14ac:dyDescent="0.35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</row>
    <row r="1931" spans="1:26" ht="12.75" x14ac:dyDescent="0.35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</row>
    <row r="1932" spans="1:26" ht="12.75" x14ac:dyDescent="0.35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</row>
    <row r="1933" spans="1:26" ht="12.75" x14ac:dyDescent="0.35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</row>
    <row r="1934" spans="1:26" ht="12.75" x14ac:dyDescent="0.35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</row>
    <row r="1935" spans="1:26" ht="12.75" x14ac:dyDescent="0.35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</row>
    <row r="1936" spans="1:26" ht="12.75" x14ac:dyDescent="0.35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</row>
    <row r="1937" spans="1:26" ht="12.75" x14ac:dyDescent="0.35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</row>
    <row r="1938" spans="1:26" ht="12.75" x14ac:dyDescent="0.35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</row>
    <row r="1939" spans="1:26" ht="12.75" x14ac:dyDescent="0.35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</row>
    <row r="1940" spans="1:26" ht="12.75" x14ac:dyDescent="0.35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</row>
    <row r="1941" spans="1:26" ht="12.75" x14ac:dyDescent="0.35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</row>
    <row r="1942" spans="1:26" ht="12.75" x14ac:dyDescent="0.35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</row>
    <row r="1943" spans="1:26" ht="12.75" x14ac:dyDescent="0.35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</row>
    <row r="1944" spans="1:26" ht="12.75" x14ac:dyDescent="0.35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</row>
    <row r="1945" spans="1:26" ht="12.75" x14ac:dyDescent="0.35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</row>
    <row r="1946" spans="1:26" ht="12.75" x14ac:dyDescent="0.35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</row>
    <row r="1947" spans="1:26" ht="12.75" x14ac:dyDescent="0.35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</row>
    <row r="1948" spans="1:26" ht="12.75" x14ac:dyDescent="0.35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</row>
    <row r="1949" spans="1:26" ht="12.75" x14ac:dyDescent="0.35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</row>
    <row r="1950" spans="1:26" ht="12.75" x14ac:dyDescent="0.35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</row>
    <row r="1951" spans="1:26" ht="12.75" x14ac:dyDescent="0.35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</row>
    <row r="1952" spans="1:26" ht="12.75" x14ac:dyDescent="0.35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</row>
    <row r="1953" spans="1:26" ht="12.75" x14ac:dyDescent="0.35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</row>
    <row r="1954" spans="1:26" ht="12.75" x14ac:dyDescent="0.35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</row>
    <row r="1955" spans="1:26" ht="12.75" x14ac:dyDescent="0.35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</row>
    <row r="1956" spans="1:26" ht="12.75" x14ac:dyDescent="0.35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</row>
    <row r="1957" spans="1:26" ht="12.75" x14ac:dyDescent="0.35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</row>
    <row r="1958" spans="1:26" ht="12.75" x14ac:dyDescent="0.35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</row>
    <row r="1959" spans="1:26" ht="12.75" x14ac:dyDescent="0.35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</row>
    <row r="1960" spans="1:26" ht="12.75" x14ac:dyDescent="0.35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</row>
    <row r="1961" spans="1:26" ht="12.75" x14ac:dyDescent="0.35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</row>
    <row r="1962" spans="1:26" ht="12.75" x14ac:dyDescent="0.35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</row>
    <row r="1963" spans="1:26" ht="12.75" x14ac:dyDescent="0.35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</row>
    <row r="1964" spans="1:26" ht="12.75" x14ac:dyDescent="0.35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</row>
    <row r="1965" spans="1:26" ht="12.75" x14ac:dyDescent="0.35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</row>
    <row r="1966" spans="1:26" ht="12.75" x14ac:dyDescent="0.35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</row>
    <row r="1967" spans="1:26" ht="12.75" x14ac:dyDescent="0.35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</row>
    <row r="1968" spans="1:26" ht="12.75" x14ac:dyDescent="0.35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</row>
    <row r="1969" spans="1:26" ht="12.75" x14ac:dyDescent="0.35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</row>
    <row r="1970" spans="1:26" ht="12.75" x14ac:dyDescent="0.35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</row>
    <row r="1971" spans="1:26" ht="12.75" x14ac:dyDescent="0.35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</row>
    <row r="1972" spans="1:26" ht="12.75" x14ac:dyDescent="0.35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</row>
    <row r="1973" spans="1:26" ht="12.75" x14ac:dyDescent="0.35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</row>
    <row r="1974" spans="1:26" ht="12.75" x14ac:dyDescent="0.35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</row>
    <row r="1975" spans="1:26" ht="12.75" x14ac:dyDescent="0.35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</row>
    <row r="1976" spans="1:26" ht="12.75" x14ac:dyDescent="0.35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</row>
    <row r="1977" spans="1:26" ht="12.75" x14ac:dyDescent="0.35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</row>
    <row r="1978" spans="1:26" ht="12.75" x14ac:dyDescent="0.35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</row>
    <row r="1979" spans="1:26" ht="12.75" x14ac:dyDescent="0.35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</row>
    <row r="1980" spans="1:26" ht="12.75" x14ac:dyDescent="0.35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</row>
    <row r="1981" spans="1:26" ht="12.75" x14ac:dyDescent="0.35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</row>
    <row r="1982" spans="1:26" ht="12.75" x14ac:dyDescent="0.35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</row>
    <row r="1983" spans="1:26" ht="12.75" x14ac:dyDescent="0.35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</row>
    <row r="1984" spans="1:26" ht="12.75" x14ac:dyDescent="0.35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</row>
    <row r="1985" spans="1:26" ht="12.75" x14ac:dyDescent="0.35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</row>
    <row r="1986" spans="1:26" ht="12.75" x14ac:dyDescent="0.35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</row>
    <row r="1987" spans="1:26" ht="12.75" x14ac:dyDescent="0.35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</row>
    <row r="1988" spans="1:26" ht="12.75" x14ac:dyDescent="0.35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</row>
    <row r="1989" spans="1:26" ht="12.75" x14ac:dyDescent="0.35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</row>
    <row r="1990" spans="1:26" ht="12.75" x14ac:dyDescent="0.35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</row>
    <row r="1991" spans="1:26" ht="12.75" x14ac:dyDescent="0.35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</row>
    <row r="1992" spans="1:26" ht="12.75" x14ac:dyDescent="0.35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</row>
    <row r="1993" spans="1:26" ht="12.75" x14ac:dyDescent="0.35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</row>
    <row r="1994" spans="1:26" ht="12.75" x14ac:dyDescent="0.35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</row>
    <row r="1995" spans="1:26" ht="12.75" x14ac:dyDescent="0.35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</row>
    <row r="1996" spans="1:26" ht="12.75" x14ac:dyDescent="0.35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</row>
    <row r="1997" spans="1:26" ht="12.75" x14ac:dyDescent="0.35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</row>
    <row r="1998" spans="1:26" ht="12.75" x14ac:dyDescent="0.35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</row>
    <row r="1999" spans="1:26" ht="12.75" x14ac:dyDescent="0.35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</row>
    <row r="2000" spans="1:26" ht="12.75" x14ac:dyDescent="0.35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</row>
  </sheetData>
  <mergeCells count="6">
    <mergeCell ref="Y3:Y6"/>
    <mergeCell ref="G7:M7"/>
    <mergeCell ref="N7:T7"/>
    <mergeCell ref="G104:M104"/>
    <mergeCell ref="N104:T104"/>
    <mergeCell ref="V3:V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Задание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Mironov Andrei</cp:lastModifiedBy>
  <dcterms:modified xsi:type="dcterms:W3CDTF">2025-07-21T13:34:06Z</dcterms:modified>
</cp:coreProperties>
</file>