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0d4d1b27afcb5a/Osobné/"/>
    </mc:Choice>
  </mc:AlternateContent>
  <xr:revisionPtr revIDLastSave="15" documentId="8_{23260CF5-3014-45E0-9B9D-52E56EEBCF99}" xr6:coauthVersionLast="47" xr6:coauthVersionMax="47" xr10:uidLastSave="{551F04C9-FD42-4483-9DF9-89099A9BC39B}"/>
  <bookViews>
    <workbookView xWindow="2130" yWindow="130" windowWidth="25710" windowHeight="13120" xr2:uid="{E6460E97-52ED-40AE-8546-05E327D59AA2}"/>
  </bookViews>
  <sheets>
    <sheet name="Grafy" sheetId="1" r:id="rId1"/>
    <sheet name="Statistik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2" l="1"/>
  <c r="C9" i="2"/>
  <c r="C13" i="2"/>
  <c r="E12" i="2"/>
  <c r="D12" i="2"/>
  <c r="C12" i="2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C4" i="1"/>
  <c r="C5" i="1"/>
  <c r="C6" i="1"/>
  <c r="C7" i="1"/>
  <c r="C8" i="1"/>
  <c r="C9" i="1"/>
  <c r="C10" i="1"/>
  <c r="C11" i="1"/>
  <c r="C12" i="1"/>
  <c r="C13" i="1"/>
  <c r="C14" i="1"/>
  <c r="C15" i="1"/>
  <c r="F12" i="2" l="1"/>
</calcChain>
</file>

<file path=xl/sharedStrings.xml><?xml version="1.0" encoding="utf-8"?>
<sst xmlns="http://schemas.openxmlformats.org/spreadsheetml/2006/main" count="17" uniqueCount="11">
  <si>
    <t>Stĺpec1</t>
  </si>
  <si>
    <t>Stĺpec2</t>
  </si>
  <si>
    <t>Stĺpec3</t>
  </si>
  <si>
    <t>Stĺpec4</t>
  </si>
  <si>
    <t>Stĺpec5</t>
  </si>
  <si>
    <t>Aritmetický priemer</t>
  </si>
  <si>
    <t>Data</t>
  </si>
  <si>
    <t>Medián - stredná hodnota - mi</t>
  </si>
  <si>
    <t>Smerodajná odchýlka - sigma</t>
  </si>
  <si>
    <t>Sum</t>
  </si>
  <si>
    <t>Počet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</si>
</sst>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Grafy!$C$4:$C$15</c:f>
              <c:numCache>
                <c:formatCode>General</c:formatCode>
                <c:ptCount val="12"/>
                <c:pt idx="0">
                  <c:v>19</c:v>
                </c:pt>
                <c:pt idx="1">
                  <c:v>1</c:v>
                </c:pt>
                <c:pt idx="2">
                  <c:v>57</c:v>
                </c:pt>
                <c:pt idx="3">
                  <c:v>21</c:v>
                </c:pt>
                <c:pt idx="4">
                  <c:v>59</c:v>
                </c:pt>
                <c:pt idx="5">
                  <c:v>76</c:v>
                </c:pt>
                <c:pt idx="6">
                  <c:v>38</c:v>
                </c:pt>
                <c:pt idx="7">
                  <c:v>93</c:v>
                </c:pt>
                <c:pt idx="8">
                  <c:v>85</c:v>
                </c:pt>
                <c:pt idx="9">
                  <c:v>68</c:v>
                </c:pt>
                <c:pt idx="10">
                  <c:v>33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4-412D-B058-DEBF0D59CBA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Grafy!$D$4:$D$15</c:f>
              <c:numCache>
                <c:formatCode>General</c:formatCode>
                <c:ptCount val="12"/>
                <c:pt idx="0">
                  <c:v>61</c:v>
                </c:pt>
                <c:pt idx="1">
                  <c:v>59</c:v>
                </c:pt>
                <c:pt idx="2">
                  <c:v>25</c:v>
                </c:pt>
                <c:pt idx="3">
                  <c:v>29</c:v>
                </c:pt>
                <c:pt idx="4">
                  <c:v>93</c:v>
                </c:pt>
                <c:pt idx="5">
                  <c:v>16</c:v>
                </c:pt>
                <c:pt idx="6">
                  <c:v>90</c:v>
                </c:pt>
                <c:pt idx="7">
                  <c:v>23</c:v>
                </c:pt>
                <c:pt idx="8">
                  <c:v>43</c:v>
                </c:pt>
                <c:pt idx="9">
                  <c:v>43</c:v>
                </c:pt>
                <c:pt idx="10">
                  <c:v>36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4-412D-B058-DEBF0D59CBA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Grafy!$E$4:$E$15</c:f>
              <c:numCache>
                <c:formatCode>General</c:formatCode>
                <c:ptCount val="12"/>
                <c:pt idx="0">
                  <c:v>83</c:v>
                </c:pt>
                <c:pt idx="1">
                  <c:v>35</c:v>
                </c:pt>
                <c:pt idx="2">
                  <c:v>86</c:v>
                </c:pt>
                <c:pt idx="3">
                  <c:v>26</c:v>
                </c:pt>
                <c:pt idx="4">
                  <c:v>33</c:v>
                </c:pt>
                <c:pt idx="5">
                  <c:v>94</c:v>
                </c:pt>
                <c:pt idx="6">
                  <c:v>53</c:v>
                </c:pt>
                <c:pt idx="7">
                  <c:v>31</c:v>
                </c:pt>
                <c:pt idx="8">
                  <c:v>17</c:v>
                </c:pt>
                <c:pt idx="9">
                  <c:v>42</c:v>
                </c:pt>
                <c:pt idx="10">
                  <c:v>59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F4-412D-B058-DEBF0D59CBA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Grafy!$F$4:$F$15</c:f>
              <c:numCache>
                <c:formatCode>General</c:formatCode>
                <c:ptCount val="12"/>
                <c:pt idx="0">
                  <c:v>85</c:v>
                </c:pt>
                <c:pt idx="1">
                  <c:v>36</c:v>
                </c:pt>
                <c:pt idx="2">
                  <c:v>23</c:v>
                </c:pt>
                <c:pt idx="3">
                  <c:v>64</c:v>
                </c:pt>
                <c:pt idx="4">
                  <c:v>21</c:v>
                </c:pt>
                <c:pt idx="5">
                  <c:v>54</c:v>
                </c:pt>
                <c:pt idx="6">
                  <c:v>50</c:v>
                </c:pt>
                <c:pt idx="7">
                  <c:v>36</c:v>
                </c:pt>
                <c:pt idx="8">
                  <c:v>99</c:v>
                </c:pt>
                <c:pt idx="9">
                  <c:v>40</c:v>
                </c:pt>
                <c:pt idx="10">
                  <c:v>100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F4-412D-B058-DEBF0D59CBA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Grafy!$G$4:$G$15</c:f>
              <c:numCache>
                <c:formatCode>General</c:formatCode>
                <c:ptCount val="12"/>
                <c:pt idx="0">
                  <c:v>49</c:v>
                </c:pt>
                <c:pt idx="1">
                  <c:v>77</c:v>
                </c:pt>
                <c:pt idx="2">
                  <c:v>60</c:v>
                </c:pt>
                <c:pt idx="3">
                  <c:v>59</c:v>
                </c:pt>
                <c:pt idx="4">
                  <c:v>22</c:v>
                </c:pt>
                <c:pt idx="5">
                  <c:v>26</c:v>
                </c:pt>
                <c:pt idx="6">
                  <c:v>41</c:v>
                </c:pt>
                <c:pt idx="7">
                  <c:v>98</c:v>
                </c:pt>
                <c:pt idx="8">
                  <c:v>8</c:v>
                </c:pt>
                <c:pt idx="9">
                  <c:v>21</c:v>
                </c:pt>
                <c:pt idx="10">
                  <c:v>61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F4-412D-B058-DEBF0D59C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411584"/>
        <c:axId val="504411912"/>
      </c:barChart>
      <c:catAx>
        <c:axId val="50441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4411912"/>
        <c:crosses val="autoZero"/>
        <c:auto val="1"/>
        <c:lblAlgn val="ctr"/>
        <c:lblOffset val="100"/>
        <c:noMultiLvlLbl val="0"/>
      </c:catAx>
      <c:valAx>
        <c:axId val="50441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441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Grafy!$C$4:$C$15</c:f>
              <c:numCache>
                <c:formatCode>General</c:formatCode>
                <c:ptCount val="12"/>
                <c:pt idx="0">
                  <c:v>19</c:v>
                </c:pt>
                <c:pt idx="1">
                  <c:v>1</c:v>
                </c:pt>
                <c:pt idx="2">
                  <c:v>57</c:v>
                </c:pt>
                <c:pt idx="3">
                  <c:v>21</c:v>
                </c:pt>
                <c:pt idx="4">
                  <c:v>59</c:v>
                </c:pt>
                <c:pt idx="5">
                  <c:v>76</c:v>
                </c:pt>
                <c:pt idx="6">
                  <c:v>38</c:v>
                </c:pt>
                <c:pt idx="7">
                  <c:v>93</c:v>
                </c:pt>
                <c:pt idx="8">
                  <c:v>85</c:v>
                </c:pt>
                <c:pt idx="9">
                  <c:v>68</c:v>
                </c:pt>
                <c:pt idx="10">
                  <c:v>33</c:v>
                </c:pt>
                <c:pt idx="11">
                  <c:v>55</c:v>
                </c:pt>
              </c:numCache>
            </c:numRef>
          </c:xVal>
          <c:yVal>
            <c:numRef>
              <c:f>Grafy!$D$4:$D$15</c:f>
              <c:numCache>
                <c:formatCode>General</c:formatCode>
                <c:ptCount val="12"/>
                <c:pt idx="0">
                  <c:v>61</c:v>
                </c:pt>
                <c:pt idx="1">
                  <c:v>59</c:v>
                </c:pt>
                <c:pt idx="2">
                  <c:v>25</c:v>
                </c:pt>
                <c:pt idx="3">
                  <c:v>29</c:v>
                </c:pt>
                <c:pt idx="4">
                  <c:v>93</c:v>
                </c:pt>
                <c:pt idx="5">
                  <c:v>16</c:v>
                </c:pt>
                <c:pt idx="6">
                  <c:v>90</c:v>
                </c:pt>
                <c:pt idx="7">
                  <c:v>23</c:v>
                </c:pt>
                <c:pt idx="8">
                  <c:v>43</c:v>
                </c:pt>
                <c:pt idx="9">
                  <c:v>43</c:v>
                </c:pt>
                <c:pt idx="10">
                  <c:v>36</c:v>
                </c:pt>
                <c:pt idx="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5-4EFC-8600-4478CDD1D48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Grafy!$C$4:$C$15</c:f>
              <c:numCache>
                <c:formatCode>General</c:formatCode>
                <c:ptCount val="12"/>
                <c:pt idx="0">
                  <c:v>19</c:v>
                </c:pt>
                <c:pt idx="1">
                  <c:v>1</c:v>
                </c:pt>
                <c:pt idx="2">
                  <c:v>57</c:v>
                </c:pt>
                <c:pt idx="3">
                  <c:v>21</c:v>
                </c:pt>
                <c:pt idx="4">
                  <c:v>59</c:v>
                </c:pt>
                <c:pt idx="5">
                  <c:v>76</c:v>
                </c:pt>
                <c:pt idx="6">
                  <c:v>38</c:v>
                </c:pt>
                <c:pt idx="7">
                  <c:v>93</c:v>
                </c:pt>
                <c:pt idx="8">
                  <c:v>85</c:v>
                </c:pt>
                <c:pt idx="9">
                  <c:v>68</c:v>
                </c:pt>
                <c:pt idx="10">
                  <c:v>33</c:v>
                </c:pt>
                <c:pt idx="11">
                  <c:v>55</c:v>
                </c:pt>
              </c:numCache>
            </c:numRef>
          </c:xVal>
          <c:yVal>
            <c:numRef>
              <c:f>Grafy!$E$4:$E$15</c:f>
              <c:numCache>
                <c:formatCode>General</c:formatCode>
                <c:ptCount val="12"/>
                <c:pt idx="0">
                  <c:v>83</c:v>
                </c:pt>
                <c:pt idx="1">
                  <c:v>35</c:v>
                </c:pt>
                <c:pt idx="2">
                  <c:v>86</c:v>
                </c:pt>
                <c:pt idx="3">
                  <c:v>26</c:v>
                </c:pt>
                <c:pt idx="4">
                  <c:v>33</c:v>
                </c:pt>
                <c:pt idx="5">
                  <c:v>94</c:v>
                </c:pt>
                <c:pt idx="6">
                  <c:v>53</c:v>
                </c:pt>
                <c:pt idx="7">
                  <c:v>31</c:v>
                </c:pt>
                <c:pt idx="8">
                  <c:v>17</c:v>
                </c:pt>
                <c:pt idx="9">
                  <c:v>42</c:v>
                </c:pt>
                <c:pt idx="10">
                  <c:v>59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5-4EFC-8600-4478CDD1D48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Grafy!$C$4:$C$15</c:f>
              <c:numCache>
                <c:formatCode>General</c:formatCode>
                <c:ptCount val="12"/>
                <c:pt idx="0">
                  <c:v>19</c:v>
                </c:pt>
                <c:pt idx="1">
                  <c:v>1</c:v>
                </c:pt>
                <c:pt idx="2">
                  <c:v>57</c:v>
                </c:pt>
                <c:pt idx="3">
                  <c:v>21</c:v>
                </c:pt>
                <c:pt idx="4">
                  <c:v>59</c:v>
                </c:pt>
                <c:pt idx="5">
                  <c:v>76</c:v>
                </c:pt>
                <c:pt idx="6">
                  <c:v>38</c:v>
                </c:pt>
                <c:pt idx="7">
                  <c:v>93</c:v>
                </c:pt>
                <c:pt idx="8">
                  <c:v>85</c:v>
                </c:pt>
                <c:pt idx="9">
                  <c:v>68</c:v>
                </c:pt>
                <c:pt idx="10">
                  <c:v>33</c:v>
                </c:pt>
                <c:pt idx="11">
                  <c:v>55</c:v>
                </c:pt>
              </c:numCache>
            </c:numRef>
          </c:xVal>
          <c:yVal>
            <c:numRef>
              <c:f>Grafy!$F$4:$F$15</c:f>
              <c:numCache>
                <c:formatCode>General</c:formatCode>
                <c:ptCount val="12"/>
                <c:pt idx="0">
                  <c:v>85</c:v>
                </c:pt>
                <c:pt idx="1">
                  <c:v>36</c:v>
                </c:pt>
                <c:pt idx="2">
                  <c:v>23</c:v>
                </c:pt>
                <c:pt idx="3">
                  <c:v>64</c:v>
                </c:pt>
                <c:pt idx="4">
                  <c:v>21</c:v>
                </c:pt>
                <c:pt idx="5">
                  <c:v>54</c:v>
                </c:pt>
                <c:pt idx="6">
                  <c:v>50</c:v>
                </c:pt>
                <c:pt idx="7">
                  <c:v>36</c:v>
                </c:pt>
                <c:pt idx="8">
                  <c:v>99</c:v>
                </c:pt>
                <c:pt idx="9">
                  <c:v>40</c:v>
                </c:pt>
                <c:pt idx="10">
                  <c:v>100</c:v>
                </c:pt>
                <c:pt idx="1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85-4EFC-8600-4478CDD1D48D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Grafy!$C$4:$C$15</c:f>
              <c:numCache>
                <c:formatCode>General</c:formatCode>
                <c:ptCount val="12"/>
                <c:pt idx="0">
                  <c:v>19</c:v>
                </c:pt>
                <c:pt idx="1">
                  <c:v>1</c:v>
                </c:pt>
                <c:pt idx="2">
                  <c:v>57</c:v>
                </c:pt>
                <c:pt idx="3">
                  <c:v>21</c:v>
                </c:pt>
                <c:pt idx="4">
                  <c:v>59</c:v>
                </c:pt>
                <c:pt idx="5">
                  <c:v>76</c:v>
                </c:pt>
                <c:pt idx="6">
                  <c:v>38</c:v>
                </c:pt>
                <c:pt idx="7">
                  <c:v>93</c:v>
                </c:pt>
                <c:pt idx="8">
                  <c:v>85</c:v>
                </c:pt>
                <c:pt idx="9">
                  <c:v>68</c:v>
                </c:pt>
                <c:pt idx="10">
                  <c:v>33</c:v>
                </c:pt>
                <c:pt idx="11">
                  <c:v>55</c:v>
                </c:pt>
              </c:numCache>
            </c:numRef>
          </c:xVal>
          <c:yVal>
            <c:numRef>
              <c:f>Grafy!$G$4:$G$15</c:f>
              <c:numCache>
                <c:formatCode>General</c:formatCode>
                <c:ptCount val="12"/>
                <c:pt idx="0">
                  <c:v>49</c:v>
                </c:pt>
                <c:pt idx="1">
                  <c:v>77</c:v>
                </c:pt>
                <c:pt idx="2">
                  <c:v>60</c:v>
                </c:pt>
                <c:pt idx="3">
                  <c:v>59</c:v>
                </c:pt>
                <c:pt idx="4">
                  <c:v>22</c:v>
                </c:pt>
                <c:pt idx="5">
                  <c:v>26</c:v>
                </c:pt>
                <c:pt idx="6">
                  <c:v>41</c:v>
                </c:pt>
                <c:pt idx="7">
                  <c:v>98</c:v>
                </c:pt>
                <c:pt idx="8">
                  <c:v>8</c:v>
                </c:pt>
                <c:pt idx="9">
                  <c:v>21</c:v>
                </c:pt>
                <c:pt idx="10">
                  <c:v>61</c:v>
                </c:pt>
                <c:pt idx="1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85-4EFC-8600-4478CDD1D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6528"/>
        <c:axId val="101759808"/>
      </c:scatterChart>
      <c:valAx>
        <c:axId val="10175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1759808"/>
        <c:crosses val="autoZero"/>
        <c:crossBetween val="midCat"/>
      </c:valAx>
      <c:valAx>
        <c:axId val="1017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175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Grafy!$C$4:$C$15</c:f>
              <c:numCache>
                <c:formatCode>General</c:formatCode>
                <c:ptCount val="12"/>
                <c:pt idx="0">
                  <c:v>19</c:v>
                </c:pt>
                <c:pt idx="1">
                  <c:v>1</c:v>
                </c:pt>
                <c:pt idx="2">
                  <c:v>57</c:v>
                </c:pt>
                <c:pt idx="3">
                  <c:v>21</c:v>
                </c:pt>
                <c:pt idx="4">
                  <c:v>59</c:v>
                </c:pt>
                <c:pt idx="5">
                  <c:v>76</c:v>
                </c:pt>
                <c:pt idx="6">
                  <c:v>38</c:v>
                </c:pt>
                <c:pt idx="7">
                  <c:v>93</c:v>
                </c:pt>
                <c:pt idx="8">
                  <c:v>85</c:v>
                </c:pt>
                <c:pt idx="9">
                  <c:v>68</c:v>
                </c:pt>
                <c:pt idx="10">
                  <c:v>33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6-407E-A85B-DEA920EA04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Grafy!$D$4:$D$15</c:f>
              <c:numCache>
                <c:formatCode>General</c:formatCode>
                <c:ptCount val="12"/>
                <c:pt idx="0">
                  <c:v>61</c:v>
                </c:pt>
                <c:pt idx="1">
                  <c:v>59</c:v>
                </c:pt>
                <c:pt idx="2">
                  <c:v>25</c:v>
                </c:pt>
                <c:pt idx="3">
                  <c:v>29</c:v>
                </c:pt>
                <c:pt idx="4">
                  <c:v>93</c:v>
                </c:pt>
                <c:pt idx="5">
                  <c:v>16</c:v>
                </c:pt>
                <c:pt idx="6">
                  <c:v>90</c:v>
                </c:pt>
                <c:pt idx="7">
                  <c:v>23</c:v>
                </c:pt>
                <c:pt idx="8">
                  <c:v>43</c:v>
                </c:pt>
                <c:pt idx="9">
                  <c:v>43</c:v>
                </c:pt>
                <c:pt idx="10">
                  <c:v>36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6-407E-A85B-DEA920EA04C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Grafy!$E$4:$E$15</c:f>
              <c:numCache>
                <c:formatCode>General</c:formatCode>
                <c:ptCount val="12"/>
                <c:pt idx="0">
                  <c:v>83</c:v>
                </c:pt>
                <c:pt idx="1">
                  <c:v>35</c:v>
                </c:pt>
                <c:pt idx="2">
                  <c:v>86</c:v>
                </c:pt>
                <c:pt idx="3">
                  <c:v>26</c:v>
                </c:pt>
                <c:pt idx="4">
                  <c:v>33</c:v>
                </c:pt>
                <c:pt idx="5">
                  <c:v>94</c:v>
                </c:pt>
                <c:pt idx="6">
                  <c:v>53</c:v>
                </c:pt>
                <c:pt idx="7">
                  <c:v>31</c:v>
                </c:pt>
                <c:pt idx="8">
                  <c:v>17</c:v>
                </c:pt>
                <c:pt idx="9">
                  <c:v>42</c:v>
                </c:pt>
                <c:pt idx="10">
                  <c:v>59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6-407E-A85B-DEA920EA04C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Grafy!$F$4:$F$15</c:f>
              <c:numCache>
                <c:formatCode>General</c:formatCode>
                <c:ptCount val="12"/>
                <c:pt idx="0">
                  <c:v>85</c:v>
                </c:pt>
                <c:pt idx="1">
                  <c:v>36</c:v>
                </c:pt>
                <c:pt idx="2">
                  <c:v>23</c:v>
                </c:pt>
                <c:pt idx="3">
                  <c:v>64</c:v>
                </c:pt>
                <c:pt idx="4">
                  <c:v>21</c:v>
                </c:pt>
                <c:pt idx="5">
                  <c:v>54</c:v>
                </c:pt>
                <c:pt idx="6">
                  <c:v>50</c:v>
                </c:pt>
                <c:pt idx="7">
                  <c:v>36</c:v>
                </c:pt>
                <c:pt idx="8">
                  <c:v>99</c:v>
                </c:pt>
                <c:pt idx="9">
                  <c:v>40</c:v>
                </c:pt>
                <c:pt idx="10">
                  <c:v>100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76-407E-A85B-DEA920EA04C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Grafy!$G$4:$G$15</c:f>
              <c:numCache>
                <c:formatCode>General</c:formatCode>
                <c:ptCount val="12"/>
                <c:pt idx="0">
                  <c:v>49</c:v>
                </c:pt>
                <c:pt idx="1">
                  <c:v>77</c:v>
                </c:pt>
                <c:pt idx="2">
                  <c:v>60</c:v>
                </c:pt>
                <c:pt idx="3">
                  <c:v>59</c:v>
                </c:pt>
                <c:pt idx="4">
                  <c:v>22</c:v>
                </c:pt>
                <c:pt idx="5">
                  <c:v>26</c:v>
                </c:pt>
                <c:pt idx="6">
                  <c:v>41</c:v>
                </c:pt>
                <c:pt idx="7">
                  <c:v>98</c:v>
                </c:pt>
                <c:pt idx="8">
                  <c:v>8</c:v>
                </c:pt>
                <c:pt idx="9">
                  <c:v>21</c:v>
                </c:pt>
                <c:pt idx="10">
                  <c:v>61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76-407E-A85B-DEA920EA0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419424"/>
        <c:axId val="394422376"/>
      </c:lineChart>
      <c:catAx>
        <c:axId val="39441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94422376"/>
        <c:crosses val="autoZero"/>
        <c:auto val="1"/>
        <c:lblAlgn val="ctr"/>
        <c:lblOffset val="100"/>
        <c:noMultiLvlLbl val="0"/>
      </c:catAx>
      <c:valAx>
        <c:axId val="39442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944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17</xdr:row>
      <xdr:rowOff>47625</xdr:rowOff>
    </xdr:from>
    <xdr:to>
      <xdr:col>8</xdr:col>
      <xdr:colOff>377825</xdr:colOff>
      <xdr:row>32</xdr:row>
      <xdr:rowOff>28575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3962C76-F741-4C52-BEF4-999AA09F6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111125</xdr:colOff>
      <xdr:row>16</xdr:row>
      <xdr:rowOff>174625</xdr:rowOff>
    </xdr:from>
    <xdr:to>
      <xdr:col>16</xdr:col>
      <xdr:colOff>384175</xdr:colOff>
      <xdr:row>31</xdr:row>
      <xdr:rowOff>155575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6E9ADD21-2E60-4780-9F8D-3CD6B7B01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536575</xdr:colOff>
      <xdr:row>17</xdr:row>
      <xdr:rowOff>9525</xdr:rowOff>
    </xdr:from>
    <xdr:to>
      <xdr:col>24</xdr:col>
      <xdr:colOff>231775</xdr:colOff>
      <xdr:row>31</xdr:row>
      <xdr:rowOff>174625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3EAB2235-72F7-4484-B539-B25F21D10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8956F-A641-46B0-B988-68822B640190}" name="Tabuľka1" displayName="Tabuľka1" ref="C3:G15" totalsRowShown="0">
  <autoFilter ref="C3:G15" xr:uid="{5168956F-A641-46B0-B988-68822B640190}"/>
  <tableColumns count="5">
    <tableColumn id="1" xr3:uid="{E8BA8EF4-03FA-43F7-8896-ABD4E1D63A4D}" name="Stĺpec1" dataDxfId="0">
      <calculatedColumnFormula>RANDBETWEEN(1,100)</calculatedColumnFormula>
    </tableColumn>
    <tableColumn id="2" xr3:uid="{A54FD032-A24B-42D3-B070-F2452591D8A3}" name="Stĺpec2">
      <calculatedColumnFormula>RANDBETWEEN(1,100)</calculatedColumnFormula>
    </tableColumn>
    <tableColumn id="3" xr3:uid="{ECBB8D62-56A8-493B-8980-9428258703BE}" name="Stĺpec3">
      <calculatedColumnFormula>RANDBETWEEN(1,100)</calculatedColumnFormula>
    </tableColumn>
    <tableColumn id="4" xr3:uid="{EC64195E-CB11-419E-9D15-943CAB0D12D9}" name="Stĺpec4">
      <calculatedColumnFormula>RANDBETWEEN(1,100)</calculatedColumnFormula>
    </tableColumn>
    <tableColumn id="5" xr3:uid="{E2FEBA4E-0F33-49D8-8579-00D9B1E46EB7}" name="Stĺpec5">
      <calculatedColumnFormula>RANDBETWEEN(1,100)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88AEA6-A9A2-460F-98AF-9177073DE10B}" name="Tabuľka2" displayName="Tabuľka2" ref="J3:N14" totalsRowShown="0">
  <autoFilter ref="J3:N14" xr:uid="{0D88AEA6-A9A2-460F-98AF-9177073DE10B}"/>
  <tableColumns count="5">
    <tableColumn id="1" xr3:uid="{B5DE0D57-0813-4E57-976A-29D8A7C18B0D}" name="Stĺpec1"/>
    <tableColumn id="2" xr3:uid="{038D4B3A-BAB9-4CDA-B1E0-690BFFCF2CF9}" name="Stĺpec2"/>
    <tableColumn id="3" xr3:uid="{073CBE15-0797-4551-BEA2-E1149CB72F49}" name="Stĺpec3"/>
    <tableColumn id="4" xr3:uid="{0C049618-FDFB-46BD-B046-91552508B3D5}" name="Stĺpec4"/>
    <tableColumn id="5" xr3:uid="{B5EFF715-B50E-4515-BA18-2F94607EBEDF}" name="Stĺpec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F2689A-F807-452D-B3B5-F52C98C6DF99}" name="Tabuľka3" displayName="Tabuľka3" ref="C2:C9" totalsRowCount="1">
  <autoFilter ref="C2:C8" xr:uid="{B5F2689A-F807-452D-B3B5-F52C98C6DF99}"/>
  <tableColumns count="1">
    <tableColumn id="1" xr3:uid="{091C9DEB-6456-42EE-BB91-12CE18A43D10}" name="Data" totalsRowFunction="stdDe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E44B-4570-43E6-8358-C4242AFE79AC}">
  <sheetPr>
    <tabColor rgb="FFFF0000"/>
  </sheetPr>
  <dimension ref="C3:N15"/>
  <sheetViews>
    <sheetView tabSelected="1" workbookViewId="0">
      <selection activeCell="T8" sqref="T8"/>
    </sheetView>
  </sheetViews>
  <sheetFormatPr defaultRowHeight="14.5" x14ac:dyDescent="0.35"/>
  <cols>
    <col min="3" max="7" width="8.81640625" customWidth="1"/>
    <col min="10" max="14" width="8.81640625" customWidth="1"/>
  </cols>
  <sheetData>
    <row r="3" spans="3:14" x14ac:dyDescent="0.35">
      <c r="C3" t="s">
        <v>0</v>
      </c>
      <c r="D3" t="s">
        <v>1</v>
      </c>
      <c r="E3" t="s">
        <v>2</v>
      </c>
      <c r="F3" t="s">
        <v>3</v>
      </c>
      <c r="G3" t="s">
        <v>4</v>
      </c>
      <c r="J3" t="s">
        <v>0</v>
      </c>
      <c r="K3" t="s">
        <v>1</v>
      </c>
      <c r="L3" t="s">
        <v>2</v>
      </c>
      <c r="M3" t="s">
        <v>3</v>
      </c>
      <c r="N3" t="s">
        <v>4</v>
      </c>
    </row>
    <row r="4" spans="3:14" x14ac:dyDescent="0.35">
      <c r="C4">
        <f t="shared" ref="C4:G15" ca="1" si="0">RANDBETWEEN(1,100)</f>
        <v>19</v>
      </c>
      <c r="D4">
        <f t="shared" ca="1" si="0"/>
        <v>61</v>
      </c>
      <c r="E4">
        <f t="shared" ca="1" si="0"/>
        <v>83</v>
      </c>
      <c r="F4">
        <f t="shared" ca="1" si="0"/>
        <v>85</v>
      </c>
      <c r="G4">
        <f t="shared" ca="1" si="0"/>
        <v>49</v>
      </c>
      <c r="J4">
        <v>15</v>
      </c>
      <c r="K4">
        <v>15</v>
      </c>
      <c r="L4">
        <v>15</v>
      </c>
      <c r="M4">
        <v>15</v>
      </c>
      <c r="N4">
        <v>15</v>
      </c>
    </row>
    <row r="5" spans="3:14" x14ac:dyDescent="0.35">
      <c r="C5">
        <f t="shared" ca="1" si="0"/>
        <v>1</v>
      </c>
      <c r="D5">
        <f t="shared" ca="1" si="0"/>
        <v>59</v>
      </c>
      <c r="E5">
        <f t="shared" ca="1" si="0"/>
        <v>35</v>
      </c>
      <c r="F5">
        <f t="shared" ca="1" si="0"/>
        <v>36</v>
      </c>
      <c r="G5">
        <f t="shared" ca="1" si="0"/>
        <v>77</v>
      </c>
      <c r="J5">
        <v>15</v>
      </c>
      <c r="K5">
        <v>15</v>
      </c>
      <c r="L5">
        <v>15</v>
      </c>
      <c r="M5">
        <v>15</v>
      </c>
      <c r="N5">
        <v>15</v>
      </c>
    </row>
    <row r="6" spans="3:14" x14ac:dyDescent="0.35">
      <c r="C6">
        <f t="shared" ca="1" si="0"/>
        <v>57</v>
      </c>
      <c r="D6">
        <f t="shared" ca="1" si="0"/>
        <v>25</v>
      </c>
      <c r="E6">
        <f t="shared" ca="1" si="0"/>
        <v>86</v>
      </c>
      <c r="F6">
        <f t="shared" ca="1" si="0"/>
        <v>23</v>
      </c>
      <c r="G6">
        <f t="shared" ca="1" si="0"/>
        <v>60</v>
      </c>
      <c r="J6">
        <v>15</v>
      </c>
      <c r="K6">
        <v>15</v>
      </c>
      <c r="L6">
        <v>15</v>
      </c>
      <c r="M6">
        <v>15</v>
      </c>
      <c r="N6">
        <v>15</v>
      </c>
    </row>
    <row r="7" spans="3:14" x14ac:dyDescent="0.35">
      <c r="C7">
        <f t="shared" ca="1" si="0"/>
        <v>21</v>
      </c>
      <c r="D7">
        <f t="shared" ca="1" si="0"/>
        <v>29</v>
      </c>
      <c r="E7">
        <f t="shared" ca="1" si="0"/>
        <v>26</v>
      </c>
      <c r="F7">
        <f t="shared" ca="1" si="0"/>
        <v>64</v>
      </c>
      <c r="G7">
        <f t="shared" ca="1" si="0"/>
        <v>59</v>
      </c>
      <c r="J7">
        <v>15</v>
      </c>
      <c r="K7">
        <v>15</v>
      </c>
      <c r="L7">
        <v>15</v>
      </c>
      <c r="M7">
        <v>15</v>
      </c>
      <c r="N7">
        <v>15</v>
      </c>
    </row>
    <row r="8" spans="3:14" x14ac:dyDescent="0.35">
      <c r="C8">
        <f t="shared" ca="1" si="0"/>
        <v>59</v>
      </c>
      <c r="D8">
        <f t="shared" ca="1" si="0"/>
        <v>93</v>
      </c>
      <c r="E8">
        <f t="shared" ca="1" si="0"/>
        <v>33</v>
      </c>
      <c r="F8">
        <f t="shared" ca="1" si="0"/>
        <v>21</v>
      </c>
      <c r="G8">
        <f t="shared" ca="1" si="0"/>
        <v>22</v>
      </c>
      <c r="J8">
        <v>15</v>
      </c>
      <c r="K8">
        <v>15</v>
      </c>
      <c r="L8">
        <v>15</v>
      </c>
      <c r="M8">
        <v>15</v>
      </c>
      <c r="N8">
        <v>15</v>
      </c>
    </row>
    <row r="9" spans="3:14" x14ac:dyDescent="0.35">
      <c r="C9">
        <f t="shared" ca="1" si="0"/>
        <v>76</v>
      </c>
      <c r="D9">
        <f t="shared" ca="1" si="0"/>
        <v>16</v>
      </c>
      <c r="E9">
        <f t="shared" ca="1" si="0"/>
        <v>94</v>
      </c>
      <c r="F9">
        <f t="shared" ca="1" si="0"/>
        <v>54</v>
      </c>
      <c r="G9">
        <f t="shared" ca="1" si="0"/>
        <v>26</v>
      </c>
      <c r="J9">
        <v>15</v>
      </c>
      <c r="K9">
        <v>15</v>
      </c>
      <c r="L9">
        <v>15</v>
      </c>
      <c r="M9">
        <v>15</v>
      </c>
      <c r="N9">
        <v>15</v>
      </c>
    </row>
    <row r="10" spans="3:14" x14ac:dyDescent="0.35">
      <c r="C10">
        <f t="shared" ca="1" si="0"/>
        <v>38</v>
      </c>
      <c r="D10">
        <f t="shared" ca="1" si="0"/>
        <v>90</v>
      </c>
      <c r="E10">
        <f t="shared" ca="1" si="0"/>
        <v>53</v>
      </c>
      <c r="F10">
        <f t="shared" ca="1" si="0"/>
        <v>50</v>
      </c>
      <c r="G10">
        <f t="shared" ca="1" si="0"/>
        <v>41</v>
      </c>
      <c r="J10">
        <v>15</v>
      </c>
      <c r="K10">
        <v>15</v>
      </c>
      <c r="L10">
        <v>15</v>
      </c>
      <c r="M10">
        <v>15</v>
      </c>
      <c r="N10">
        <v>15</v>
      </c>
    </row>
    <row r="11" spans="3:14" x14ac:dyDescent="0.35">
      <c r="C11">
        <f t="shared" ca="1" si="0"/>
        <v>93</v>
      </c>
      <c r="D11">
        <f t="shared" ca="1" si="0"/>
        <v>23</v>
      </c>
      <c r="E11">
        <f t="shared" ca="1" si="0"/>
        <v>31</v>
      </c>
      <c r="F11">
        <f t="shared" ca="1" si="0"/>
        <v>36</v>
      </c>
      <c r="G11">
        <f t="shared" ca="1" si="0"/>
        <v>98</v>
      </c>
      <c r="J11">
        <v>15</v>
      </c>
      <c r="K11">
        <v>15</v>
      </c>
      <c r="L11">
        <v>15</v>
      </c>
      <c r="M11">
        <v>15</v>
      </c>
      <c r="N11">
        <v>15</v>
      </c>
    </row>
    <row r="12" spans="3:14" x14ac:dyDescent="0.35">
      <c r="C12">
        <f t="shared" ca="1" si="0"/>
        <v>85</v>
      </c>
      <c r="D12">
        <f t="shared" ca="1" si="0"/>
        <v>43</v>
      </c>
      <c r="E12">
        <f t="shared" ca="1" si="0"/>
        <v>17</v>
      </c>
      <c r="F12">
        <f t="shared" ca="1" si="0"/>
        <v>99</v>
      </c>
      <c r="G12">
        <f t="shared" ca="1" si="0"/>
        <v>8</v>
      </c>
      <c r="J12">
        <v>15</v>
      </c>
      <c r="K12">
        <v>15</v>
      </c>
      <c r="L12">
        <v>15</v>
      </c>
      <c r="M12">
        <v>15</v>
      </c>
      <c r="N12">
        <v>15</v>
      </c>
    </row>
    <row r="13" spans="3:14" x14ac:dyDescent="0.35">
      <c r="C13">
        <f t="shared" ca="1" si="0"/>
        <v>68</v>
      </c>
      <c r="D13">
        <f t="shared" ca="1" si="0"/>
        <v>43</v>
      </c>
      <c r="E13">
        <f t="shared" ca="1" si="0"/>
        <v>42</v>
      </c>
      <c r="F13">
        <f t="shared" ca="1" si="0"/>
        <v>40</v>
      </c>
      <c r="G13">
        <f t="shared" ca="1" si="0"/>
        <v>21</v>
      </c>
      <c r="J13">
        <v>15</v>
      </c>
      <c r="K13">
        <v>15</v>
      </c>
      <c r="L13">
        <v>15</v>
      </c>
      <c r="M13">
        <v>15</v>
      </c>
      <c r="N13">
        <v>15</v>
      </c>
    </row>
    <row r="14" spans="3:14" x14ac:dyDescent="0.35">
      <c r="C14">
        <f t="shared" ca="1" si="0"/>
        <v>33</v>
      </c>
      <c r="D14">
        <f t="shared" ca="1" si="0"/>
        <v>36</v>
      </c>
      <c r="E14">
        <f t="shared" ca="1" si="0"/>
        <v>59</v>
      </c>
      <c r="F14">
        <f t="shared" ca="1" si="0"/>
        <v>100</v>
      </c>
      <c r="G14">
        <f t="shared" ca="1" si="0"/>
        <v>61</v>
      </c>
      <c r="J14">
        <v>15</v>
      </c>
      <c r="K14">
        <v>15</v>
      </c>
      <c r="L14">
        <v>15</v>
      </c>
      <c r="M14">
        <v>15</v>
      </c>
      <c r="N14">
        <v>15</v>
      </c>
    </row>
    <row r="15" spans="3:14" x14ac:dyDescent="0.35">
      <c r="C15">
        <f t="shared" ca="1" si="0"/>
        <v>55</v>
      </c>
      <c r="D15">
        <f t="shared" ca="1" si="0"/>
        <v>3</v>
      </c>
      <c r="E15">
        <f t="shared" ca="1" si="0"/>
        <v>100</v>
      </c>
      <c r="F15">
        <f t="shared" ca="1" si="0"/>
        <v>90</v>
      </c>
      <c r="G15">
        <f t="shared" ca="1" si="0"/>
        <v>22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662D-A2EB-4D80-87FE-421558052B2F}">
  <sheetPr>
    <tabColor rgb="FF0070C0"/>
  </sheetPr>
  <dimension ref="B2:F14"/>
  <sheetViews>
    <sheetView zoomScale="175" zoomScaleNormal="175" workbookViewId="0">
      <selection activeCell="F5" sqref="F5"/>
    </sheetView>
  </sheetViews>
  <sheetFormatPr defaultRowHeight="14.5" x14ac:dyDescent="0.35"/>
  <cols>
    <col min="2" max="2" width="27.08984375" customWidth="1"/>
    <col min="3" max="3" width="16.54296875" customWidth="1"/>
    <col min="6" max="6" width="17.453125" bestFit="1" customWidth="1"/>
  </cols>
  <sheetData>
    <row r="2" spans="2:6" x14ac:dyDescent="0.35">
      <c r="C2" t="s">
        <v>6</v>
      </c>
    </row>
    <row r="3" spans="2:6" x14ac:dyDescent="0.35">
      <c r="C3">
        <v>560</v>
      </c>
    </row>
    <row r="4" spans="2:6" x14ac:dyDescent="0.35">
      <c r="C4">
        <v>780</v>
      </c>
    </row>
    <row r="5" spans="2:6" x14ac:dyDescent="0.35">
      <c r="C5">
        <v>930</v>
      </c>
    </row>
    <row r="6" spans="2:6" x14ac:dyDescent="0.35">
      <c r="C6">
        <v>1200</v>
      </c>
    </row>
    <row r="7" spans="2:6" x14ac:dyDescent="0.35">
      <c r="C7">
        <v>2500</v>
      </c>
    </row>
    <row r="8" spans="2:6" x14ac:dyDescent="0.35">
      <c r="C8">
        <v>20500</v>
      </c>
    </row>
    <row r="9" spans="2:6" x14ac:dyDescent="0.35">
      <c r="C9">
        <f>SUBTOTAL(107,Tabuľka3[Data])</f>
        <v>7911.3852558617482</v>
      </c>
    </row>
    <row r="11" spans="2:6" x14ac:dyDescent="0.35">
      <c r="D11" t="s">
        <v>9</v>
      </c>
      <c r="E11" t="s">
        <v>10</v>
      </c>
      <c r="F11" t="s">
        <v>5</v>
      </c>
    </row>
    <row r="12" spans="2:6" x14ac:dyDescent="0.35">
      <c r="B12" t="s">
        <v>5</v>
      </c>
      <c r="C12">
        <f>AVERAGE(C3:C8)</f>
        <v>4411.666666666667</v>
      </c>
      <c r="D12">
        <f>SUM(C3:C8)</f>
        <v>26470</v>
      </c>
      <c r="E12">
        <f>COUNT(C3:C8)</f>
        <v>6</v>
      </c>
      <c r="F12">
        <f>D12/E12</f>
        <v>4411.666666666667</v>
      </c>
    </row>
    <row r="13" spans="2:6" x14ac:dyDescent="0.35">
      <c r="B13" t="s">
        <v>7</v>
      </c>
      <c r="C13">
        <f>MEDIAN(C3:C8)</f>
        <v>1065</v>
      </c>
    </row>
    <row r="14" spans="2:6" x14ac:dyDescent="0.35">
      <c r="B14" t="s">
        <v>8</v>
      </c>
      <c r="C14">
        <f>_xlfn.STDEV.S(Tabuľka3[Data])</f>
        <v>7911.3852558617482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Grafy</vt:lpstr>
      <vt:lpstr>Statistika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Reiter</dc:creator>
  <cp:lastModifiedBy>Miroslav Reiter</cp:lastModifiedBy>
  <dcterms:created xsi:type="dcterms:W3CDTF">2022-02-16T16:44:30Z</dcterms:created>
  <dcterms:modified xsi:type="dcterms:W3CDTF">2022-02-16T19:30:56Z</dcterms:modified>
</cp:coreProperties>
</file>