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irou\Desktop\"/>
    </mc:Choice>
  </mc:AlternateContent>
  <xr:revisionPtr revIDLastSave="0" documentId="13_ncr:1_{22C8F616-B209-4BC5-A1C0-1F52A17FA99A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Table" sheetId="3" r:id="rId1"/>
    <sheet name="Table1" sheetId="4" r:id="rId2"/>
    <sheet name="Table2" sheetId="5" r:id="rId3"/>
    <sheet name="Table3" sheetId="6" r:id="rId4"/>
    <sheet name="Remise" sheetId="7" r:id="rId5"/>
    <sheet name="Graphs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G4" i="7"/>
  <c r="H4" i="7"/>
  <c r="I4" i="7" s="1"/>
  <c r="J4" i="7" s="1"/>
  <c r="G5" i="7"/>
  <c r="I5" i="7" s="1"/>
  <c r="H5" i="7"/>
  <c r="G6" i="7"/>
  <c r="H6" i="7"/>
  <c r="I6" i="7"/>
  <c r="J6" i="7"/>
  <c r="G7" i="7"/>
  <c r="H7" i="7"/>
  <c r="I7" i="7" s="1"/>
  <c r="J7" i="7" s="1"/>
  <c r="G8" i="7"/>
  <c r="H8" i="7"/>
  <c r="I8" i="7"/>
  <c r="J8" i="7"/>
  <c r="G9" i="7"/>
  <c r="H9" i="7"/>
  <c r="I9" i="7" s="1"/>
  <c r="J9" i="7" s="1"/>
  <c r="G10" i="7"/>
  <c r="H10" i="7"/>
  <c r="I10" i="7" s="1"/>
  <c r="J10" i="7" s="1"/>
  <c r="G11" i="7"/>
  <c r="H11" i="7"/>
  <c r="I11" i="7" s="1"/>
  <c r="J11" i="7" s="1"/>
  <c r="G12" i="7"/>
  <c r="H12" i="7"/>
  <c r="I12" i="7" s="1"/>
  <c r="J12" i="7" s="1"/>
  <c r="G13" i="7"/>
  <c r="H13" i="7"/>
  <c r="I13" i="7" s="1"/>
  <c r="J13" i="7" s="1"/>
  <c r="G14" i="7"/>
  <c r="H14" i="7"/>
  <c r="I14" i="7" s="1"/>
  <c r="J14" i="7" s="1"/>
  <c r="G15" i="7"/>
  <c r="H15" i="7"/>
  <c r="I15" i="7" s="1"/>
  <c r="J15" i="7" s="1"/>
  <c r="G16" i="7"/>
  <c r="H16" i="7"/>
  <c r="I16" i="7" s="1"/>
  <c r="J16" i="7" s="1"/>
  <c r="G17" i="7"/>
  <c r="H17" i="7"/>
  <c r="I17" i="7" s="1"/>
  <c r="J17" i="7" s="1"/>
  <c r="J5" i="7" l="1"/>
  <c r="J19" i="7" s="1"/>
  <c r="J21" i="7" l="1"/>
  <c r="J22" i="7"/>
</calcChain>
</file>

<file path=xl/sharedStrings.xml><?xml version="1.0" encoding="utf-8"?>
<sst xmlns="http://schemas.openxmlformats.org/spreadsheetml/2006/main" count="137" uniqueCount="37">
  <si>
    <t>Yale</t>
  </si>
  <si>
    <t>Economics</t>
  </si>
  <si>
    <t>Brown</t>
  </si>
  <si>
    <t>Psychology</t>
  </si>
  <si>
    <t>Cornell</t>
  </si>
  <si>
    <t>Mathematics</t>
  </si>
  <si>
    <t>Harvard</t>
  </si>
  <si>
    <t>Penn State</t>
  </si>
  <si>
    <t>Arts</t>
  </si>
  <si>
    <t>Physics</t>
  </si>
  <si>
    <t>Princeton</t>
  </si>
  <si>
    <t>Columbia</t>
  </si>
  <si>
    <t>Dartmouth</t>
  </si>
  <si>
    <t>University</t>
  </si>
  <si>
    <t>Faculty</t>
  </si>
  <si>
    <r>
      <rPr>
        <b/>
        <sz val="11"/>
        <color rgb="FFFFFFFF"/>
        <rFont val="Calibri"/>
        <family val="1"/>
      </rPr>
      <t>Students</t>
    </r>
  </si>
  <si>
    <r>
      <rPr>
        <b/>
        <sz val="20"/>
        <color rgb="FFFFFFFF"/>
        <rFont val="Calibri"/>
        <family val="1"/>
      </rPr>
      <t>Ivy League Applicants</t>
    </r>
  </si>
  <si>
    <t>Grand Total</t>
  </si>
  <si>
    <t>Average of Students</t>
  </si>
  <si>
    <t>Sum of Students</t>
  </si>
  <si>
    <t>Row Labels</t>
  </si>
  <si>
    <t>Average of Students2</t>
  </si>
  <si>
    <t>Column Labels</t>
  </si>
  <si>
    <t>TTC:</t>
  </si>
  <si>
    <t>Val TVA:</t>
  </si>
  <si>
    <t>TVA:</t>
  </si>
  <si>
    <t>Total facture:</t>
  </si>
  <si>
    <r>
      <rPr>
        <b/>
        <sz val="11"/>
        <rFont val="Palatino Linotype"/>
        <family val="1"/>
      </rPr>
      <t>Total a payer</t>
    </r>
  </si>
  <si>
    <r>
      <rPr>
        <b/>
        <sz val="11"/>
        <rFont val="Palatino Linotype"/>
        <family val="1"/>
      </rPr>
      <t>Val Remise</t>
    </r>
  </si>
  <si>
    <t>Remise</t>
  </si>
  <si>
    <r>
      <rPr>
        <b/>
        <sz val="11"/>
        <rFont val="Palatino Linotype"/>
        <family val="1"/>
      </rPr>
      <t>PT</t>
    </r>
  </si>
  <si>
    <r>
      <rPr>
        <b/>
        <sz val="11"/>
        <rFont val="Palatino Linotype"/>
        <family val="1"/>
      </rPr>
      <t>QTE</t>
    </r>
  </si>
  <si>
    <r>
      <rPr>
        <b/>
        <sz val="11"/>
        <rFont val="Palatino Linotype"/>
        <family val="1"/>
      </rPr>
      <t>PU</t>
    </r>
  </si>
  <si>
    <r>
      <rPr>
        <b/>
        <sz val="11"/>
        <rFont val="Palatino Linotype"/>
        <family val="1"/>
      </rPr>
      <t>ID</t>
    </r>
  </si>
  <si>
    <r>
      <rPr>
        <b/>
        <sz val="12"/>
        <rFont val="Palatino Linotype"/>
        <family val="1"/>
      </rPr>
      <t>Speed (m/s)</t>
    </r>
  </si>
  <si>
    <r>
      <rPr>
        <b/>
        <sz val="12"/>
        <rFont val="Palatino Linotype"/>
        <family val="1"/>
      </rPr>
      <t>Distance (m)</t>
    </r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</si>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</sst>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DZD]\ * #,##0.00_);_([$DZD]\ * \(#,##0.00\);_([$DZD]\ * &quot;-&quot;??_);_(@_)"/>
    <numFmt numFmtId="165" formatCode="_(* #,##0.00_);_(* \(#,##0.0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1"/>
    </font>
    <font>
      <b/>
      <sz val="11"/>
      <name val="Calibri"/>
      <family val="2"/>
    </font>
    <font>
      <b/>
      <sz val="20"/>
      <name val="Calibri"/>
      <family val="2"/>
    </font>
    <font>
      <b/>
      <sz val="20"/>
      <color rgb="FFFFFFFF"/>
      <name val="Calibri"/>
      <family val="1"/>
    </font>
    <font>
      <b/>
      <sz val="14"/>
      <color theme="8"/>
      <name val="Cambria"/>
      <family val="1"/>
    </font>
    <font>
      <sz val="12"/>
      <color theme="1"/>
      <name val="Cambria"/>
      <family val="1"/>
    </font>
    <font>
      <sz val="12"/>
      <color theme="1"/>
      <name val="Arial"/>
      <family val="2"/>
      <scheme val="minor"/>
    </font>
    <font>
      <sz val="11"/>
      <color rgb="FF000000"/>
      <name val="Cambria"/>
      <family val="2"/>
    </font>
    <font>
      <sz val="11"/>
      <name val="Cambria"/>
      <family val="1"/>
    </font>
    <font>
      <b/>
      <sz val="11"/>
      <name val="Palatino Linotype"/>
      <family val="1"/>
    </font>
    <font>
      <sz val="12"/>
      <color rgb="FF000000"/>
      <name val="Cambria"/>
      <family val="2"/>
    </font>
    <font>
      <b/>
      <sz val="12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rgb="FFE1EEDA"/>
      </patternFill>
    </fill>
    <fill>
      <patternFill patternType="solid">
        <fgColor rgb="FFC5DFB4"/>
      </patternFill>
    </fill>
    <fill>
      <patternFill patternType="solid">
        <fgColor rgb="FF6FAC46"/>
      </patternFill>
    </fill>
    <fill>
      <patternFill patternType="solid">
        <fgColor rgb="FFDDEBF7"/>
      </patternFill>
    </fill>
    <fill>
      <patternFill patternType="solid">
        <fgColor rgb="FF8EA9DB"/>
      </patternFill>
    </fill>
    <fill>
      <patternFill patternType="solid">
        <fgColor rgb="FFD9E0F1"/>
      </patternFill>
    </fill>
  </fills>
  <borders count="14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center" vertical="top" wrapText="1"/>
    </xf>
    <xf numFmtId="1" fontId="3" fillId="2" borderId="0" xfId="0" applyNumberFormat="1" applyFont="1" applyFill="1" applyAlignment="1">
      <alignment horizontal="center" vertical="top" shrinkToFit="1"/>
    </xf>
    <xf numFmtId="0" fontId="2" fillId="3" borderId="0" xfId="0" applyFont="1" applyFill="1" applyAlignment="1">
      <alignment horizontal="center" vertical="top" wrapText="1"/>
    </xf>
    <xf numFmtId="1" fontId="3" fillId="3" borderId="0" xfId="0" applyNumberFormat="1" applyFont="1" applyFill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top" shrinkToFit="1"/>
    </xf>
    <xf numFmtId="0" fontId="2" fillId="3" borderId="3" xfId="0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shrinkToFit="1"/>
    </xf>
    <xf numFmtId="0" fontId="2" fillId="2" borderId="3" xfId="0" applyFont="1" applyFill="1" applyBorder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top" shrinkToFit="1"/>
    </xf>
    <xf numFmtId="0" fontId="4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/>
    <xf numFmtId="164" fontId="8" fillId="5" borderId="6" xfId="0" applyNumberFormat="1" applyFont="1" applyFill="1" applyBorder="1" applyAlignment="1">
      <alignment horizontal="right" vertical="top" shrinkToFit="1"/>
    </xf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164" fontId="9" fillId="0" borderId="9" xfId="0" applyNumberFormat="1" applyFont="1" applyBorder="1"/>
    <xf numFmtId="9" fontId="10" fillId="0" borderId="9" xfId="0" applyNumberFormat="1" applyFont="1" applyBorder="1"/>
    <xf numFmtId="0" fontId="0" fillId="0" borderId="0" xfId="0" applyAlignment="1">
      <alignment horizontal="center" vertical="top" wrapText="1"/>
    </xf>
    <xf numFmtId="164" fontId="11" fillId="5" borderId="6" xfId="1" applyNumberFormat="1" applyFont="1" applyFill="1" applyBorder="1" applyAlignment="1">
      <alignment horizontal="right" vertical="top" shrinkToFit="1"/>
    </xf>
    <xf numFmtId="9" fontId="11" fillId="5" borderId="6" xfId="0" applyNumberFormat="1" applyFont="1" applyFill="1" applyBorder="1" applyAlignment="1">
      <alignment horizontal="center" vertical="top" shrinkToFit="1"/>
    </xf>
    <xf numFmtId="1" fontId="11" fillId="5" borderId="6" xfId="0" applyNumberFormat="1" applyFont="1" applyFill="1" applyBorder="1" applyAlignment="1">
      <alignment horizontal="right" vertical="top" shrinkToFit="1"/>
    </xf>
    <xf numFmtId="164" fontId="12" fillId="5" borderId="6" xfId="1" applyNumberFormat="1" applyFont="1" applyFill="1" applyBorder="1" applyAlignment="1">
      <alignment horizontal="left" wrapText="1" indent="3"/>
    </xf>
    <xf numFmtId="1" fontId="11" fillId="5" borderId="6" xfId="0" applyNumberFormat="1" applyFont="1" applyFill="1" applyBorder="1" applyAlignment="1">
      <alignment horizontal="center" vertical="top" shrinkToFit="1"/>
    </xf>
    <xf numFmtId="164" fontId="11" fillId="0" borderId="10" xfId="1" applyNumberFormat="1" applyFont="1" applyBorder="1" applyAlignment="1">
      <alignment horizontal="right" vertical="top" shrinkToFit="1"/>
    </xf>
    <xf numFmtId="9" fontId="11" fillId="0" borderId="10" xfId="0" applyNumberFormat="1" applyFont="1" applyBorder="1" applyAlignment="1">
      <alignment horizontal="center" vertical="top" shrinkToFit="1"/>
    </xf>
    <xf numFmtId="1" fontId="11" fillId="0" borderId="10" xfId="0" applyNumberFormat="1" applyFont="1" applyBorder="1" applyAlignment="1">
      <alignment horizontal="right" vertical="top" shrinkToFit="1"/>
    </xf>
    <xf numFmtId="164" fontId="12" fillId="0" borderId="10" xfId="1" applyNumberFormat="1" applyFont="1" applyBorder="1" applyAlignment="1">
      <alignment horizontal="left" wrapText="1" indent="3"/>
    </xf>
    <xf numFmtId="1" fontId="11" fillId="0" borderId="10" xfId="0" applyNumberFormat="1" applyFont="1" applyBorder="1" applyAlignment="1">
      <alignment horizontal="center" vertical="top" shrinkToFit="1"/>
    </xf>
    <xf numFmtId="164" fontId="11" fillId="5" borderId="10" xfId="1" applyNumberFormat="1" applyFont="1" applyFill="1" applyBorder="1" applyAlignment="1">
      <alignment horizontal="right" vertical="top" shrinkToFit="1"/>
    </xf>
    <xf numFmtId="9" fontId="11" fillId="5" borderId="10" xfId="0" applyNumberFormat="1" applyFont="1" applyFill="1" applyBorder="1" applyAlignment="1">
      <alignment horizontal="center" vertical="top" shrinkToFit="1"/>
    </xf>
    <xf numFmtId="1" fontId="11" fillId="5" borderId="10" xfId="0" applyNumberFormat="1" applyFont="1" applyFill="1" applyBorder="1" applyAlignment="1">
      <alignment horizontal="right" vertical="top" shrinkToFit="1"/>
    </xf>
    <xf numFmtId="164" fontId="12" fillId="5" borderId="10" xfId="1" applyNumberFormat="1" applyFont="1" applyFill="1" applyBorder="1" applyAlignment="1">
      <alignment horizontal="left" wrapText="1" indent="3"/>
    </xf>
    <xf numFmtId="1" fontId="11" fillId="5" borderId="10" xfId="0" applyNumberFormat="1" applyFont="1" applyFill="1" applyBorder="1" applyAlignment="1">
      <alignment horizontal="center" vertical="top" shrinkToFit="1"/>
    </xf>
    <xf numFmtId="0" fontId="13" fillId="6" borderId="11" xfId="0" applyFont="1" applyFill="1" applyBorder="1" applyAlignment="1">
      <alignment horizontal="center" vertical="top" wrapText="1"/>
    </xf>
    <xf numFmtId="0" fontId="13" fillId="6" borderId="11" xfId="0" applyFont="1" applyFill="1" applyBorder="1" applyAlignment="1">
      <alignment horizontal="left" vertical="top" wrapText="1" indent="2"/>
    </xf>
    <xf numFmtId="0" fontId="14" fillId="7" borderId="12" xfId="0" applyFont="1" applyFill="1" applyBorder="1" applyAlignment="1">
      <alignment horizontal="center" vertical="top" shrinkToFit="1"/>
    </xf>
    <xf numFmtId="1" fontId="14" fillId="7" borderId="12" xfId="0" applyNumberFormat="1" applyFont="1" applyFill="1" applyBorder="1" applyAlignment="1">
      <alignment horizontal="center" vertical="top" shrinkToFit="1"/>
    </xf>
    <xf numFmtId="0" fontId="14" fillId="0" borderId="10" xfId="0" applyFont="1" applyBorder="1" applyAlignment="1">
      <alignment horizontal="center" vertical="top" shrinkToFit="1"/>
    </xf>
    <xf numFmtId="1" fontId="14" fillId="0" borderId="10" xfId="0" applyNumberFormat="1" applyFont="1" applyBorder="1" applyAlignment="1">
      <alignment horizontal="center" vertical="top" shrinkToFit="1"/>
    </xf>
    <xf numFmtId="0" fontId="14" fillId="7" borderId="10" xfId="0" applyFont="1" applyFill="1" applyBorder="1" applyAlignment="1">
      <alignment horizontal="center" vertical="top" shrinkToFit="1"/>
    </xf>
    <xf numFmtId="1" fontId="14" fillId="7" borderId="10" xfId="0" applyNumberFormat="1" applyFont="1" applyFill="1" applyBorder="1" applyAlignment="1">
      <alignment horizontal="center" vertical="top" shrinkToFit="1"/>
    </xf>
    <xf numFmtId="0" fontId="15" fillId="6" borderId="13" xfId="0" applyFont="1" applyFill="1" applyBorder="1" applyAlignment="1">
      <alignment horizontal="center" vertical="top" wrapText="1"/>
    </xf>
  </cellXfs>
  <cellStyles count="2">
    <cellStyle name="Comma 2" xfId="1" xr:uid="{6286EC42-8C8D-4CED-91D8-17BB41713FB1}"/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>
        <c:manualLayout>
          <c:layoutTarget val="inner"/>
          <c:xMode val="edge"/>
          <c:yMode val="edge"/>
          <c:x val="6.2148356787848337E-2"/>
          <c:y val="0.1311176824262606"/>
          <c:w val="0.91207926113507165"/>
          <c:h val="0.71106813740793418"/>
        </c:manualLayout>
      </c:layout>
      <c:lineChart>
        <c:grouping val="standard"/>
        <c:varyColors val="0"/>
        <c:ser>
          <c:idx val="0"/>
          <c:order val="0"/>
          <c:tx>
            <c:strRef>
              <c:f>Graphs!$E$5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Graphs!$C$6:$C$15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Graphs!$E$6:$E$15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6-4A18-A04F-2AB4E79C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021999"/>
        <c:axId val="1009022415"/>
      </c:lineChart>
      <c:catAx>
        <c:axId val="10090219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009022415"/>
        <c:crosses val="autoZero"/>
        <c:auto val="1"/>
        <c:lblAlgn val="ctr"/>
        <c:lblOffset val="100"/>
        <c:noMultiLvlLbl val="0"/>
      </c:catAx>
      <c:valAx>
        <c:axId val="10090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009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68022747156604"/>
          <c:y val="0.91947871099445899"/>
          <c:w val="0.16569346074203034"/>
          <c:h val="6.6383676159422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>
        <c:manualLayout>
          <c:xMode val="edge"/>
          <c:yMode val="edge"/>
          <c:x val="0.40898073602222945"/>
          <c:y val="3.605833498633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Graphs!$E$5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Graphs!$D$6:$D$15</c:f>
              <c:numCache>
                <c:formatCode>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Graphs!$E$6:$E$15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F-46C3-82AF-605A9EA8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30863"/>
        <c:axId val="1621736687"/>
      </c:lineChart>
      <c:catAx>
        <c:axId val="16217308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621736687"/>
        <c:crosses val="autoZero"/>
        <c:auto val="1"/>
        <c:lblAlgn val="ctr"/>
        <c:lblOffset val="100"/>
        <c:noMultiLvlLbl val="0"/>
      </c:catAx>
      <c:valAx>
        <c:axId val="16217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Z"/>
          </a:p>
        </c:txPr>
        <c:crossAx val="1621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7620</xdr:rowOff>
    </xdr:from>
    <xdr:to>
      <xdr:col>6</xdr:col>
      <xdr:colOff>601980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F81F3-1BF5-44F7-9804-CCBA6937C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17976</xdr:colOff>
      <xdr:row>16</xdr:row>
      <xdr:rowOff>13579</xdr:rowOff>
    </xdr:from>
    <xdr:to>
      <xdr:col>17</xdr:col>
      <xdr:colOff>163928</xdr:colOff>
      <xdr:row>35</xdr:row>
      <xdr:rowOff>17389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9C356-FEC3-478E-A951-34CF00E58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w%20Microsoft%20Excel%20Worksheet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 las" refreshedDate="45289.412471759257" createdVersion="7" refreshedVersion="7" minRefreshableVersion="3" recordCount="40" xr:uid="{628B9D18-70A4-4B5E-9D93-07D0E6BFEE6B}">
  <cacheSource type="worksheet">
    <worksheetSource ref="A2:C42" sheet="Table" r:id="rId2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5ABFB-8AAD-4827-A63B-21ED4D8CD93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numFmtI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formats count="3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09FF6-A9AE-4E85-AB07-64FDD62EB32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2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798C-3661-4F19-A7F5-125EE8D34AD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numFmtI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2">
    <format dxfId="0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62A9-F9D3-427D-851A-DEC0AA4CE706}">
  <dimension ref="A1:C42"/>
  <sheetViews>
    <sheetView workbookViewId="0">
      <selection sqref="A1:C1"/>
    </sheetView>
  </sheetViews>
  <sheetFormatPr defaultRowHeight="14" x14ac:dyDescent="0.3"/>
  <cols>
    <col min="1" max="1" width="12" customWidth="1"/>
    <col min="2" max="2" width="19.4140625" customWidth="1"/>
    <col min="3" max="3" width="22.25" customWidth="1"/>
  </cols>
  <sheetData>
    <row r="1" spans="1:3" ht="25.75" customHeight="1" x14ac:dyDescent="0.3">
      <c r="A1" s="13" t="s">
        <v>16</v>
      </c>
      <c r="B1" s="13"/>
      <c r="C1" s="13"/>
    </row>
    <row r="2" spans="1:3" ht="14.5" x14ac:dyDescent="0.3">
      <c r="A2" s="12" t="s">
        <v>15</v>
      </c>
      <c r="B2" s="11" t="s">
        <v>14</v>
      </c>
      <c r="C2" s="11" t="s">
        <v>13</v>
      </c>
    </row>
    <row r="3" spans="1:3" ht="14.5" x14ac:dyDescent="0.3">
      <c r="A3" s="8">
        <v>591</v>
      </c>
      <c r="B3" s="7" t="s">
        <v>8</v>
      </c>
      <c r="C3" s="7" t="s">
        <v>0</v>
      </c>
    </row>
    <row r="4" spans="1:3" ht="14.5" x14ac:dyDescent="0.3">
      <c r="A4" s="10">
        <v>9567</v>
      </c>
      <c r="B4" s="9" t="s">
        <v>9</v>
      </c>
      <c r="C4" s="9" t="s">
        <v>2</v>
      </c>
    </row>
    <row r="5" spans="1:3" ht="14.5" x14ac:dyDescent="0.3">
      <c r="A5" s="8">
        <v>542</v>
      </c>
      <c r="B5" s="7" t="s">
        <v>1</v>
      </c>
      <c r="C5" s="7" t="s">
        <v>12</v>
      </c>
    </row>
    <row r="6" spans="1:3" ht="14.5" x14ac:dyDescent="0.3">
      <c r="A6" s="10">
        <v>346</v>
      </c>
      <c r="B6" s="9" t="s">
        <v>1</v>
      </c>
      <c r="C6" s="9" t="s">
        <v>6</v>
      </c>
    </row>
    <row r="7" spans="1:3" ht="14.5" x14ac:dyDescent="0.3">
      <c r="A7" s="8">
        <v>849</v>
      </c>
      <c r="B7" s="7" t="s">
        <v>8</v>
      </c>
      <c r="C7" s="7" t="s">
        <v>11</v>
      </c>
    </row>
    <row r="8" spans="1:3" ht="14.5" x14ac:dyDescent="0.3">
      <c r="A8" s="10">
        <v>552</v>
      </c>
      <c r="B8" s="9" t="s">
        <v>1</v>
      </c>
      <c r="C8" s="9" t="s">
        <v>4</v>
      </c>
    </row>
    <row r="9" spans="1:3" ht="14.5" x14ac:dyDescent="0.3">
      <c r="A9" s="8">
        <v>173</v>
      </c>
      <c r="B9" s="7" t="s">
        <v>8</v>
      </c>
      <c r="C9" s="7" t="s">
        <v>6</v>
      </c>
    </row>
    <row r="10" spans="1:3" ht="14.5" x14ac:dyDescent="0.3">
      <c r="A10" s="6">
        <v>1355</v>
      </c>
      <c r="B10" s="5" t="s">
        <v>8</v>
      </c>
      <c r="C10" s="5" t="s">
        <v>4</v>
      </c>
    </row>
    <row r="11" spans="1:3" ht="14.5" x14ac:dyDescent="0.3">
      <c r="A11" s="4">
        <v>193</v>
      </c>
      <c r="B11" s="3" t="s">
        <v>5</v>
      </c>
      <c r="C11" s="3" t="s">
        <v>10</v>
      </c>
    </row>
    <row r="12" spans="1:3" ht="14.5" x14ac:dyDescent="0.3">
      <c r="A12" s="2">
        <v>615</v>
      </c>
      <c r="B12" s="1" t="s">
        <v>5</v>
      </c>
      <c r="C12" s="1" t="s">
        <v>6</v>
      </c>
    </row>
    <row r="13" spans="1:3" ht="14.5" x14ac:dyDescent="0.3">
      <c r="A13" s="4">
        <v>1579</v>
      </c>
      <c r="B13" s="3" t="s">
        <v>5</v>
      </c>
      <c r="C13" s="3" t="s">
        <v>2</v>
      </c>
    </row>
    <row r="14" spans="1:3" ht="14.5" x14ac:dyDescent="0.3">
      <c r="A14" s="2">
        <v>547</v>
      </c>
      <c r="B14" s="1" t="s">
        <v>9</v>
      </c>
      <c r="C14" s="1" t="s">
        <v>12</v>
      </c>
    </row>
    <row r="15" spans="1:3" ht="14.5" x14ac:dyDescent="0.3">
      <c r="A15" s="4">
        <v>1687</v>
      </c>
      <c r="B15" s="3" t="s">
        <v>3</v>
      </c>
      <c r="C15" s="3" t="s">
        <v>12</v>
      </c>
    </row>
    <row r="16" spans="1:3" ht="14.5" x14ac:dyDescent="0.3">
      <c r="A16" s="2">
        <v>972</v>
      </c>
      <c r="B16" s="1" t="s">
        <v>1</v>
      </c>
      <c r="C16" s="1" t="s">
        <v>2</v>
      </c>
    </row>
    <row r="17" spans="1:3" ht="14.5" x14ac:dyDescent="0.3">
      <c r="A17" s="4">
        <v>234</v>
      </c>
      <c r="B17" s="3" t="s">
        <v>1</v>
      </c>
      <c r="C17" s="3" t="s">
        <v>7</v>
      </c>
    </row>
    <row r="18" spans="1:3" ht="14.5" x14ac:dyDescent="0.3">
      <c r="A18" s="2">
        <v>151</v>
      </c>
      <c r="B18" s="1" t="s">
        <v>3</v>
      </c>
      <c r="C18" s="1" t="s">
        <v>10</v>
      </c>
    </row>
    <row r="19" spans="1:3" ht="14.5" x14ac:dyDescent="0.3">
      <c r="A19" s="4">
        <v>1793</v>
      </c>
      <c r="B19" s="3" t="s">
        <v>9</v>
      </c>
      <c r="C19" s="3" t="s">
        <v>11</v>
      </c>
    </row>
    <row r="20" spans="1:3" ht="14.5" x14ac:dyDescent="0.3">
      <c r="A20" s="2">
        <v>315</v>
      </c>
      <c r="B20" s="1" t="s">
        <v>3</v>
      </c>
      <c r="C20" s="1" t="s">
        <v>11</v>
      </c>
    </row>
    <row r="21" spans="1:3" ht="14.5" x14ac:dyDescent="0.3">
      <c r="A21" s="4">
        <v>618</v>
      </c>
      <c r="B21" s="3" t="s">
        <v>9</v>
      </c>
      <c r="C21" s="3" t="s">
        <v>4</v>
      </c>
    </row>
    <row r="22" spans="1:3" ht="14.5" x14ac:dyDescent="0.3">
      <c r="A22" s="2">
        <v>246</v>
      </c>
      <c r="B22" s="1" t="s">
        <v>9</v>
      </c>
      <c r="C22" s="1" t="s">
        <v>0</v>
      </c>
    </row>
    <row r="23" spans="1:3" ht="14.5" x14ac:dyDescent="0.3">
      <c r="A23" s="4">
        <v>784</v>
      </c>
      <c r="B23" s="3" t="s">
        <v>9</v>
      </c>
      <c r="C23" s="3" t="s">
        <v>10</v>
      </c>
    </row>
    <row r="24" spans="1:3" ht="14.5" x14ac:dyDescent="0.3">
      <c r="A24" s="2">
        <v>316</v>
      </c>
      <c r="B24" s="1" t="s">
        <v>5</v>
      </c>
      <c r="C24" s="1" t="s">
        <v>12</v>
      </c>
    </row>
    <row r="25" spans="1:3" ht="14.5" x14ac:dyDescent="0.3">
      <c r="A25" s="4">
        <v>3155</v>
      </c>
      <c r="B25" s="3" t="s">
        <v>8</v>
      </c>
      <c r="C25" s="3" t="s">
        <v>12</v>
      </c>
    </row>
    <row r="26" spans="1:3" ht="14.5" x14ac:dyDescent="0.3">
      <c r="A26" s="2">
        <v>318</v>
      </c>
      <c r="B26" s="1" t="s">
        <v>3</v>
      </c>
      <c r="C26" s="1" t="s">
        <v>7</v>
      </c>
    </row>
    <row r="27" spans="1:3" ht="14.5" x14ac:dyDescent="0.3">
      <c r="A27" s="4">
        <v>608</v>
      </c>
      <c r="B27" s="3" t="s">
        <v>1</v>
      </c>
      <c r="C27" s="3" t="s">
        <v>11</v>
      </c>
    </row>
    <row r="28" spans="1:3" ht="14.5" x14ac:dyDescent="0.3">
      <c r="A28" s="2">
        <v>561</v>
      </c>
      <c r="B28" s="1" t="s">
        <v>8</v>
      </c>
      <c r="C28" s="1" t="s">
        <v>10</v>
      </c>
    </row>
    <row r="29" spans="1:3" ht="14.5" x14ac:dyDescent="0.3">
      <c r="A29" s="4">
        <v>357</v>
      </c>
      <c r="B29" s="3" t="s">
        <v>3</v>
      </c>
      <c r="C29" s="3" t="s">
        <v>0</v>
      </c>
    </row>
    <row r="30" spans="1:3" ht="14.5" x14ac:dyDescent="0.3">
      <c r="A30" s="2">
        <v>1688</v>
      </c>
      <c r="B30" s="1" t="s">
        <v>5</v>
      </c>
      <c r="C30" s="1" t="s">
        <v>11</v>
      </c>
    </row>
    <row r="31" spans="1:3" ht="14.5" x14ac:dyDescent="0.3">
      <c r="A31" s="4">
        <v>972</v>
      </c>
      <c r="B31" s="3" t="s">
        <v>1</v>
      </c>
      <c r="C31" s="3" t="s">
        <v>10</v>
      </c>
    </row>
    <row r="32" spans="1:3" ht="14.5" x14ac:dyDescent="0.3">
      <c r="A32" s="2">
        <v>568</v>
      </c>
      <c r="B32" s="1" t="s">
        <v>9</v>
      </c>
      <c r="C32" s="1" t="s">
        <v>7</v>
      </c>
    </row>
    <row r="33" spans="1:3" ht="14.5" x14ac:dyDescent="0.3">
      <c r="A33" s="4">
        <v>632</v>
      </c>
      <c r="B33" s="3" t="s">
        <v>5</v>
      </c>
      <c r="C33" s="3" t="s">
        <v>7</v>
      </c>
    </row>
    <row r="34" spans="1:3" ht="14.5" x14ac:dyDescent="0.3">
      <c r="A34" s="2">
        <v>551</v>
      </c>
      <c r="B34" s="1" t="s">
        <v>3</v>
      </c>
      <c r="C34" s="1" t="s">
        <v>4</v>
      </c>
    </row>
    <row r="35" spans="1:3" ht="14.5" x14ac:dyDescent="0.3">
      <c r="A35" s="4">
        <v>948</v>
      </c>
      <c r="B35" s="3" t="s">
        <v>9</v>
      </c>
      <c r="C35" s="3" t="s">
        <v>6</v>
      </c>
    </row>
    <row r="36" spans="1:3" ht="14.5" x14ac:dyDescent="0.3">
      <c r="A36" s="2">
        <v>1358</v>
      </c>
      <c r="B36" s="1" t="s">
        <v>8</v>
      </c>
      <c r="C36" s="1" t="s">
        <v>2</v>
      </c>
    </row>
    <row r="37" spans="1:3" ht="14.5" x14ac:dyDescent="0.3">
      <c r="A37" s="4">
        <v>135</v>
      </c>
      <c r="B37" s="3" t="s">
        <v>8</v>
      </c>
      <c r="C37" s="3" t="s">
        <v>7</v>
      </c>
    </row>
    <row r="38" spans="1:3" ht="14.5" x14ac:dyDescent="0.3">
      <c r="A38" s="2">
        <v>849</v>
      </c>
      <c r="B38" s="1" t="s">
        <v>5</v>
      </c>
      <c r="C38" s="1" t="s">
        <v>0</v>
      </c>
    </row>
    <row r="39" spans="1:3" ht="14.5" x14ac:dyDescent="0.3">
      <c r="A39" s="4">
        <v>158</v>
      </c>
      <c r="B39" s="3" t="s">
        <v>3</v>
      </c>
      <c r="C39" s="3" t="s">
        <v>6</v>
      </c>
    </row>
    <row r="40" spans="1:3" ht="14.5" x14ac:dyDescent="0.3">
      <c r="A40" s="2">
        <v>1889</v>
      </c>
      <c r="B40" s="1" t="s">
        <v>5</v>
      </c>
      <c r="C40" s="1" t="s">
        <v>4</v>
      </c>
    </row>
    <row r="41" spans="1:3" ht="14.5" x14ac:dyDescent="0.3">
      <c r="A41" s="4">
        <v>651</v>
      </c>
      <c r="B41" s="3" t="s">
        <v>3</v>
      </c>
      <c r="C41" s="3" t="s">
        <v>2</v>
      </c>
    </row>
    <row r="42" spans="1:3" ht="14.5" x14ac:dyDescent="0.3">
      <c r="A42" s="2">
        <v>651</v>
      </c>
      <c r="B42" s="1" t="s">
        <v>1</v>
      </c>
      <c r="C42" s="1" t="s"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3803-B738-4D68-92D3-8934D7B00102}">
  <dimension ref="A3:C9"/>
  <sheetViews>
    <sheetView workbookViewId="0">
      <selection sqref="A1:C1"/>
    </sheetView>
  </sheetViews>
  <sheetFormatPr defaultRowHeight="14" x14ac:dyDescent="0.3"/>
  <cols>
    <col min="1" max="1" width="12.9140625" customWidth="1"/>
    <col min="2" max="2" width="20.25" customWidth="1"/>
    <col min="3" max="3" width="22.9140625" customWidth="1"/>
    <col min="4" max="4" width="6.9140625" bestFit="1" customWidth="1"/>
    <col min="5" max="5" width="10.25" bestFit="1" customWidth="1"/>
    <col min="6" max="6" width="7.6640625" bestFit="1" customWidth="1"/>
    <col min="7" max="7" width="10.08203125" bestFit="1" customWidth="1"/>
    <col min="8" max="8" width="9.08203125" bestFit="1" customWidth="1"/>
    <col min="9" max="9" width="5" bestFit="1" customWidth="1"/>
    <col min="10" max="10" width="10.75" bestFit="1" customWidth="1"/>
  </cols>
  <sheetData>
    <row r="3" spans="1:3" x14ac:dyDescent="0.3">
      <c r="A3" s="17" t="s">
        <v>20</v>
      </c>
      <c r="B3" s="16" t="s">
        <v>19</v>
      </c>
      <c r="C3" s="16" t="s">
        <v>18</v>
      </c>
    </row>
    <row r="4" spans="1:3" x14ac:dyDescent="0.3">
      <c r="A4" s="14" t="s">
        <v>8</v>
      </c>
      <c r="B4">
        <v>8177</v>
      </c>
      <c r="C4" s="15">
        <v>1022.125</v>
      </c>
    </row>
    <row r="5" spans="1:3" x14ac:dyDescent="0.3">
      <c r="A5" s="14" t="s">
        <v>1</v>
      </c>
      <c r="B5">
        <v>4877</v>
      </c>
      <c r="C5">
        <v>609.625</v>
      </c>
    </row>
    <row r="6" spans="1:3" x14ac:dyDescent="0.3">
      <c r="A6" s="14" t="s">
        <v>5</v>
      </c>
      <c r="B6">
        <v>7761</v>
      </c>
      <c r="C6">
        <v>970.125</v>
      </c>
    </row>
    <row r="7" spans="1:3" x14ac:dyDescent="0.3">
      <c r="A7" s="14" t="s">
        <v>9</v>
      </c>
      <c r="B7">
        <v>15071</v>
      </c>
      <c r="C7">
        <v>1883.875</v>
      </c>
    </row>
    <row r="8" spans="1:3" x14ac:dyDescent="0.3">
      <c r="A8" s="14" t="s">
        <v>3</v>
      </c>
      <c r="B8">
        <v>4188</v>
      </c>
      <c r="C8">
        <v>523.5</v>
      </c>
    </row>
    <row r="9" spans="1:3" x14ac:dyDescent="0.3">
      <c r="A9" s="14" t="s">
        <v>17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E4AA-E480-43B1-9D12-4CD1E1E2306A}">
  <dimension ref="A3:C12"/>
  <sheetViews>
    <sheetView workbookViewId="0">
      <selection sqref="A1:C1"/>
    </sheetView>
  </sheetViews>
  <sheetFormatPr defaultRowHeight="14" x14ac:dyDescent="0.3"/>
  <cols>
    <col min="1" max="1" width="11.75" customWidth="1"/>
    <col min="2" max="2" width="16.4140625" customWidth="1"/>
    <col min="3" max="3" width="19.75" customWidth="1"/>
  </cols>
  <sheetData>
    <row r="3" spans="1:3" x14ac:dyDescent="0.3">
      <c r="A3" s="17" t="s">
        <v>20</v>
      </c>
      <c r="B3" s="16" t="s">
        <v>19</v>
      </c>
      <c r="C3" s="16" t="s">
        <v>21</v>
      </c>
    </row>
    <row r="4" spans="1:3" x14ac:dyDescent="0.3">
      <c r="A4" s="14" t="s">
        <v>2</v>
      </c>
      <c r="B4">
        <v>14127</v>
      </c>
      <c r="C4">
        <v>2825.4</v>
      </c>
    </row>
    <row r="5" spans="1:3" x14ac:dyDescent="0.3">
      <c r="A5" s="14" t="s">
        <v>11</v>
      </c>
      <c r="B5">
        <v>5253</v>
      </c>
      <c r="C5">
        <v>1050.5999999999999</v>
      </c>
    </row>
    <row r="6" spans="1:3" x14ac:dyDescent="0.3">
      <c r="A6" s="14" t="s">
        <v>4</v>
      </c>
      <c r="B6">
        <v>4965</v>
      </c>
      <c r="C6">
        <v>993</v>
      </c>
    </row>
    <row r="7" spans="1:3" x14ac:dyDescent="0.3">
      <c r="A7" s="14" t="s">
        <v>12</v>
      </c>
      <c r="B7">
        <v>6247</v>
      </c>
      <c r="C7">
        <v>1249.4000000000001</v>
      </c>
    </row>
    <row r="8" spans="1:3" x14ac:dyDescent="0.3">
      <c r="A8" s="14" t="s">
        <v>6</v>
      </c>
      <c r="B8">
        <v>2240</v>
      </c>
      <c r="C8">
        <v>448</v>
      </c>
    </row>
    <row r="9" spans="1:3" x14ac:dyDescent="0.3">
      <c r="A9" s="14" t="s">
        <v>7</v>
      </c>
      <c r="B9">
        <v>1887</v>
      </c>
      <c r="C9">
        <v>377.4</v>
      </c>
    </row>
    <row r="10" spans="1:3" x14ac:dyDescent="0.3">
      <c r="A10" s="14" t="s">
        <v>10</v>
      </c>
      <c r="B10">
        <v>2661</v>
      </c>
      <c r="C10">
        <v>532.20000000000005</v>
      </c>
    </row>
    <row r="11" spans="1:3" x14ac:dyDescent="0.3">
      <c r="A11" s="14" t="s">
        <v>0</v>
      </c>
      <c r="B11">
        <v>2694</v>
      </c>
      <c r="C11">
        <v>538.79999999999995</v>
      </c>
    </row>
    <row r="12" spans="1:3" x14ac:dyDescent="0.3">
      <c r="A12" s="14" t="s">
        <v>17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8DC-FFBA-41D4-8838-072CEABAC305}">
  <dimension ref="A3:G13"/>
  <sheetViews>
    <sheetView workbookViewId="0">
      <selection sqref="A1:C1"/>
    </sheetView>
  </sheetViews>
  <sheetFormatPr defaultRowHeight="14" x14ac:dyDescent="0.3"/>
  <cols>
    <col min="1" max="1" width="15" bestFit="1" customWidth="1"/>
    <col min="2" max="2" width="15.58203125" bestFit="1" customWidth="1"/>
    <col min="3" max="3" width="14.75" customWidth="1"/>
    <col min="4" max="4" width="17.75" customWidth="1"/>
    <col min="5" max="5" width="12.08203125" customWidth="1"/>
    <col min="6" max="6" width="16.25" customWidth="1"/>
    <col min="7" max="7" width="20.08203125" customWidth="1"/>
  </cols>
  <sheetData>
    <row r="3" spans="1:7" x14ac:dyDescent="0.3">
      <c r="A3" s="17" t="s">
        <v>19</v>
      </c>
      <c r="B3" s="17" t="s">
        <v>22</v>
      </c>
    </row>
    <row r="4" spans="1:7" x14ac:dyDescent="0.3">
      <c r="A4" s="17" t="s">
        <v>20</v>
      </c>
      <c r="B4" t="s">
        <v>8</v>
      </c>
      <c r="C4" s="16" t="s">
        <v>1</v>
      </c>
      <c r="D4" s="16" t="s">
        <v>5</v>
      </c>
      <c r="E4" s="16" t="s">
        <v>9</v>
      </c>
      <c r="F4" s="16" t="s">
        <v>3</v>
      </c>
      <c r="G4" s="16" t="s">
        <v>17</v>
      </c>
    </row>
    <row r="5" spans="1:7" x14ac:dyDescent="0.3">
      <c r="A5" s="14" t="s">
        <v>2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">
      <c r="A6" s="14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">
      <c r="A7" s="14" t="s">
        <v>4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">
      <c r="A8" s="14" t="s">
        <v>12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">
      <c r="A9" s="14" t="s">
        <v>6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">
      <c r="A10" s="14" t="s">
        <v>7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">
      <c r="A11" s="14" t="s">
        <v>10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">
      <c r="A12" s="14" t="s">
        <v>0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">
      <c r="A13" s="14" t="s">
        <v>17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CD17-BDB0-4A38-A54C-C3EF1AC949C1}">
  <dimension ref="D3:J22"/>
  <sheetViews>
    <sheetView workbookViewId="0">
      <selection sqref="A1:C1"/>
    </sheetView>
  </sheetViews>
  <sheetFormatPr defaultRowHeight="14" x14ac:dyDescent="0.3"/>
  <cols>
    <col min="4" max="4" width="14.25" customWidth="1"/>
    <col min="5" max="5" width="18.33203125" customWidth="1"/>
    <col min="6" max="6" width="14.25" customWidth="1"/>
    <col min="7" max="7" width="18.25" customWidth="1"/>
    <col min="8" max="8" width="14.33203125" customWidth="1"/>
    <col min="9" max="9" width="13.6640625" customWidth="1"/>
    <col min="10" max="10" width="20.08203125" customWidth="1"/>
  </cols>
  <sheetData>
    <row r="3" spans="4:10" ht="15.5" x14ac:dyDescent="0.3">
      <c r="D3" s="39" t="s">
        <v>33</v>
      </c>
      <c r="E3" s="39" t="s">
        <v>32</v>
      </c>
      <c r="F3" s="40" t="s">
        <v>31</v>
      </c>
      <c r="G3" s="39" t="s">
        <v>30</v>
      </c>
      <c r="H3" s="39" t="s">
        <v>29</v>
      </c>
      <c r="I3" s="39" t="s">
        <v>28</v>
      </c>
      <c r="J3" s="39" t="s">
        <v>27</v>
      </c>
    </row>
    <row r="4" spans="4:10" x14ac:dyDescent="0.3">
      <c r="D4" s="33">
        <v>1</v>
      </c>
      <c r="E4" s="32">
        <v>120</v>
      </c>
      <c r="F4" s="31">
        <v>3</v>
      </c>
      <c r="G4" s="29">
        <f>E4*F4</f>
        <v>360</v>
      </c>
      <c r="H4" s="30">
        <f>IF(AND(G4&gt;99,G4&lt;1000),5%,IF(G4&lt;1000,0%,10%))</f>
        <v>0.05</v>
      </c>
      <c r="I4" s="29">
        <f>G4*H4</f>
        <v>18</v>
      </c>
      <c r="J4" s="29">
        <f>G4-I4</f>
        <v>342</v>
      </c>
    </row>
    <row r="5" spans="4:10" x14ac:dyDescent="0.3">
      <c r="D5" s="38">
        <v>2</v>
      </c>
      <c r="E5" s="37">
        <v>56</v>
      </c>
      <c r="F5" s="36">
        <v>5</v>
      </c>
      <c r="G5" s="34">
        <f>E5*F5</f>
        <v>280</v>
      </c>
      <c r="H5" s="35">
        <f>IF(AND(G5&gt;99,G5&lt;1000),5%,IF(G5&lt;1000,0%,10%))</f>
        <v>0.05</v>
      </c>
      <c r="I5" s="34">
        <f>G5*H5</f>
        <v>14</v>
      </c>
      <c r="J5" s="34">
        <f>G5-I5</f>
        <v>266</v>
      </c>
    </row>
    <row r="6" spans="4:10" x14ac:dyDescent="0.3">
      <c r="D6" s="33">
        <v>3</v>
      </c>
      <c r="E6" s="32">
        <v>70</v>
      </c>
      <c r="F6" s="31">
        <v>2</v>
      </c>
      <c r="G6" s="29">
        <f>E6*F6</f>
        <v>140</v>
      </c>
      <c r="H6" s="30">
        <f>IF(AND(G6&gt;99,G6&lt;1000),5%,IF(G6&lt;1000,0%,10%))</f>
        <v>0.05</v>
      </c>
      <c r="I6" s="29">
        <f>G6*H6</f>
        <v>7</v>
      </c>
      <c r="J6" s="29">
        <f>G6-I6</f>
        <v>133</v>
      </c>
    </row>
    <row r="7" spans="4:10" x14ac:dyDescent="0.3">
      <c r="D7" s="38">
        <v>4</v>
      </c>
      <c r="E7" s="37">
        <v>430</v>
      </c>
      <c r="F7" s="36">
        <v>7</v>
      </c>
      <c r="G7" s="34">
        <f>E7*F7</f>
        <v>3010</v>
      </c>
      <c r="H7" s="35">
        <f>IF(AND(G7&gt;99,G7&lt;1000),5%,IF(G7&lt;1000,0%,10%))</f>
        <v>0.1</v>
      </c>
      <c r="I7" s="34">
        <f>G7*H7</f>
        <v>301</v>
      </c>
      <c r="J7" s="34">
        <f>G7-I7</f>
        <v>2709</v>
      </c>
    </row>
    <row r="8" spans="4:10" x14ac:dyDescent="0.3">
      <c r="D8" s="33">
        <v>5</v>
      </c>
      <c r="E8" s="32">
        <v>230</v>
      </c>
      <c r="F8" s="31">
        <v>23</v>
      </c>
      <c r="G8" s="29">
        <f>E8*F8</f>
        <v>5290</v>
      </c>
      <c r="H8" s="30">
        <f>IF(AND(G8&gt;99,G8&lt;1000),5%,IF(G8&lt;1000,0%,10%))</f>
        <v>0.1</v>
      </c>
      <c r="I8" s="29">
        <f>G8*H8</f>
        <v>529</v>
      </c>
      <c r="J8" s="29">
        <f>G8-I8</f>
        <v>4761</v>
      </c>
    </row>
    <row r="9" spans="4:10" x14ac:dyDescent="0.3">
      <c r="D9" s="38">
        <v>6</v>
      </c>
      <c r="E9" s="37">
        <v>10</v>
      </c>
      <c r="F9" s="36">
        <v>2</v>
      </c>
      <c r="G9" s="34">
        <f>E9*F9</f>
        <v>20</v>
      </c>
      <c r="H9" s="35">
        <f>IF(AND(G9&gt;99,G9&lt;1000),5%,IF(G9&lt;1000,0%,10%))</f>
        <v>0</v>
      </c>
      <c r="I9" s="34">
        <f>G9*H9</f>
        <v>0</v>
      </c>
      <c r="J9" s="34">
        <f>G9-I9</f>
        <v>20</v>
      </c>
    </row>
    <row r="10" spans="4:10" x14ac:dyDescent="0.3">
      <c r="D10" s="33">
        <v>7</v>
      </c>
      <c r="E10" s="32">
        <v>5</v>
      </c>
      <c r="F10" s="31">
        <v>8</v>
      </c>
      <c r="G10" s="29">
        <f>E10*F10</f>
        <v>40</v>
      </c>
      <c r="H10" s="30">
        <f>IF(AND(G10&gt;99,G10&lt;1000),5%,IF(G10&lt;1000,0%,10%))</f>
        <v>0</v>
      </c>
      <c r="I10" s="29">
        <f>G10*H10</f>
        <v>0</v>
      </c>
      <c r="J10" s="29">
        <f>G10-I10</f>
        <v>40</v>
      </c>
    </row>
    <row r="11" spans="4:10" x14ac:dyDescent="0.3">
      <c r="D11" s="38">
        <v>8</v>
      </c>
      <c r="E11" s="37">
        <v>5040</v>
      </c>
      <c r="F11" s="36">
        <v>1</v>
      </c>
      <c r="G11" s="34">
        <f>E11*F11</f>
        <v>5040</v>
      </c>
      <c r="H11" s="35">
        <f>IF(AND(G11&gt;99,G11&lt;1000),5%,IF(G11&lt;1000,0%,10%))</f>
        <v>0.1</v>
      </c>
      <c r="I11" s="34">
        <f>G11*H11</f>
        <v>504</v>
      </c>
      <c r="J11" s="34">
        <f>G11-I11</f>
        <v>4536</v>
      </c>
    </row>
    <row r="12" spans="4:10" x14ac:dyDescent="0.3">
      <c r="D12" s="33">
        <v>9</v>
      </c>
      <c r="E12" s="32">
        <v>1200</v>
      </c>
      <c r="F12" s="31">
        <v>3</v>
      </c>
      <c r="G12" s="29">
        <f>E12*F12</f>
        <v>3600</v>
      </c>
      <c r="H12" s="30">
        <f>IF(AND(G12&gt;99,G12&lt;1000),5%,IF(G12&lt;1000,0%,10%))</f>
        <v>0.1</v>
      </c>
      <c r="I12" s="29">
        <f>G12*H12</f>
        <v>360</v>
      </c>
      <c r="J12" s="29">
        <f>G12-I12</f>
        <v>3240</v>
      </c>
    </row>
    <row r="13" spans="4:10" x14ac:dyDescent="0.3">
      <c r="D13" s="38">
        <v>10</v>
      </c>
      <c r="E13" s="37">
        <v>480</v>
      </c>
      <c r="F13" s="36">
        <v>4</v>
      </c>
      <c r="G13" s="34">
        <f>E13*F13</f>
        <v>1920</v>
      </c>
      <c r="H13" s="35">
        <f>IF(AND(G13&gt;99,G13&lt;1000),5%,IF(G13&lt;1000,0%,10%))</f>
        <v>0.1</v>
      </c>
      <c r="I13" s="34">
        <f>G13*H13</f>
        <v>192</v>
      </c>
      <c r="J13" s="34">
        <f>G13-I13</f>
        <v>1728</v>
      </c>
    </row>
    <row r="14" spans="4:10" x14ac:dyDescent="0.3">
      <c r="D14" s="33">
        <v>11</v>
      </c>
      <c r="E14" s="32">
        <v>33</v>
      </c>
      <c r="F14" s="31">
        <v>5</v>
      </c>
      <c r="G14" s="29">
        <f>E14*F14</f>
        <v>165</v>
      </c>
      <c r="H14" s="30">
        <f>IF(AND(G14&gt;99,G14&lt;1000),5%,IF(G14&lt;1000,0%,10%))</f>
        <v>0.05</v>
      </c>
      <c r="I14" s="29">
        <f>G14*H14</f>
        <v>8.25</v>
      </c>
      <c r="J14" s="29">
        <f>G14-I14</f>
        <v>156.75</v>
      </c>
    </row>
    <row r="15" spans="4:10" x14ac:dyDescent="0.3">
      <c r="D15" s="38">
        <v>12</v>
      </c>
      <c r="E15" s="37">
        <v>1200</v>
      </c>
      <c r="F15" s="36">
        <v>2</v>
      </c>
      <c r="G15" s="34">
        <f>E15*F15</f>
        <v>2400</v>
      </c>
      <c r="H15" s="35">
        <f>IF(AND(G15&gt;99,G15&lt;1000),5%,IF(G15&lt;1000,0%,10%))</f>
        <v>0.1</v>
      </c>
      <c r="I15" s="34">
        <f>G15*H15</f>
        <v>240</v>
      </c>
      <c r="J15" s="34">
        <f>G15-I15</f>
        <v>2160</v>
      </c>
    </row>
    <row r="16" spans="4:10" x14ac:dyDescent="0.3">
      <c r="D16" s="33">
        <v>13</v>
      </c>
      <c r="E16" s="32">
        <v>15</v>
      </c>
      <c r="F16" s="31">
        <v>10</v>
      </c>
      <c r="G16" s="29">
        <f>E16*F16</f>
        <v>150</v>
      </c>
      <c r="H16" s="30">
        <f>IF(AND(G16&gt;99,G16&lt;1000),5%,IF(G16&lt;1000,0%,10%))</f>
        <v>0.05</v>
      </c>
      <c r="I16" s="29">
        <f>G16*H16</f>
        <v>7.5</v>
      </c>
      <c r="J16" s="29">
        <f>G16-I16</f>
        <v>142.5</v>
      </c>
    </row>
    <row r="17" spans="4:10" x14ac:dyDescent="0.3">
      <c r="D17" s="28">
        <v>14</v>
      </c>
      <c r="E17" s="27">
        <v>24</v>
      </c>
      <c r="F17" s="26">
        <v>5</v>
      </c>
      <c r="G17" s="24">
        <f>E17*F17</f>
        <v>120</v>
      </c>
      <c r="H17" s="25">
        <f>IF(AND(G17&gt;99,G17&lt;1000),5%,IF(G17&lt;1000,0%,10%))</f>
        <v>0.05</v>
      </c>
      <c r="I17" s="24">
        <f>G17*H17</f>
        <v>6</v>
      </c>
      <c r="J17" s="24">
        <f>G17-I17</f>
        <v>114</v>
      </c>
    </row>
    <row r="19" spans="4:10" ht="15" x14ac:dyDescent="0.3">
      <c r="E19" s="23"/>
      <c r="H19" s="20" t="s">
        <v>26</v>
      </c>
      <c r="I19" s="19"/>
      <c r="J19" s="21">
        <f>SUM(J4:J17)</f>
        <v>20348.25</v>
      </c>
    </row>
    <row r="20" spans="4:10" ht="15.5" x14ac:dyDescent="0.35">
      <c r="H20" s="20" t="s">
        <v>25</v>
      </c>
      <c r="I20" s="19"/>
      <c r="J20" s="22">
        <v>0.19</v>
      </c>
    </row>
    <row r="21" spans="4:10" ht="15" x14ac:dyDescent="0.3">
      <c r="H21" s="20" t="s">
        <v>24</v>
      </c>
      <c r="I21" s="19"/>
      <c r="J21" s="21">
        <f>J19*J20</f>
        <v>3866.1675</v>
      </c>
    </row>
    <row r="22" spans="4:10" ht="17.5" x14ac:dyDescent="0.3">
      <c r="H22" s="20" t="s">
        <v>23</v>
      </c>
      <c r="I22" s="19"/>
      <c r="J22" s="18">
        <f>J19+J21</f>
        <v>24214.4175</v>
      </c>
    </row>
  </sheetData>
  <mergeCells count="4">
    <mergeCell ref="H19:I19"/>
    <mergeCell ref="H20:I20"/>
    <mergeCell ref="H21:I21"/>
    <mergeCell ref="H22:I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52E1-4DB1-4D7C-A0AA-FC25A29FFD67}">
  <dimension ref="C5:E15"/>
  <sheetViews>
    <sheetView tabSelected="1" topLeftCell="A5" zoomScale="65" zoomScaleNormal="100" workbookViewId="0">
      <selection sqref="A1:C1"/>
    </sheetView>
  </sheetViews>
  <sheetFormatPr defaultRowHeight="14" x14ac:dyDescent="0.3"/>
  <cols>
    <col min="3" max="3" width="20" customWidth="1"/>
    <col min="4" max="4" width="21.08203125" customWidth="1"/>
    <col min="5" max="5" width="20.9140625" customWidth="1"/>
  </cols>
  <sheetData>
    <row r="5" spans="3:5" ht="17" x14ac:dyDescent="0.3">
      <c r="C5" s="47" t="s">
        <v>36</v>
      </c>
      <c r="D5" s="47" t="s">
        <v>35</v>
      </c>
      <c r="E5" s="47" t="s">
        <v>34</v>
      </c>
    </row>
    <row r="6" spans="3:5" ht="15" x14ac:dyDescent="0.3">
      <c r="C6" s="44">
        <v>1</v>
      </c>
      <c r="D6" s="44">
        <v>5</v>
      </c>
      <c r="E6" s="43">
        <f>D6/C6</f>
        <v>5</v>
      </c>
    </row>
    <row r="7" spans="3:5" ht="15" x14ac:dyDescent="0.3">
      <c r="C7" s="46">
        <v>2</v>
      </c>
      <c r="D7" s="46">
        <v>10</v>
      </c>
      <c r="E7" s="45">
        <f>D7/C7</f>
        <v>5</v>
      </c>
    </row>
    <row r="8" spans="3:5" ht="15" x14ac:dyDescent="0.3">
      <c r="C8" s="44">
        <v>3</v>
      </c>
      <c r="D8" s="44">
        <v>17</v>
      </c>
      <c r="E8" s="43">
        <f>D8/C8</f>
        <v>5.666666666666667</v>
      </c>
    </row>
    <row r="9" spans="3:5" ht="15" x14ac:dyDescent="0.3">
      <c r="C9" s="46">
        <v>4</v>
      </c>
      <c r="D9" s="46">
        <v>27</v>
      </c>
      <c r="E9" s="45">
        <f>D9/C9</f>
        <v>6.75</v>
      </c>
    </row>
    <row r="10" spans="3:5" ht="15" x14ac:dyDescent="0.3">
      <c r="C10" s="44">
        <v>5</v>
      </c>
      <c r="D10" s="44">
        <v>37</v>
      </c>
      <c r="E10" s="43">
        <f>D10/C10</f>
        <v>7.4</v>
      </c>
    </row>
    <row r="11" spans="3:5" ht="15" x14ac:dyDescent="0.3">
      <c r="C11" s="46">
        <v>6</v>
      </c>
      <c r="D11" s="46">
        <v>49</v>
      </c>
      <c r="E11" s="45">
        <f>D11/C11</f>
        <v>8.1666666666666661</v>
      </c>
    </row>
    <row r="12" spans="3:5" ht="15" x14ac:dyDescent="0.3">
      <c r="C12" s="44">
        <v>7</v>
      </c>
      <c r="D12" s="44">
        <v>63</v>
      </c>
      <c r="E12" s="43">
        <f>D12/C12</f>
        <v>9</v>
      </c>
    </row>
    <row r="13" spans="3:5" ht="15" x14ac:dyDescent="0.3">
      <c r="C13" s="46">
        <v>8</v>
      </c>
      <c r="D13" s="46">
        <v>75</v>
      </c>
      <c r="E13" s="45">
        <f>D13/C13</f>
        <v>9.375</v>
      </c>
    </row>
    <row r="14" spans="3:5" ht="15" x14ac:dyDescent="0.3">
      <c r="C14" s="44">
        <v>9</v>
      </c>
      <c r="D14" s="44">
        <v>83</v>
      </c>
      <c r="E14" s="43">
        <f>D14/C14</f>
        <v>9.2222222222222214</v>
      </c>
    </row>
    <row r="15" spans="3:5" ht="15" x14ac:dyDescent="0.3">
      <c r="C15" s="42">
        <v>10</v>
      </c>
      <c r="D15" s="42">
        <v>91</v>
      </c>
      <c r="E15" s="41">
        <f>D15/C15</f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Table1</vt:lpstr>
      <vt:lpstr>Table2</vt:lpstr>
      <vt:lpstr>Table3</vt:lpstr>
      <vt:lpstr>Remise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....</dc:creator>
  <cp:lastModifiedBy>amar ....</cp:lastModifiedBy>
  <dcterms:created xsi:type="dcterms:W3CDTF">2015-06-05T18:17:20Z</dcterms:created>
  <dcterms:modified xsi:type="dcterms:W3CDTF">2024-12-24T14:41:36Z</dcterms:modified>
</cp:coreProperties>
</file>