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firstSheet="4" activeTab="6"/>
  </bookViews>
  <sheets>
    <sheet name="PR_DEN_1_Uncut_Sheet" sheetId="3" r:id="rId1"/>
    <sheet name="PR_DEN_1_Pipettes" sheetId="5" r:id="rId2"/>
    <sheet name="PR_DEN_2_Pipettes" sheetId="7" r:id="rId3"/>
    <sheet name="PR_DEN_2_Uncut_Sheet" sheetId="4" r:id="rId4"/>
    <sheet name="PR_DEN_Buffer_1" sheetId="8" r:id="rId5"/>
    <sheet name="PR_DEN_Buffer_2" sheetId="9" r:id="rId6"/>
    <sheet name="PR_DEN_1_Cassette" sheetId="2" r:id="rId7"/>
    <sheet name="PR_DEN_3_2_Cassette" sheetId="6" r:id="rId8"/>
  </sheets>
  <definedNames>
    <definedName name="_xlnm.Print_Area" localSheetId="6">PR_DEN_1_Cassette!$A$1:$H$42</definedName>
    <definedName name="_xlnm.Print_Area" localSheetId="1">PR_DEN_1_Pipettes!$A$1:$G$42</definedName>
    <definedName name="_xlnm.Print_Area" localSheetId="0">PR_DEN_1_Uncut_Sheet!$A$1:$G$42</definedName>
    <definedName name="_xlnm.Print_Area" localSheetId="2">PR_DEN_2_Pipettes!$A$1:$G$42</definedName>
    <definedName name="_xlnm.Print_Area" localSheetId="3">PR_DEN_2_Uncut_Sheet!$A$1:$G$42</definedName>
    <definedName name="_xlnm.Print_Area" localSheetId="7">PR_DEN_3_2_Cassette!$A$1:$H$42</definedName>
    <definedName name="_xlnm.Print_Area" localSheetId="4">PR_DEN_Buffer_1!$A$1:$G$42</definedName>
    <definedName name="_xlnm.Print_Area" localSheetId="5">PR_DEN_Buffer_2!$A$1:$G$42</definedName>
  </definedNames>
  <calcPr calcId="144525"/>
</workbook>
</file>

<file path=xl/sharedStrings.xml><?xml version="1.0" encoding="utf-8"?>
<sst xmlns="http://schemas.openxmlformats.org/spreadsheetml/2006/main" count="138" uniqueCount="24">
  <si>
    <t>Doc. No</t>
  </si>
  <si>
    <t>F037</t>
  </si>
  <si>
    <t>Effective Date:</t>
  </si>
  <si>
    <t>RAW MATERIAL STOCK CARD</t>
  </si>
  <si>
    <t>RM Name</t>
  </si>
  <si>
    <t>PR-DEN-1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</si>
  <si>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</si>
  <si>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</si>
  <si>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</si>
  <si>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</si>
  <si>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</si>
  <si>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</si>
  <si>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</si>
  <si>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</si>
  <si>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26.07.2022</t>
  </si>
  <si>
    <t>2024-06</t>
  </si>
  <si>
    <t>PR-DEN-2</t>
  </si>
  <si>
    <t>12.07.2022</t>
  </si>
  <si>
    <t>25.07.2022</t>
  </si>
  <si>
    <t>PR-FLU</t>
  </si>
  <si>
    <t>Caps</t>
  </si>
  <si>
    <t>Panel</t>
  </si>
  <si>
    <t>20.07.2022</t>
  </si>
  <si>
    <t>LOT NUMBER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</si>
</sst>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(* #,##0.00_);_(* \(#,##0.00\);_(* &quot;-&quot;??_);_(@_)"/>
    <numFmt numFmtId="178" formatCode="_(* #,##0_);_(* \(#,##0\);_(* &quot;-&quot;_);_(@_)"/>
    <numFmt numFmtId="179" formatCode="_-&quot;RM&quot;* #,##0.00_-;\-&quot;RM&quot;* #,##0.00_-;_-&quot;RM&quot;* &quot;-&quot;??_-;_-@_-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39" applyNumberFormat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0" fillId="17" borderId="41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21" borderId="3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9" borderId="4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9" borderId="38" applyNumberFormat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11" fillId="0" borderId="37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3" sqref="B13:C13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5</v>
      </c>
      <c r="C12" s="62"/>
      <c r="D12" s="63">
        <v>5</v>
      </c>
      <c r="E12" s="63"/>
      <c r="F12" s="64">
        <f>B12-D12</f>
        <v>0</v>
      </c>
      <c r="G12" s="40" t="s">
        <v>15</v>
      </c>
    </row>
    <row r="13" ht="15.75" customHeight="1" spans="1:7">
      <c r="A13" s="41"/>
      <c r="B13" s="65">
        <f>F12</f>
        <v>0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23424</v>
      </c>
      <c r="C12" s="62"/>
      <c r="D12" s="63">
        <v>375</v>
      </c>
      <c r="E12" s="63"/>
      <c r="F12" s="64">
        <f>B12-D12</f>
        <v>23049</v>
      </c>
      <c r="G12" s="40" t="s">
        <v>15</v>
      </c>
    </row>
    <row r="13" ht="15.75" customHeight="1" spans="1:7">
      <c r="A13" s="41"/>
      <c r="B13" s="65">
        <f>F12</f>
        <v>23049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2" sqref="D12:E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4117</v>
      </c>
      <c r="C12" s="62"/>
      <c r="D12" s="63">
        <v>375</v>
      </c>
      <c r="E12" s="63"/>
      <c r="F12" s="64">
        <f>B12-D12</f>
        <v>3742</v>
      </c>
      <c r="G12" s="40" t="s">
        <v>15</v>
      </c>
    </row>
    <row r="13" ht="15.75" customHeight="1" spans="1:7">
      <c r="A13" s="41"/>
      <c r="B13" s="65">
        <f>F12</f>
        <v>3742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B14" sqref="B14:C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16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17</v>
      </c>
      <c r="B12" s="61">
        <v>20</v>
      </c>
      <c r="C12" s="62"/>
      <c r="D12" s="63">
        <v>5</v>
      </c>
      <c r="E12" s="63"/>
      <c r="F12" s="64">
        <f>B12-D12</f>
        <v>15</v>
      </c>
      <c r="G12" s="40" t="s">
        <v>15</v>
      </c>
    </row>
    <row r="13" ht="15.75" customHeight="1" spans="1:7">
      <c r="A13" s="41"/>
      <c r="B13" s="65">
        <f>F12</f>
        <v>15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7" workbookViewId="0">
      <selection activeCell="A12" sqref="A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16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18</v>
      </c>
      <c r="B12" s="61">
        <v>397</v>
      </c>
      <c r="C12" s="62"/>
      <c r="D12" s="63">
        <v>31</v>
      </c>
      <c r="E12" s="63"/>
      <c r="F12" s="64">
        <f>B12-D12</f>
        <v>366</v>
      </c>
      <c r="G12" s="40" t="s">
        <v>15</v>
      </c>
    </row>
    <row r="13" ht="15.75" customHeight="1" spans="1:7">
      <c r="A13" s="41"/>
      <c r="B13" s="65">
        <f>F12</f>
        <v>366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D15" sqref="D15:E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16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75</v>
      </c>
      <c r="C12" s="62"/>
      <c r="D12" s="63">
        <v>15</v>
      </c>
      <c r="E12" s="63"/>
      <c r="F12" s="64">
        <f>B12-D12</f>
        <v>60</v>
      </c>
      <c r="G12" s="40" t="s">
        <v>15</v>
      </c>
    </row>
    <row r="13" ht="15.75" customHeight="1" spans="1:7">
      <c r="A13" s="41"/>
      <c r="B13" s="65">
        <f>F12</f>
        <v>60</v>
      </c>
      <c r="C13" s="66"/>
      <c r="D13" s="1"/>
      <c r="E13" s="1"/>
      <c r="F13" s="64"/>
      <c r="G13" s="45"/>
    </row>
    <row r="14" spans="1:7">
      <c r="A14" s="41"/>
      <c r="B14" s="65"/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E10" sqref="E10:F10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19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20</v>
      </c>
      <c r="C10" s="27"/>
      <c r="D10" s="25" t="s">
        <v>12</v>
      </c>
      <c r="E10" s="28" t="s">
        <v>21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22</v>
      </c>
      <c r="B12" s="36">
        <v>4907</v>
      </c>
      <c r="C12" s="37">
        <v>385</v>
      </c>
      <c r="D12" s="35">
        <f>B12-C12</f>
        <v>4522</v>
      </c>
      <c r="E12" s="38">
        <v>4787</v>
      </c>
      <c r="F12" s="39">
        <v>385</v>
      </c>
      <c r="G12" s="35">
        <f>E12-F12</f>
        <v>4402</v>
      </c>
      <c r="H12" s="40" t="s">
        <v>23</v>
      </c>
    </row>
    <row r="13" ht="15.75" customHeight="1" spans="1:8">
      <c r="A13" s="41"/>
      <c r="B13" s="42">
        <f>D12</f>
        <v>4522</v>
      </c>
      <c r="C13" s="43"/>
      <c r="D13" s="41"/>
      <c r="E13" s="42">
        <f>G12</f>
        <v>4402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2" workbookViewId="0">
      <selection activeCell="F15" sqref="F1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19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20</v>
      </c>
      <c r="C10" s="27"/>
      <c r="D10" s="25" t="s">
        <v>12</v>
      </c>
      <c r="E10" s="28" t="s">
        <v>21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10014</v>
      </c>
      <c r="C12" s="37">
        <v>375</v>
      </c>
      <c r="D12" s="35">
        <f>B12-C12</f>
        <v>9639</v>
      </c>
      <c r="E12" s="38">
        <v>9190</v>
      </c>
      <c r="F12" s="39">
        <v>375</v>
      </c>
      <c r="G12" s="35">
        <f>E12-F12</f>
        <v>8815</v>
      </c>
      <c r="H12" s="40" t="s">
        <v>23</v>
      </c>
    </row>
    <row r="13" ht="15.75" customHeight="1" spans="1:8">
      <c r="A13" s="41"/>
      <c r="B13" s="42">
        <f>D12</f>
        <v>9639</v>
      </c>
      <c r="C13" s="43"/>
      <c r="D13" s="41"/>
      <c r="E13" s="42">
        <f>G12</f>
        <v>8815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PR_DEN_1_Uncut_Sheet</vt:lpstr>
      <vt:lpstr>PR_DEN_1_Pipettes</vt:lpstr>
      <vt:lpstr>PR_DEN_2_Pipettes</vt:lpstr>
      <vt:lpstr>PR_DEN_2_Uncut_Sheet</vt:lpstr>
      <vt:lpstr>PR_DEN_Buffer_1</vt:lpstr>
      <vt:lpstr>PR_DEN_Buffer_2</vt:lpstr>
      <vt:lpstr>PR_DEN_1_Cassette</vt:lpstr>
      <vt:lpstr>PR_DEN_3_2_Cassette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2022-09-01T06:04:57Z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