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  <sheet name="Cassette" sheetId="2" r:id="rId2"/>
    <sheet name="Pipettes" sheetId="4" r:id="rId3"/>
  </sheets>
  <definedNames>
    <definedName name="_xlnm.Print_Area" localSheetId="1">Cassette!$A$1:$H$42</definedName>
    <definedName name="_xlnm.Print_Area" localSheetId="0">Uncut_Sheet!$A$1:$G$42</definedName>
    <definedName name="_xlnm.Print_Area" localSheetId="2">Pipettes!$A$1:$G$42</definedName>
  </definedNames>
  <calcPr calcId="144525"/>
</workbook>
</file>

<file path=xl/sharedStrings.xml><?xml version="1.0" encoding="utf-8"?>
<sst xmlns="http://schemas.openxmlformats.org/spreadsheetml/2006/main" count="56" uniqueCount="21">
  <si>
    <t>Doc. No</t>
  </si>
  <si>
    <t>F037</t>
  </si>
  <si>
    <t>Effective Date:</t>
  </si>
  <si>
    <t>RAW MATERIAL STOCK CARD</t>
  </si>
  <si>
    <t>RM Name</t>
  </si>
  <si>
    <t>PHA5021C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</si>
  <si>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</si>
  <si>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</si>
  <si>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</si>
  <si>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</si>
  <si>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</si>
  <si>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</si>
  <si>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</si>
  <si>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</si>
  <si>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25.07.2022</t>
  </si>
  <si>
    <t>LOT NUMBER</t>
  </si>
  <si>
    <t>15.08.2022</t>
  </si>
  <si>
    <t>2024-07</t>
  </si>
  <si>
    <t>16.08.2022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</si>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</sst>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_-;\-&quot;RM&quot;* #,##0_-;_-&quot;RM&quot;* &quot;-&quot;??_-;_-@_-"/>
    <numFmt numFmtId="178" formatCode="_(* #,##0.00_);_(* \(#,##0.00\);_(* &quot;-&quot;??_);_(@_)"/>
    <numFmt numFmtId="179" formatCode="_-&quot;RM&quot;* #,##0.00_-;\-&quot;RM&quot;* #,##0.0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38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0" fillId="11" borderId="40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17" fillId="0" borderId="4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8" borderId="43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42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17" borderId="43" applyNumberFormat="0" applyAlignment="0" applyProtection="0">
      <alignment vertical="center"/>
    </xf>
    <xf numFmtId="0" fontId="13" fillId="0" borderId="37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topLeftCell="A7" workbookViewId="0">
      <selection activeCell="B10" sqref="B10:C11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16</v>
      </c>
      <c r="C12" s="31"/>
      <c r="D12" s="32">
        <v>16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 t="s">
        <v>16</v>
      </c>
      <c r="B14" s="36">
        <v>115</v>
      </c>
      <c r="C14" s="37"/>
      <c r="D14" s="30">
        <v>20</v>
      </c>
      <c r="E14" s="31"/>
      <c r="F14" s="33">
        <f>B14-D14</f>
        <v>95</v>
      </c>
      <c r="G14" s="38" t="s">
        <v>17</v>
      </c>
    </row>
    <row r="15" spans="1:7">
      <c r="A15" s="35" t="s">
        <v>18</v>
      </c>
      <c r="B15" s="36">
        <f>F14</f>
        <v>95</v>
      </c>
      <c r="C15" s="37"/>
      <c r="D15" s="30">
        <v>15</v>
      </c>
      <c r="E15" s="31"/>
      <c r="F15" s="33">
        <f>B15-D15</f>
        <v>80</v>
      </c>
      <c r="G15" s="38"/>
    </row>
    <row r="16" spans="1:7">
      <c r="A16" s="35"/>
      <c r="B16" s="36">
        <f>F15</f>
        <v>80</v>
      </c>
      <c r="C16" s="37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19</v>
      </c>
      <c r="C10" s="46"/>
      <c r="D10" s="44" t="s">
        <v>12</v>
      </c>
      <c r="E10" s="47" t="s">
        <v>20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3016</v>
      </c>
      <c r="C12" s="53">
        <v>1080</v>
      </c>
      <c r="D12" s="29">
        <f>B12-C12</f>
        <v>1936</v>
      </c>
      <c r="E12" s="54">
        <v>4858</v>
      </c>
      <c r="F12" s="55">
        <v>1080</v>
      </c>
      <c r="G12" s="29">
        <f>E12-F12</f>
        <v>3778</v>
      </c>
      <c r="H12" s="34" t="s">
        <v>15</v>
      </c>
    </row>
    <row r="13" ht="15.75" customHeight="1" spans="1:8">
      <c r="A13" s="35"/>
      <c r="B13" s="56">
        <f>D12</f>
        <v>1936</v>
      </c>
      <c r="C13" s="57"/>
      <c r="D13" s="35"/>
      <c r="E13" s="56">
        <f>G12</f>
        <v>3778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6900</v>
      </c>
      <c r="C12" s="31"/>
      <c r="D12" s="32">
        <v>1080</v>
      </c>
      <c r="E12" s="32"/>
      <c r="F12" s="33">
        <f>B12-D12</f>
        <v>5820</v>
      </c>
      <c r="G12" s="34" t="s">
        <v>15</v>
      </c>
    </row>
    <row r="13" ht="15.75" customHeight="1" spans="1:7">
      <c r="A13" s="35"/>
      <c r="B13" s="36">
        <f>F12</f>
        <v>5820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Uncut_Sheet</vt:lpstr>
      <vt:lpstr>Cassette</vt:lpstr>
      <vt:lpstr>Pipettes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2022-08-24T03:01:31Z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