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firstSheet="2" activeTab="6"/>
  </bookViews>
  <sheets>
    <sheet name="PR_FLU_Uncut_Sheet_1" sheetId="3" r:id="rId1"/>
    <sheet name="PR_FLU_Uncut_Sheet_2" sheetId="14" r:id="rId2"/>
    <sheet name="PR_RSV_Uncut_Sheet_1" sheetId="10" r:id="rId3"/>
    <sheet name="PR_ADE_Uncut_Sheet_1" sheetId="11" r:id="rId4"/>
    <sheet name="PR_FLU_Buffer_1" sheetId="5" r:id="rId5"/>
    <sheet name="PR_FLU_Cassette_1" sheetId="2" r:id="rId6"/>
    <sheet name="PR_FLU_Ext_Tubes_Dropper_1" sheetId="4" r:id="rId7"/>
    <sheet name="PR_FLU_Strerile_Swabs_1" sheetId="9" r:id="rId8"/>
    <sheet name="PR_FSVA_Sterile_Swabs_1" sheetId="12" r:id="rId9"/>
    <sheet name="PR_FSVA_Extraction_Tube_1" sheetId="13" r:id="rId10"/>
    <sheet name="PR_FSV_Buffer_1" sheetId="7" r:id="rId11"/>
    <sheet name="PR_FSV_Cassette_1" sheetId="6" r:id="rId12"/>
    <sheet name="PR_FSVA_Buffer_1" sheetId="8" r:id="rId13"/>
  </sheets>
  <definedNames>
    <definedName name="_xlnm.Print_Area" localSheetId="5">PR_FLU_Cassette_1!$A$1:$H$42</definedName>
    <definedName name="_xlnm.Print_Area" localSheetId="0">PR_FLU_Uncut_Sheet_1!$A$1:$G$42</definedName>
    <definedName name="_xlnm.Print_Area" localSheetId="6">PR_FLU_Ext_Tubes_Dropper_1!$A$1:$G$42</definedName>
    <definedName name="_xlnm.Print_Area" localSheetId="4">PR_FLU_Buffer_1!$A$1:$G$42</definedName>
    <definedName name="_xlnm.Print_Area" localSheetId="11">PR_FSV_Cassette_1!$A$1:$H$42</definedName>
    <definedName name="_xlnm.Print_Area" localSheetId="10">PR_FSV_Buffer_1!$A$1:$G$42</definedName>
    <definedName name="_xlnm.Print_Area" localSheetId="12">PR_FSVA_Buffer_1!$A$1:$G$42</definedName>
    <definedName name="_xlnm.Print_Area" localSheetId="7">PR_FLU_Strerile_Swabs_1!$A$1:$G$42</definedName>
    <definedName name="_xlnm.Print_Area" localSheetId="2">PR_RSV_Uncut_Sheet_1!$A$1:$G$42</definedName>
    <definedName name="_xlnm.Print_Area" localSheetId="3">PR_ADE_Uncut_Sheet_1!$A$1:$G$42</definedName>
    <definedName name="_xlnm.Print_Area" localSheetId="8">PR_FSVA_Sterile_Swabs_1!$A$1:$G$42</definedName>
    <definedName name="_xlnm.Print_Area" localSheetId="9">PR_FSVA_Extraction_Tube_1!$A$1:$G$42</definedName>
    <definedName name="_xlnm.Print_Area" localSheetId="1">PR_FLU_Uncut_Sheet_2!$A$1:$G$42</definedName>
  </definedNames>
  <calcPr calcId="144525"/>
</workbook>
</file>

<file path=xl/sharedStrings.xml><?xml version="1.0" encoding="utf-8"?>
<sst xmlns="http://schemas.openxmlformats.org/spreadsheetml/2006/main" count="218" uniqueCount="27">
  <si>
    <t>Doc. No</t>
  </si>
  <si>
    <t>F037</t>
  </si>
  <si>
    <t>Effective Date:</t>
  </si>
  <si>
    <t>RAW MATERIAL STOCK CARD</t>
  </si>
  <si>
    <t>RM Name</t>
  </si>
  <si>
    <t>PR-FLU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</si>
  <si>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</si>
  <si>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</si>
  <si>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</si>
  <si>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</si>
  <si>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</si>
  <si>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</si>
  <si>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</si>
  <si>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</si>
  <si>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23.08.2022</t>
  </si>
  <si>
    <t>2024-06</t>
  </si>
  <si>
    <t>10.08.2022</t>
  </si>
  <si>
    <t>2024-07</t>
  </si>
  <si>
    <t>28.07.2022</t>
  </si>
  <si>
    <t>2024-01</t>
  </si>
  <si>
    <t>20.07.2022</t>
  </si>
  <si>
    <t>Caps</t>
  </si>
  <si>
    <t>Panel</t>
  </si>
  <si>
    <t>06.08.2022</t>
  </si>
  <si>
    <t>LOT NUMBER</t>
  </si>
  <si>
    <t>PR-FSV</t>
  </si>
  <si>
    <t>2024-05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</si>
</sst>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(* #,##0_);_(* \(#,##0\);_(* &quot;-&quot;_);_(@_)"/>
    <numFmt numFmtId="178" formatCode="_-&quot;RM&quot;* #,##0.00_-;\-&quot;RM&quot;* #,##0.00_-;_-&quot;RM&quot;* &quot;-&quot;??_-;_-@_-"/>
    <numFmt numFmtId="179" formatCode="dd\-mmm\-yy"/>
    <numFmt numFmtId="180" formatCode="_-&quot;RM&quot;* #,##0_-;\-&quot;RM&quot;* #,##0_-;_-&quot;RM&quot;* &quot;-&quot;??_-;_-@_-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37" applyNumberFormat="0" applyAlignment="0" applyProtection="0">
      <alignment vertical="center"/>
    </xf>
    <xf numFmtId="0" fontId="13" fillId="0" borderId="38" applyNumberFormat="0" applyFill="0" applyAlignment="0" applyProtection="0">
      <alignment vertical="center"/>
    </xf>
    <xf numFmtId="0" fontId="0" fillId="13" borderId="39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19" fillId="0" borderId="4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8" borderId="41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17" borderId="42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7" borderId="41" applyNumberFormat="0" applyAlignment="0" applyProtection="0">
      <alignment vertical="center"/>
    </xf>
    <xf numFmtId="0" fontId="24" fillId="0" borderId="43" applyNumberFormat="0" applyFill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9" fontId="0" fillId="0" borderId="2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H12" sqref="H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18</v>
      </c>
      <c r="C12" s="31"/>
      <c r="D12" s="32">
        <v>6</v>
      </c>
      <c r="E12" s="32"/>
      <c r="F12" s="33">
        <f>B12-D12</f>
        <v>12</v>
      </c>
      <c r="G12" s="34" t="s">
        <v>15</v>
      </c>
    </row>
    <row r="13" ht="15.75" customHeight="1" spans="1:7">
      <c r="A13" s="35"/>
      <c r="B13" s="36">
        <f>F12</f>
        <v>12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2" sqref="A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20</v>
      </c>
      <c r="B12" s="30">
        <v>1547</v>
      </c>
      <c r="C12" s="31"/>
      <c r="D12" s="32">
        <v>260</v>
      </c>
      <c r="E12" s="32"/>
      <c r="F12" s="33">
        <f>B12-D12</f>
        <v>1287</v>
      </c>
      <c r="G12" s="34" t="s">
        <v>24</v>
      </c>
    </row>
    <row r="13" ht="15.75" customHeight="1" spans="1:7">
      <c r="A13" s="35"/>
      <c r="B13" s="36">
        <f>F12</f>
        <v>1287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H12" sqref="H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25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20</v>
      </c>
      <c r="B12" s="30">
        <v>78</v>
      </c>
      <c r="C12" s="31"/>
      <c r="D12" s="32">
        <v>10</v>
      </c>
      <c r="E12" s="32"/>
      <c r="F12" s="33">
        <f>B12-D12</f>
        <v>68</v>
      </c>
      <c r="G12" s="34" t="s">
        <v>26</v>
      </c>
    </row>
    <row r="13" ht="15.75" customHeight="1" spans="1:7">
      <c r="A13" s="35"/>
      <c r="B13" s="36">
        <f>F12</f>
        <v>68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5" sqref="C5:H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25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21</v>
      </c>
      <c r="C10" s="46"/>
      <c r="D10" s="44" t="s">
        <v>12</v>
      </c>
      <c r="E10" s="47" t="s">
        <v>22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20</v>
      </c>
      <c r="B12" s="52">
        <v>11594</v>
      </c>
      <c r="C12" s="53">
        <v>125</v>
      </c>
      <c r="D12" s="29">
        <f>B12-C12</f>
        <v>11469</v>
      </c>
      <c r="E12" s="54">
        <v>11323</v>
      </c>
      <c r="F12" s="55">
        <v>125</v>
      </c>
      <c r="G12" s="29">
        <f>E12-F12</f>
        <v>11198</v>
      </c>
      <c r="H12" s="34" t="s">
        <v>24</v>
      </c>
    </row>
    <row r="13" ht="15.75" customHeight="1" spans="1:8">
      <c r="A13" s="35"/>
      <c r="B13" s="56">
        <f>D12</f>
        <v>11469</v>
      </c>
      <c r="C13" s="57"/>
      <c r="D13" s="35"/>
      <c r="E13" s="56">
        <f>G12</f>
        <v>11198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25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20</v>
      </c>
      <c r="B12" s="30">
        <v>39</v>
      </c>
      <c r="C12" s="31"/>
      <c r="D12" s="32">
        <v>20</v>
      </c>
      <c r="E12" s="32"/>
      <c r="F12" s="33">
        <f>B12-D12</f>
        <v>19</v>
      </c>
      <c r="G12" s="34" t="s">
        <v>26</v>
      </c>
    </row>
    <row r="13" ht="15.75" customHeight="1" spans="1:7">
      <c r="A13" s="35"/>
      <c r="B13" s="36">
        <f>F12</f>
        <v>19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2" sqref="D12:E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16</v>
      </c>
      <c r="B12" s="30">
        <v>20</v>
      </c>
      <c r="C12" s="31"/>
      <c r="D12" s="32">
        <v>0</v>
      </c>
      <c r="E12" s="32"/>
      <c r="F12" s="33">
        <f>B12-D12</f>
        <v>20</v>
      </c>
      <c r="G12" s="34" t="s">
        <v>17</v>
      </c>
    </row>
    <row r="13" ht="15.75" customHeight="1" spans="1:7">
      <c r="A13" s="35"/>
      <c r="B13" s="36">
        <f>F12</f>
        <v>20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18</v>
      </c>
      <c r="B12" s="30">
        <v>32</v>
      </c>
      <c r="C12" s="31"/>
      <c r="D12" s="32">
        <v>5</v>
      </c>
      <c r="E12" s="32"/>
      <c r="F12" s="33">
        <f>B12-D12</f>
        <v>27</v>
      </c>
      <c r="G12" s="34" t="s">
        <v>19</v>
      </c>
    </row>
    <row r="13" ht="15.75" customHeight="1" spans="1:7">
      <c r="A13" s="35"/>
      <c r="B13" s="36">
        <f>F12</f>
        <v>27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18</v>
      </c>
      <c r="B12" s="30">
        <v>32</v>
      </c>
      <c r="C12" s="31"/>
      <c r="D12" s="32">
        <v>4</v>
      </c>
      <c r="E12" s="32"/>
      <c r="F12" s="33">
        <f>B12-D12</f>
        <v>28</v>
      </c>
      <c r="G12" s="34" t="s">
        <v>19</v>
      </c>
    </row>
    <row r="13" ht="15.75" customHeight="1" spans="1:7">
      <c r="A13" s="35"/>
      <c r="B13" s="36">
        <f>F12</f>
        <v>28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4" sqref="G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20</v>
      </c>
      <c r="B12" s="30">
        <v>1145</v>
      </c>
      <c r="C12" s="31"/>
      <c r="D12" s="32">
        <v>198</v>
      </c>
      <c r="E12" s="32"/>
      <c r="F12" s="33">
        <f>B12-D12</f>
        <v>947</v>
      </c>
      <c r="G12" s="34" t="s">
        <v>15</v>
      </c>
    </row>
    <row r="13" ht="15.75" customHeight="1" spans="1:7">
      <c r="A13" s="35"/>
      <c r="B13" s="36">
        <f>F12</f>
        <v>947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2" sqref="D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21</v>
      </c>
      <c r="C10" s="46"/>
      <c r="D10" s="44" t="s">
        <v>12</v>
      </c>
      <c r="E10" s="47" t="s">
        <v>22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23</v>
      </c>
      <c r="B12" s="52">
        <v>3331</v>
      </c>
      <c r="C12" s="53">
        <v>695</v>
      </c>
      <c r="D12" s="29">
        <f>B12-C12</f>
        <v>2636</v>
      </c>
      <c r="E12" s="54">
        <v>3331</v>
      </c>
      <c r="F12" s="55">
        <v>695</v>
      </c>
      <c r="G12" s="29">
        <f>E12-F12</f>
        <v>2636</v>
      </c>
      <c r="H12" s="34" t="s">
        <v>24</v>
      </c>
    </row>
    <row r="13" ht="15.75" customHeight="1" spans="1:8">
      <c r="A13" s="35"/>
      <c r="B13" s="56">
        <f>D12</f>
        <v>2636</v>
      </c>
      <c r="C13" s="57"/>
      <c r="D13" s="35"/>
      <c r="E13" s="56">
        <f>G12</f>
        <v>2636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20</v>
      </c>
      <c r="B12" s="30">
        <v>3625</v>
      </c>
      <c r="C12" s="31"/>
      <c r="D12" s="32">
        <v>2475</v>
      </c>
      <c r="E12" s="32"/>
      <c r="F12" s="33">
        <f>B12-D12</f>
        <v>1150</v>
      </c>
      <c r="G12" s="34" t="s">
        <v>24</v>
      </c>
    </row>
    <row r="13" ht="15.75" customHeight="1" spans="1:7">
      <c r="A13" s="35"/>
      <c r="B13" s="36">
        <f>F12</f>
        <v>1150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20</v>
      </c>
      <c r="B12" s="30">
        <v>3175</v>
      </c>
      <c r="C12" s="31"/>
      <c r="D12" s="32">
        <v>700</v>
      </c>
      <c r="E12" s="32"/>
      <c r="F12" s="33">
        <f>B12-D12</f>
        <v>2475</v>
      </c>
      <c r="G12" s="34" t="s">
        <v>24</v>
      </c>
    </row>
    <row r="13" ht="15.75" customHeight="1" spans="1:7">
      <c r="A13" s="35"/>
      <c r="B13" s="36">
        <f>F12</f>
        <v>2475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20</v>
      </c>
      <c r="B12" s="30">
        <v>1547</v>
      </c>
      <c r="C12" s="31"/>
      <c r="D12" s="32">
        <v>260</v>
      </c>
      <c r="E12" s="32"/>
      <c r="F12" s="33">
        <f>B12-D12</f>
        <v>1287</v>
      </c>
      <c r="G12" s="34" t="s">
        <v>24</v>
      </c>
    </row>
    <row r="13" ht="15.75" customHeight="1" spans="1:7">
      <c r="A13" s="35"/>
      <c r="B13" s="36">
        <f>F12</f>
        <v>1287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PR_FLU_Uncut_Sheet_1</vt:lpstr>
      <vt:lpstr>PR_FLU_Uncut_Sheet_2</vt:lpstr>
      <vt:lpstr>PR_RSV_Uncut_Sheet_1</vt:lpstr>
      <vt:lpstr>PR_ADE_Uncut_Sheet_1</vt:lpstr>
      <vt:lpstr>PR_FLU_Buffer_1</vt:lpstr>
      <vt:lpstr>PR_FLU_Cassette_1</vt:lpstr>
      <vt:lpstr>PR_FLU_Ext_Tubes_Dropper_1</vt:lpstr>
      <vt:lpstr>PR_FLU_Strerile_Swabs_1</vt:lpstr>
      <vt:lpstr>PR_FSVA_Sterile_Swabs_1</vt:lpstr>
      <vt:lpstr>PR_FSVA_Extraction_Tube_1</vt:lpstr>
      <vt:lpstr>PR_FSV_Buffer_1</vt:lpstr>
      <vt:lpstr>PR_FSV_Cassette_1</vt:lpstr>
      <vt:lpstr>PR_FSVA_Buffer_1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2022-09-06T01:49:31Z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