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4" activeTab="7"/>
  </bookViews>
  <sheets>
    <sheet name="PR_FLU_Uncut_Sheet" sheetId="3" r:id="rId1"/>
    <sheet name="PR_FLU_Buffer" sheetId="5" r:id="rId2"/>
    <sheet name="PR_FLU_Cassette" sheetId="2" r:id="rId3"/>
    <sheet name="PR_FLU_Extraction_Tubes_Dropper" sheetId="4" r:id="rId4"/>
    <sheet name="PR_FLU_Strerile_Swabs" sheetId="9" r:id="rId5"/>
    <sheet name="PR_FSV_Buffer" sheetId="7" r:id="rId6"/>
    <sheet name="PR_FSV_Cassette" sheetId="6" r:id="rId7"/>
    <sheet name="PR_FSVA_Buffer" sheetId="8" r:id="rId8"/>
  </sheets>
  <definedNames>
    <definedName name="_xlnm.Print_Area" localSheetId="2">PR_FLU_Cassette!$A$1:$H$42</definedName>
    <definedName name="_xlnm.Print_Area" localSheetId="0">PR_FLU_Uncut_Sheet!$A$1:$G$42</definedName>
    <definedName name="_xlnm.Print_Area" localSheetId="3">PR_FLU_Extraction_Tubes_Dropper!$A$1:$G$42</definedName>
    <definedName name="_xlnm.Print_Area" localSheetId="1">PR_FLU_Buffer!$A$1:$G$42</definedName>
    <definedName name="_xlnm.Print_Area" localSheetId="6">PR_FSV_Cassette!$A$1:$H$42</definedName>
    <definedName name="_xlnm.Print_Area" localSheetId="5">PR_FSV_Buffer!$A$1:$G$42</definedName>
    <definedName name="_xlnm.Print_Area" localSheetId="7">PR_FSVA_Buffer!$A$1:$G$42</definedName>
    <definedName name="_xlnm.Print_Area" localSheetId="4">PR_FLU_Strerile_Swabs!$A$1:$G$42</definedName>
  </definedNames>
  <calcPr calcId="144525"/>
</workbook>
</file>

<file path=xl/sharedStrings.xml><?xml version="1.0" encoding="utf-8"?>
<sst xmlns="http://schemas.openxmlformats.org/spreadsheetml/2006/main" count="138" uniqueCount="21">
  <si>
    <t>Doc. No</t>
  </si>
  <si>
    <t>F037</t>
  </si>
  <si>
    <t>Effective Date:</t>
  </si>
  <si>
    <t>RAW MATERIAL STOCK CARD</t>
  </si>
  <si>
    <t>RM Name</t>
  </si>
  <si>
    <t>PR-FLU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</si>
  <si>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</si>
  <si>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</si>
  <si>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</si>
  <si>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</si>
  <si>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</si>
  <si>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</si>
  <si>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</si>
  <si>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</si>
  <si>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20.07.2022</t>
  </si>
  <si>
    <t>LOT NUMBER</t>
  </si>
  <si>
    <t>2024-06</t>
  </si>
  <si>
    <t>Caps</t>
  </si>
  <si>
    <t>Panel</t>
  </si>
  <si>
    <t>PR-FSV</t>
  </si>
  <si>
    <t>2024-05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</si>
</sst>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-&quot;RM&quot;* #,##0_-;\-&quot;RM&quot;* #,##0_-;_-&quot;RM&quot;* &quot;-&quot;??_-;_-@_-"/>
    <numFmt numFmtId="179" formatCode="dd\-mmm\-yy"/>
    <numFmt numFmtId="180" formatCode="_-&quot;RM&quot;* #,##0.00_-;\-&quot;RM&quot;* #,##0.0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39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0" fillId="17" borderId="41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5" borderId="3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26" borderId="43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26" borderId="37" applyNumberFormat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4" sqref="D14:E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0</v>
      </c>
      <c r="C12" s="31"/>
      <c r="D12" s="32">
        <v>0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4" sqref="G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1145</v>
      </c>
      <c r="C12" s="31"/>
      <c r="D12" s="32">
        <v>198</v>
      </c>
      <c r="E12" s="32"/>
      <c r="F12" s="33">
        <f>B12-D12</f>
        <v>947</v>
      </c>
      <c r="G12" s="34" t="s">
        <v>16</v>
      </c>
    </row>
    <row r="13" ht="15.75" customHeight="1" spans="1:7">
      <c r="A13" s="35"/>
      <c r="B13" s="36">
        <f>F12</f>
        <v>947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17</v>
      </c>
      <c r="C10" s="46"/>
      <c r="D10" s="44" t="s">
        <v>12</v>
      </c>
      <c r="E10" s="47" t="s">
        <v>18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3688</v>
      </c>
      <c r="C12" s="53">
        <v>2475</v>
      </c>
      <c r="D12" s="29">
        <f>B12-C12</f>
        <v>1213</v>
      </c>
      <c r="E12" s="54">
        <v>3778</v>
      </c>
      <c r="F12" s="55">
        <v>2475</v>
      </c>
      <c r="G12" s="29">
        <f>E12-F12</f>
        <v>1303</v>
      </c>
      <c r="H12" s="34" t="s">
        <v>15</v>
      </c>
    </row>
    <row r="13" ht="15.75" customHeight="1" spans="1:8">
      <c r="A13" s="35"/>
      <c r="B13" s="56">
        <f>D12</f>
        <v>1213</v>
      </c>
      <c r="C13" s="57"/>
      <c r="D13" s="35"/>
      <c r="E13" s="56">
        <f>G12</f>
        <v>1303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3625</v>
      </c>
      <c r="C12" s="31"/>
      <c r="D12" s="32">
        <v>2475</v>
      </c>
      <c r="E12" s="32"/>
      <c r="F12" s="33">
        <f>B12-D12</f>
        <v>1150</v>
      </c>
      <c r="G12" s="34" t="s">
        <v>15</v>
      </c>
    </row>
    <row r="13" ht="15.75" customHeight="1" spans="1:7">
      <c r="A13" s="35"/>
      <c r="B13" s="36">
        <f>F12</f>
        <v>1150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3175</v>
      </c>
      <c r="C12" s="31"/>
      <c r="D12" s="32">
        <v>700</v>
      </c>
      <c r="E12" s="32"/>
      <c r="F12" s="33">
        <f>B12-D12</f>
        <v>2475</v>
      </c>
      <c r="G12" s="34" t="s">
        <v>15</v>
      </c>
    </row>
    <row r="13" ht="15.75" customHeight="1" spans="1:7">
      <c r="A13" s="35"/>
      <c r="B13" s="36">
        <f>F12</f>
        <v>2475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19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78</v>
      </c>
      <c r="C12" s="31"/>
      <c r="D12" s="32">
        <v>10</v>
      </c>
      <c r="E12" s="32"/>
      <c r="F12" s="33">
        <f>B12-D12</f>
        <v>68</v>
      </c>
      <c r="G12" s="34" t="s">
        <v>20</v>
      </c>
    </row>
    <row r="13" ht="15.75" customHeight="1" spans="1:7">
      <c r="A13" s="35"/>
      <c r="B13" s="36">
        <f>F12</f>
        <v>68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19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17</v>
      </c>
      <c r="C10" s="46"/>
      <c r="D10" s="44" t="s">
        <v>12</v>
      </c>
      <c r="E10" s="47" t="s">
        <v>18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11594</v>
      </c>
      <c r="C12" s="53">
        <v>125</v>
      </c>
      <c r="D12" s="29">
        <f>B12-C12</f>
        <v>11469</v>
      </c>
      <c r="E12" s="54">
        <v>11323</v>
      </c>
      <c r="F12" s="55">
        <v>125</v>
      </c>
      <c r="G12" s="29">
        <f>E12-F12</f>
        <v>11198</v>
      </c>
      <c r="H12" s="34" t="s">
        <v>15</v>
      </c>
    </row>
    <row r="13" ht="15.75" customHeight="1" spans="1:8">
      <c r="A13" s="35"/>
      <c r="B13" s="56">
        <f>D12</f>
        <v>11469</v>
      </c>
      <c r="C13" s="57"/>
      <c r="D13" s="35"/>
      <c r="E13" s="56">
        <f>G12</f>
        <v>11198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19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39</v>
      </c>
      <c r="C12" s="31"/>
      <c r="D12" s="32">
        <v>20</v>
      </c>
      <c r="E12" s="32"/>
      <c r="F12" s="33">
        <f>B12-D12</f>
        <v>19</v>
      </c>
      <c r="G12" s="34" t="s">
        <v>20</v>
      </c>
    </row>
    <row r="13" ht="15.75" customHeight="1" spans="1:7">
      <c r="A13" s="35"/>
      <c r="B13" s="36">
        <f>F12</f>
        <v>19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PR_FLU_Uncut_Sheet</vt:lpstr>
      <vt:lpstr>PR_FLU_Buffer</vt:lpstr>
      <vt:lpstr>PR_FLU_Cassette</vt:lpstr>
      <vt:lpstr>PR_FLU_Extraction_Tubes_Dropper</vt:lpstr>
      <vt:lpstr>PR_FLU_Strerile_Swabs</vt:lpstr>
      <vt:lpstr>PR_FSV_Buffer</vt:lpstr>
      <vt:lpstr>PR_FSV_Cassette</vt:lpstr>
      <vt:lpstr>PR_FSVA_Buffer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2022-07-27T08:46:54Z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