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4" activeTab="7"/>
  </bookViews>
  <sheets>
    <sheet name="PR_DEN_1_Uncut_Sheet_1" sheetId="3" r:id="rId1"/>
    <sheet name="PR_DEN_1_Uncut_Sheet_2" sheetId="10" r:id="rId2"/>
    <sheet name="PR_DEN_2_Uncut_Sheet_1" sheetId="4" r:id="rId3"/>
    <sheet name="PR_DEN_2_Uncut_Sheet_2" sheetId="11" r:id="rId4"/>
    <sheet name="PR_DEN_1_Pipettes" sheetId="5" r:id="rId5"/>
    <sheet name="PR_DEN_2_Pipettes" sheetId="7" r:id="rId6"/>
    <sheet name="PR_DEN_Buffer_1" sheetId="8" r:id="rId7"/>
    <sheet name="PR_DEN_Buffer_2" sheetId="9" r:id="rId8"/>
    <sheet name="PR_DEN_1_Cassette" sheetId="2" r:id="rId9"/>
    <sheet name="PR_DEN_3_2_Cassette" sheetId="6" r:id="rId10"/>
  </sheets>
  <definedNames>
    <definedName name="_xlnm.Print_Area" localSheetId="8">PR_DEN_1_Cassette!$A$1:$H$42</definedName>
    <definedName name="_xlnm.Print_Area" localSheetId="4">PR_DEN_1_Pipettes!$A$1:$G$42</definedName>
    <definedName name="_xlnm.Print_Area" localSheetId="0">PR_DEN_1_Uncut_Sheet_1!$A$1:$G$42</definedName>
    <definedName name="_xlnm.Print_Area" localSheetId="5">PR_DEN_2_Pipettes!$A$1:$G$42</definedName>
    <definedName name="_xlnm.Print_Area" localSheetId="2">PR_DEN_2_Uncut_Sheet_1!$A$1:$G$42</definedName>
    <definedName name="_xlnm.Print_Area" localSheetId="9">PR_DEN_3_2_Cassette!$A$1:$H$42</definedName>
    <definedName name="_xlnm.Print_Area" localSheetId="6">PR_DEN_Buffer_1!$A$1:$G$42</definedName>
    <definedName name="_xlnm.Print_Area" localSheetId="7">PR_DEN_Buffer_2!$A$1:$G$42</definedName>
    <definedName name="_xlnm.Print_Area" localSheetId="1">PR_DEN_1_Uncut_Sheet_2!$A$1:$G$42</definedName>
    <definedName name="_xlnm.Print_Area" localSheetId="3">PR_DEN_2_Uncut_Sheet_2!$A$1:$G$42</definedName>
  </definedNames>
  <calcPr calcId="144525"/>
</workbook>
</file>

<file path=xl/sharedStrings.xml><?xml version="1.0" encoding="utf-8"?>
<sst xmlns="http://schemas.openxmlformats.org/spreadsheetml/2006/main" count="173" uniqueCount="28">
  <si>
    <t>Doc. No</t>
  </si>
  <si>
    <t>F037</t>
  </si>
  <si>
    <t>Effective Date:</t>
  </si>
  <si>
    <t>RAW MATERIAL STOCK CARD</t>
  </si>
  <si>
    <t>RM Name</t>
  </si>
  <si>
    <t>PR-DEN-1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</si>
  <si>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</si>
  <si>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</si>
  <si>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</si>
  <si>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</si>
  <si>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</si>
  <si>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</si>
  <si>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</si>
  <si>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</si>
  <si>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26.07.2022</t>
  </si>
  <si>
    <t>2024-06</t>
  </si>
  <si>
    <t>10.08.2022</t>
  </si>
  <si>
    <t>2024-07</t>
  </si>
  <si>
    <t>PR-DEN-2</t>
  </si>
  <si>
    <t>12.07.2022</t>
  </si>
  <si>
    <t>24.08.2022</t>
  </si>
  <si>
    <t>LOT NUMBER</t>
  </si>
  <si>
    <t>25.07.2022</t>
  </si>
  <si>
    <t>2024-03</t>
  </si>
  <si>
    <t>PR-FLU</t>
  </si>
  <si>
    <t>Caps</t>
  </si>
  <si>
    <t>Panel</t>
  </si>
  <si>
    <t>20.07.2022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</si>
</sst>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M&quot;* #,##0_-;\-&quot;RM&quot;* #,##0_-;_-&quot;RM&quot;* &quot;-&quot;??_-;_-@_-"/>
    <numFmt numFmtId="179" formatCode="_-&quot;RM&quot;* #,##0.00_-;\-&quot;RM&quot;* #,##0.0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39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0" fillId="12" borderId="4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2" borderId="4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4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24" borderId="43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17</v>
      </c>
      <c r="E12" s="63"/>
      <c r="F12" s="64">
        <f>B12-D12</f>
        <v>3</v>
      </c>
      <c r="G12" s="40" t="s">
        <v>15</v>
      </c>
    </row>
    <row r="13" ht="15.75" customHeight="1" spans="1:7">
      <c r="A13" s="41"/>
      <c r="B13" s="65">
        <f>F12</f>
        <v>3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G12" sqref="G12: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24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25</v>
      </c>
      <c r="C10" s="27"/>
      <c r="D10" s="25" t="s">
        <v>12</v>
      </c>
      <c r="E10" s="28" t="s">
        <v>26</v>
      </c>
      <c r="F10" s="28"/>
      <c r="G10" s="25" t="s">
        <v>12</v>
      </c>
      <c r="H10" s="29" t="s">
        <v>13</v>
      </c>
    </row>
    <row r="11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10014</v>
      </c>
      <c r="C12" s="37">
        <v>375</v>
      </c>
      <c r="D12" s="35">
        <f>B12-C12</f>
        <v>9639</v>
      </c>
      <c r="E12" s="38">
        <v>9190</v>
      </c>
      <c r="F12" s="39">
        <v>375</v>
      </c>
      <c r="G12" s="35">
        <f>E12-F12</f>
        <v>8815</v>
      </c>
      <c r="H12" s="40" t="s">
        <v>21</v>
      </c>
    </row>
    <row r="13" ht="15.75" customHeight="1" spans="1:8">
      <c r="A13" s="41" t="s">
        <v>20</v>
      </c>
      <c r="B13" s="42">
        <f>D12</f>
        <v>9639</v>
      </c>
      <c r="C13" s="43">
        <v>1250</v>
      </c>
      <c r="D13" s="35">
        <f>B13-C13</f>
        <v>8389</v>
      </c>
      <c r="E13" s="42">
        <f>G12</f>
        <v>8815</v>
      </c>
      <c r="F13" s="44">
        <v>1250</v>
      </c>
      <c r="G13" s="35">
        <f>E13-F13</f>
        <v>7565</v>
      </c>
      <c r="H13" s="45"/>
    </row>
    <row r="14" spans="1:8">
      <c r="A14" s="41"/>
      <c r="B14" s="42">
        <f>D13</f>
        <v>8389</v>
      </c>
      <c r="C14" s="46"/>
      <c r="D14" s="41"/>
      <c r="E14" s="42">
        <f>G13</f>
        <v>7565</v>
      </c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6" sqref="D16:E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20</v>
      </c>
      <c r="C12" s="62"/>
      <c r="D12" s="63">
        <v>0</v>
      </c>
      <c r="E12" s="63"/>
      <c r="F12" s="64">
        <f>B12-D12</f>
        <v>20</v>
      </c>
      <c r="G12" s="40" t="s">
        <v>17</v>
      </c>
    </row>
    <row r="13" ht="15.75" customHeight="1" spans="1:7">
      <c r="A13" s="41"/>
      <c r="B13" s="65">
        <f>F12</f>
        <v>20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13" workbookViewId="0">
      <selection activeCell="D15" sqref="D15:E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18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19</v>
      </c>
      <c r="B12" s="61">
        <v>22</v>
      </c>
      <c r="C12" s="62"/>
      <c r="D12" s="63">
        <v>5</v>
      </c>
      <c r="E12" s="63"/>
      <c r="F12" s="64">
        <f>B12-D12</f>
        <v>17</v>
      </c>
      <c r="G12" s="40" t="s">
        <v>15</v>
      </c>
    </row>
    <row r="13" ht="15.75" customHeight="1" spans="1:7">
      <c r="A13" s="35" t="s">
        <v>20</v>
      </c>
      <c r="B13" s="65">
        <f>F12</f>
        <v>17</v>
      </c>
      <c r="C13" s="66"/>
      <c r="D13" s="1">
        <v>17</v>
      </c>
      <c r="E13" s="1"/>
      <c r="F13" s="64">
        <f>B13-D13</f>
        <v>0</v>
      </c>
      <c r="G13" s="45"/>
    </row>
    <row r="14" spans="1:7">
      <c r="A14" s="41"/>
      <c r="B14" s="65">
        <f>F13</f>
        <v>0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3" sqref="G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18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19</v>
      </c>
      <c r="B12" s="61">
        <v>20</v>
      </c>
      <c r="C12" s="62"/>
      <c r="D12" s="63">
        <v>0</v>
      </c>
      <c r="E12" s="63"/>
      <c r="F12" s="64">
        <f>B12-D12</f>
        <v>20</v>
      </c>
      <c r="G12" s="40" t="s">
        <v>17</v>
      </c>
    </row>
    <row r="13" ht="15.75" customHeight="1" spans="1:7">
      <c r="A13" s="35"/>
      <c r="B13" s="65">
        <f>F12</f>
        <v>20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23424</v>
      </c>
      <c r="C12" s="62"/>
      <c r="D12" s="63">
        <v>375</v>
      </c>
      <c r="E12" s="63"/>
      <c r="F12" s="64">
        <f>B12-D12</f>
        <v>23049</v>
      </c>
      <c r="G12" s="40" t="s">
        <v>15</v>
      </c>
    </row>
    <row r="13" ht="15.75" customHeight="1" spans="1:7">
      <c r="A13" s="41"/>
      <c r="B13" s="65">
        <f>F12</f>
        <v>23049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3" sqref="B13:C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4117</v>
      </c>
      <c r="C12" s="62"/>
      <c r="D12" s="63">
        <v>375</v>
      </c>
      <c r="E12" s="63"/>
      <c r="F12" s="64">
        <f>B12-D12</f>
        <v>3742</v>
      </c>
      <c r="G12" s="40" t="s">
        <v>21</v>
      </c>
    </row>
    <row r="13" ht="15.75" customHeight="1" spans="1:7">
      <c r="A13" s="41" t="s">
        <v>20</v>
      </c>
      <c r="B13" s="65">
        <f>F12</f>
        <v>3742</v>
      </c>
      <c r="C13" s="66"/>
      <c r="D13" s="1">
        <v>1250</v>
      </c>
      <c r="E13" s="1"/>
      <c r="F13" s="64">
        <f>B13-D13</f>
        <v>2492</v>
      </c>
      <c r="G13" s="45"/>
    </row>
    <row r="14" spans="1:7">
      <c r="A14" s="41"/>
      <c r="B14" s="65">
        <f>F13</f>
        <v>2492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7" workbookViewId="0">
      <selection activeCell="F24" sqref="F2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18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22</v>
      </c>
      <c r="B12" s="61">
        <v>397</v>
      </c>
      <c r="C12" s="62"/>
      <c r="D12" s="63">
        <v>31</v>
      </c>
      <c r="E12" s="63"/>
      <c r="F12" s="64">
        <f>B12-D12</f>
        <v>366</v>
      </c>
      <c r="G12" s="40" t="s">
        <v>23</v>
      </c>
    </row>
    <row r="13" ht="15.75" customHeight="1" spans="1:7">
      <c r="A13" s="41"/>
      <c r="B13" s="65">
        <f>F12</f>
        <v>366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5" sqref="D15:E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18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75</v>
      </c>
      <c r="C12" s="62"/>
      <c r="D12" s="63">
        <v>15</v>
      </c>
      <c r="E12" s="63"/>
      <c r="F12" s="64">
        <f>B12-D12</f>
        <v>60</v>
      </c>
      <c r="G12" s="40" t="s">
        <v>15</v>
      </c>
    </row>
    <row r="13" ht="15.75" customHeight="1" spans="1:7">
      <c r="A13" s="41"/>
      <c r="B13" s="65">
        <f>F12</f>
        <v>60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24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25</v>
      </c>
      <c r="C10" s="27"/>
      <c r="D10" s="25" t="s">
        <v>12</v>
      </c>
      <c r="E10" s="28" t="s">
        <v>26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27</v>
      </c>
      <c r="B12" s="36">
        <v>4907</v>
      </c>
      <c r="C12" s="37">
        <v>385</v>
      </c>
      <c r="D12" s="35">
        <f>B12-C12</f>
        <v>4522</v>
      </c>
      <c r="E12" s="38">
        <v>6316</v>
      </c>
      <c r="F12" s="39">
        <v>385</v>
      </c>
      <c r="G12" s="35">
        <f>E12-F12</f>
        <v>5931</v>
      </c>
      <c r="H12" s="40" t="s">
        <v>21</v>
      </c>
    </row>
    <row r="13" ht="15.75" customHeight="1" spans="1:8">
      <c r="A13" s="41"/>
      <c r="B13" s="42">
        <f>D12</f>
        <v>4522</v>
      </c>
      <c r="C13" s="43"/>
      <c r="D13" s="41"/>
      <c r="E13" s="42">
        <f>G12</f>
        <v>5931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PR_DEN_1_Uncut_Sheet_1</vt:lpstr>
      <vt:lpstr>PR_DEN_1_Uncut_Sheet_2</vt:lpstr>
      <vt:lpstr>PR_DEN_2_Uncut_Sheet_1</vt:lpstr>
      <vt:lpstr>PR_DEN_2_Uncut_Sheet_2</vt:lpstr>
      <vt:lpstr>PR_DEN_1_Pipettes</vt:lpstr>
      <vt:lpstr>PR_DEN_2_Pipettes</vt:lpstr>
      <vt:lpstr>PR_DEN_Buffer_1</vt:lpstr>
      <vt:lpstr>PR_DEN_Buffer_2</vt:lpstr>
      <vt:lpstr>PR_DEN_1_Cassette</vt:lpstr>
      <vt:lpstr>PR_DEN_3_2_Cassette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2022-09-02T02:16:55Z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