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3-2024\ИНАИ\Прикл_мат\"/>
    </mc:Choice>
  </mc:AlternateContent>
  <xr:revisionPtr revIDLastSave="0" documentId="13_ncr:1_{1057CB57-A775-4A5E-B53C-FC1004C42132}" xr6:coauthVersionLast="47" xr6:coauthVersionMax="47" xr10:uidLastSave="{00000000-0000-0000-0000-000000000000}"/>
  <bookViews>
    <workbookView xWindow="-108" yWindow="-108" windowWidth="23256" windowHeight="12576" xr2:uid="{8AA52954-D4D2-4E1A-ABD1-B3BDC2E7941E}"/>
  </bookViews>
  <sheets>
    <sheet name="Лист1" sheetId="1" r:id="rId1"/>
  </sheets>
  <definedNames>
    <definedName name="solver_adj" localSheetId="0" hidden="1">Лист1!$L$2:$L$3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Лист1!$L$7</definedName>
    <definedName name="solver_lhs2" localSheetId="0" hidden="1">Лист1!$L$8</definedName>
    <definedName name="solver_lhs3" localSheetId="0" hidden="1">Лист1!$L$9</definedName>
    <definedName name="solver_lhs4" localSheetId="0" hidden="1">Лист1!$L$9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Лист1!$L$6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300</definedName>
    <definedName name="solver_rhs2" localSheetId="0" hidden="1">120</definedName>
    <definedName name="solver_rhs3" localSheetId="0" hidden="1">252</definedName>
    <definedName name="solver_rhs4" localSheetId="0" hidden="1">252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C14" i="1"/>
  <c r="D13" i="1"/>
  <c r="E13" i="1"/>
  <c r="F13" i="1"/>
  <c r="G13" i="1"/>
  <c r="H13" i="1"/>
  <c r="C13" i="1"/>
  <c r="D11" i="1"/>
  <c r="E11" i="1"/>
  <c r="F11" i="1"/>
  <c r="G11" i="1"/>
  <c r="H11" i="1"/>
  <c r="C11" i="1"/>
  <c r="D12" i="1"/>
  <c r="E12" i="1"/>
  <c r="F12" i="1"/>
  <c r="G12" i="1"/>
  <c r="H12" i="1"/>
  <c r="C12" i="1"/>
  <c r="I8" i="1"/>
  <c r="I9" i="1"/>
  <c r="I7" i="1"/>
  <c r="D10" i="1"/>
  <c r="E10" i="1"/>
  <c r="F10" i="1"/>
  <c r="G10" i="1"/>
  <c r="H10" i="1"/>
  <c r="C10" i="1"/>
  <c r="D8" i="1"/>
  <c r="E8" i="1"/>
  <c r="F8" i="1"/>
  <c r="G8" i="1"/>
  <c r="H8" i="1"/>
  <c r="C8" i="1"/>
  <c r="D7" i="1"/>
  <c r="E7" i="1"/>
  <c r="F7" i="1"/>
  <c r="G7" i="1"/>
  <c r="H7" i="1"/>
  <c r="C7" i="1"/>
  <c r="C9" i="1"/>
  <c r="D9" i="1"/>
  <c r="E9" i="1"/>
  <c r="F9" i="1"/>
  <c r="G9" i="1"/>
  <c r="H9" i="1"/>
  <c r="I4" i="1"/>
  <c r="I5" i="1"/>
  <c r="I3" i="1"/>
  <c r="L7" i="1"/>
  <c r="L6" i="1"/>
  <c r="L9" i="1"/>
  <c r="L8" i="1"/>
</calcChain>
</file>

<file path=xl/sharedStrings.xml><?xml version="1.0" encoding="utf-8"?>
<sst xmlns="http://schemas.openxmlformats.org/spreadsheetml/2006/main" count="35" uniqueCount="20">
  <si>
    <t>Вариант плана</t>
  </si>
  <si>
    <t>Значение коэффиуиентов при неизвестных X</t>
  </si>
  <si>
    <t>x1</t>
  </si>
  <si>
    <t>Ресурсы</t>
  </si>
  <si>
    <t>x2</t>
  </si>
  <si>
    <t>x3</t>
  </si>
  <si>
    <t>x4</t>
  </si>
  <si>
    <t>x5</t>
  </si>
  <si>
    <t>I</t>
  </si>
  <si>
    <t>Индексная строка</t>
  </si>
  <si>
    <t>II</t>
  </si>
  <si>
    <t>f=</t>
  </si>
  <si>
    <t>1-е ограничение</t>
  </si>
  <si>
    <t>2-e ограничение</t>
  </si>
  <si>
    <t>3-e ограничение</t>
  </si>
  <si>
    <t>Базисные переменные</t>
  </si>
  <si>
    <t>III</t>
  </si>
  <si>
    <t>мин</t>
  </si>
  <si>
    <t>F</t>
  </si>
  <si>
    <t>см. стр102 методичка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</si>
</sst>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6DD9-2DE6-4470-B061-105480B4EEAE}">
  <dimension ref="A1:L14"/>
  <sheetViews>
    <sheetView tabSelected="1" workbookViewId="0">
      <selection activeCell="K14" sqref="K14"/>
    </sheetView>
  </sheetViews>
  <sheetFormatPr defaultRowHeight="14.4" x14ac:dyDescent="0.3"/>
  <cols>
    <col min="1" max="1" width="20.33203125" customWidth="1"/>
    <col min="2" max="2" width="21.33203125" customWidth="1"/>
    <col min="3" max="3" width="14.6640625" customWidth="1"/>
    <col min="11" max="11" width="15.77734375" customWidth="1"/>
  </cols>
  <sheetData>
    <row r="1" spans="1:12" x14ac:dyDescent="0.3">
      <c r="A1" s="11" t="s">
        <v>0</v>
      </c>
      <c r="B1" s="12" t="s">
        <v>15</v>
      </c>
      <c r="C1" s="11" t="s">
        <v>3</v>
      </c>
      <c r="D1" s="3" t="s">
        <v>1</v>
      </c>
      <c r="E1" s="3"/>
      <c r="F1" s="3"/>
      <c r="G1" s="3"/>
      <c r="H1" s="3"/>
    </row>
    <row r="2" spans="1:12" x14ac:dyDescent="0.3">
      <c r="A2" s="11"/>
      <c r="B2" s="13"/>
      <c r="C2" s="11"/>
      <c r="D2" s="2" t="s">
        <v>2</v>
      </c>
      <c r="E2" s="4" t="s">
        <v>4</v>
      </c>
      <c r="F2" s="2" t="s">
        <v>5</v>
      </c>
      <c r="G2" s="2" t="s">
        <v>6</v>
      </c>
      <c r="H2" s="2" t="s">
        <v>7</v>
      </c>
      <c r="I2" s="20" t="s">
        <v>17</v>
      </c>
      <c r="K2" s="2" t="s">
        <v>2</v>
      </c>
      <c r="L2" s="3">
        <v>12</v>
      </c>
    </row>
    <row r="3" spans="1:12" x14ac:dyDescent="0.3">
      <c r="A3" s="11" t="s">
        <v>8</v>
      </c>
      <c r="B3" s="2" t="s">
        <v>5</v>
      </c>
      <c r="C3" s="2">
        <v>300</v>
      </c>
      <c r="D3" s="2">
        <v>12</v>
      </c>
      <c r="E3" s="4">
        <v>4</v>
      </c>
      <c r="F3" s="2">
        <v>1</v>
      </c>
      <c r="G3" s="2">
        <v>0</v>
      </c>
      <c r="H3" s="2">
        <v>0</v>
      </c>
      <c r="I3">
        <f>C3/E3</f>
        <v>75</v>
      </c>
      <c r="K3" s="2" t="s">
        <v>4</v>
      </c>
      <c r="L3" s="3">
        <v>18</v>
      </c>
    </row>
    <row r="4" spans="1:12" x14ac:dyDescent="0.3">
      <c r="A4" s="11"/>
      <c r="B4" s="2" t="s">
        <v>6</v>
      </c>
      <c r="C4" s="2">
        <v>120</v>
      </c>
      <c r="D4" s="2">
        <v>4</v>
      </c>
      <c r="E4" s="4">
        <v>4</v>
      </c>
      <c r="F4" s="2">
        <v>0</v>
      </c>
      <c r="G4" s="2">
        <v>1</v>
      </c>
      <c r="H4" s="2">
        <v>0</v>
      </c>
      <c r="I4">
        <f t="shared" ref="I4:I5" si="0">C4/E4</f>
        <v>30</v>
      </c>
      <c r="K4" s="2"/>
      <c r="L4" s="3"/>
    </row>
    <row r="5" spans="1:12" ht="15" thickBot="1" x14ac:dyDescent="0.35">
      <c r="A5" s="12"/>
      <c r="B5" s="9" t="s">
        <v>7</v>
      </c>
      <c r="C5" s="9">
        <v>252</v>
      </c>
      <c r="D5" s="9">
        <v>3</v>
      </c>
      <c r="E5" s="10">
        <v>12</v>
      </c>
      <c r="F5" s="9">
        <v>0</v>
      </c>
      <c r="G5" s="9">
        <v>0</v>
      </c>
      <c r="H5" s="9">
        <v>1</v>
      </c>
      <c r="I5">
        <f t="shared" si="0"/>
        <v>21</v>
      </c>
      <c r="J5" s="6"/>
    </row>
    <row r="6" spans="1:12" x14ac:dyDescent="0.3">
      <c r="A6" s="15" t="s">
        <v>9</v>
      </c>
      <c r="B6" s="16" t="s">
        <v>18</v>
      </c>
      <c r="C6" s="17">
        <v>0</v>
      </c>
      <c r="D6" s="17">
        <v>-30</v>
      </c>
      <c r="E6" s="18">
        <v>-40</v>
      </c>
      <c r="F6" s="17">
        <v>0</v>
      </c>
      <c r="G6" s="17">
        <v>0</v>
      </c>
      <c r="H6" s="19">
        <v>0</v>
      </c>
      <c r="K6" s="1" t="s">
        <v>11</v>
      </c>
      <c r="L6">
        <f>30*L2+40*L3</f>
        <v>1080</v>
      </c>
    </row>
    <row r="7" spans="1:12" x14ac:dyDescent="0.3">
      <c r="A7" s="21" t="s">
        <v>10</v>
      </c>
      <c r="B7" s="7" t="s">
        <v>5</v>
      </c>
      <c r="C7" s="7">
        <f>C3-C5*$E$3/$E$5</f>
        <v>216</v>
      </c>
      <c r="D7" s="4">
        <f t="shared" ref="D7:H7" si="1">D3-D5*$E$3/$E$5</f>
        <v>11</v>
      </c>
      <c r="E7" s="7">
        <f t="shared" si="1"/>
        <v>0</v>
      </c>
      <c r="F7" s="7">
        <f t="shared" si="1"/>
        <v>1</v>
      </c>
      <c r="G7" s="7">
        <f t="shared" si="1"/>
        <v>0</v>
      </c>
      <c r="H7" s="7">
        <f t="shared" si="1"/>
        <v>-0.33333333333333331</v>
      </c>
      <c r="I7" s="14">
        <f>C7/D7</f>
        <v>19.636363636363637</v>
      </c>
      <c r="K7" s="1" t="s">
        <v>12</v>
      </c>
      <c r="L7">
        <f>12*L2+4*L3</f>
        <v>216</v>
      </c>
    </row>
    <row r="8" spans="1:12" x14ac:dyDescent="0.3">
      <c r="A8" s="21"/>
      <c r="B8" s="7" t="s">
        <v>6</v>
      </c>
      <c r="C8" s="4">
        <f>C4-C5*$E$4/$E$5</f>
        <v>36</v>
      </c>
      <c r="D8" s="5">
        <f t="shared" ref="D8:H8" si="2">D4-D5*$E$4/$E$5</f>
        <v>3</v>
      </c>
      <c r="E8" s="4">
        <f t="shared" si="2"/>
        <v>0</v>
      </c>
      <c r="F8" s="4">
        <f t="shared" si="2"/>
        <v>0</v>
      </c>
      <c r="G8" s="4">
        <f t="shared" si="2"/>
        <v>1</v>
      </c>
      <c r="H8" s="4">
        <f t="shared" si="2"/>
        <v>-0.33333333333333331</v>
      </c>
      <c r="I8" s="14">
        <f t="shared" ref="I8:I9" si="3">C8/D8</f>
        <v>12</v>
      </c>
      <c r="J8" s="6"/>
      <c r="K8" s="1" t="s">
        <v>13</v>
      </c>
      <c r="L8">
        <f>4*L2+4*L3</f>
        <v>120</v>
      </c>
    </row>
    <row r="9" spans="1:12" x14ac:dyDescent="0.3">
      <c r="A9" s="21"/>
      <c r="B9" s="7" t="s">
        <v>4</v>
      </c>
      <c r="C9" s="7">
        <f>C5/$E$5</f>
        <v>21</v>
      </c>
      <c r="D9" s="4">
        <f t="shared" ref="D9:H9" si="4">D5/$E$5</f>
        <v>0.25</v>
      </c>
      <c r="E9" s="7">
        <f t="shared" si="4"/>
        <v>1</v>
      </c>
      <c r="F9" s="7">
        <f t="shared" si="4"/>
        <v>0</v>
      </c>
      <c r="G9" s="7">
        <f t="shared" si="4"/>
        <v>0</v>
      </c>
      <c r="H9" s="7">
        <f t="shared" si="4"/>
        <v>8.3333333333333329E-2</v>
      </c>
      <c r="I9" s="14">
        <f t="shared" si="3"/>
        <v>84</v>
      </c>
      <c r="K9" s="1" t="s">
        <v>14</v>
      </c>
      <c r="L9">
        <f>3*L2+12*L3</f>
        <v>252</v>
      </c>
    </row>
    <row r="10" spans="1:12" x14ac:dyDescent="0.3">
      <c r="A10" s="3" t="s">
        <v>9</v>
      </c>
      <c r="B10" s="22" t="s">
        <v>18</v>
      </c>
      <c r="C10" s="7">
        <f>C6-C5*$E$6/$E$5</f>
        <v>840</v>
      </c>
      <c r="D10" s="4">
        <f t="shared" ref="D10:H10" si="5">D6-D5*$E$6/$E$5</f>
        <v>-20</v>
      </c>
      <c r="E10" s="7">
        <f t="shared" si="5"/>
        <v>0</v>
      </c>
      <c r="F10" s="7">
        <f t="shared" si="5"/>
        <v>0</v>
      </c>
      <c r="G10" s="7">
        <f t="shared" si="5"/>
        <v>0</v>
      </c>
      <c r="H10" s="7">
        <f t="shared" si="5"/>
        <v>3.3333333333333335</v>
      </c>
    </row>
    <row r="11" spans="1:12" x14ac:dyDescent="0.3">
      <c r="A11" s="21" t="s">
        <v>16</v>
      </c>
      <c r="B11" s="7" t="s">
        <v>5</v>
      </c>
      <c r="C11" s="8">
        <f>C7-C8*$D$7/$D$8</f>
        <v>84</v>
      </c>
      <c r="D11" s="8">
        <f t="shared" ref="D11:H11" si="6">D7-D8*$D$7/$D$8</f>
        <v>0</v>
      </c>
      <c r="E11" s="8">
        <f t="shared" si="6"/>
        <v>0</v>
      </c>
      <c r="F11" s="8">
        <f t="shared" si="6"/>
        <v>1</v>
      </c>
      <c r="G11" s="8">
        <f t="shared" si="6"/>
        <v>-3.6666666666666665</v>
      </c>
      <c r="H11" s="8">
        <f t="shared" si="6"/>
        <v>0.88888888888888884</v>
      </c>
      <c r="K11" s="24" t="s">
        <v>19</v>
      </c>
    </row>
    <row r="12" spans="1:12" x14ac:dyDescent="0.3">
      <c r="A12" s="21"/>
      <c r="B12" s="7" t="s">
        <v>2</v>
      </c>
      <c r="C12" s="8">
        <f>C8/$D$8</f>
        <v>12</v>
      </c>
      <c r="D12" s="8">
        <f t="shared" ref="D12:H12" si="7">D8/$D$8</f>
        <v>1</v>
      </c>
      <c r="E12" s="8">
        <f t="shared" si="7"/>
        <v>0</v>
      </c>
      <c r="F12" s="8">
        <f t="shared" si="7"/>
        <v>0</v>
      </c>
      <c r="G12" s="8">
        <f t="shared" si="7"/>
        <v>0.33333333333333331</v>
      </c>
      <c r="H12" s="8">
        <f t="shared" si="7"/>
        <v>-0.1111111111111111</v>
      </c>
    </row>
    <row r="13" spans="1:12" x14ac:dyDescent="0.3">
      <c r="A13" s="21"/>
      <c r="B13" s="7" t="s">
        <v>4</v>
      </c>
      <c r="C13" s="3">
        <f>C9-C8*$D$9/$D$8</f>
        <v>18</v>
      </c>
      <c r="D13" s="3">
        <f t="shared" ref="D13:H13" si="8">D9-D8*$D$9/$D$8</f>
        <v>0</v>
      </c>
      <c r="E13" s="3">
        <f t="shared" si="8"/>
        <v>1</v>
      </c>
      <c r="F13" s="3">
        <f t="shared" si="8"/>
        <v>0</v>
      </c>
      <c r="G13" s="3">
        <f t="shared" si="8"/>
        <v>-8.3333333333333329E-2</v>
      </c>
      <c r="H13" s="3">
        <f t="shared" si="8"/>
        <v>0.1111111111111111</v>
      </c>
    </row>
    <row r="14" spans="1:12" x14ac:dyDescent="0.3">
      <c r="A14" s="3" t="s">
        <v>9</v>
      </c>
      <c r="B14" s="2" t="s">
        <v>18</v>
      </c>
      <c r="C14" s="23">
        <f>C10-C8*$D$10/$D$8</f>
        <v>1080</v>
      </c>
      <c r="D14" s="23">
        <f t="shared" ref="D14:H14" si="9">D10-D8*$D$10/$D$8</f>
        <v>0</v>
      </c>
      <c r="E14" s="23">
        <f t="shared" si="9"/>
        <v>0</v>
      </c>
      <c r="F14" s="23">
        <f t="shared" si="9"/>
        <v>0</v>
      </c>
      <c r="G14" s="23">
        <f t="shared" si="9"/>
        <v>6.666666666666667</v>
      </c>
      <c r="H14" s="23">
        <f t="shared" si="9"/>
        <v>1.1111111111111116</v>
      </c>
    </row>
  </sheetData>
  <mergeCells count="6">
    <mergeCell ref="A11:A13"/>
    <mergeCell ref="C1:C2"/>
    <mergeCell ref="A1:A2"/>
    <mergeCell ref="A3:A5"/>
    <mergeCell ref="A7:A9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2023-10-05T04:26:29Z</dcterms:created>
  <dcterms:modified xsi:type="dcterms:W3CDTF">2023-10-10T07:53:32Z</dcterms:modified>
</cp:coreProperties>
</file>