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PS\src\"/>
    </mc:Choice>
  </mc:AlternateContent>
  <xr:revisionPtr revIDLastSave="0" documentId="13_ncr:1_{42F45A15-85E6-4437-B6E5-B95D464A87D6}" xr6:coauthVersionLast="47" xr6:coauthVersionMax="47" xr10:uidLastSave="{00000000-0000-0000-0000-000000000000}"/>
  <bookViews>
    <workbookView xWindow="-98" yWindow="-98" windowWidth="20715" windowHeight="13276" xr2:uid="{CE3C4BAC-209E-4CF0-AC5C-039A029C0D14}"/>
  </bookViews>
  <sheets>
    <sheet name="Sheet1" sheetId="1" r:id="rId1"/>
    <sheet name="Sheet2" sheetId="4" r:id="rId2"/>
    <sheet name="Instruction" sheetId="2" r:id="rId3"/>
    <sheet name="Regis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J13" i="1"/>
  <c r="I13" i="1"/>
  <c r="H13" i="1"/>
  <c r="G13" i="1"/>
  <c r="F13" i="1"/>
  <c r="E13" i="1"/>
  <c r="D13" i="1"/>
  <c r="J12" i="1"/>
  <c r="I12" i="1"/>
  <c r="H12" i="1"/>
  <c r="G12" i="1"/>
  <c r="E12" i="1"/>
  <c r="D12" i="1"/>
  <c r="F12" i="1"/>
  <c r="I11" i="1"/>
  <c r="G6" i="1"/>
  <c r="H6" i="1"/>
  <c r="H11" i="1"/>
  <c r="G11" i="1"/>
  <c r="F11" i="1"/>
  <c r="E11" i="1"/>
  <c r="D11" i="1"/>
  <c r="J4" i="1"/>
  <c r="D10" i="1"/>
  <c r="J10" i="1" s="1"/>
  <c r="I10" i="1"/>
  <c r="H10" i="1"/>
  <c r="G10" i="1"/>
  <c r="F10" i="1"/>
  <c r="E10" i="1"/>
  <c r="I9" i="1"/>
  <c r="D9" i="1"/>
  <c r="J9" i="1" s="1"/>
  <c r="E9" i="1"/>
  <c r="H9" i="1"/>
  <c r="F9" i="1"/>
  <c r="G9" i="1"/>
  <c r="E8" i="1"/>
  <c r="F8" i="1"/>
  <c r="I8" i="1"/>
  <c r="H8" i="1"/>
  <c r="G8" i="1"/>
  <c r="D8" i="1"/>
  <c r="J8" i="1" s="1"/>
  <c r="I7" i="1"/>
  <c r="H7" i="1"/>
  <c r="G7" i="1"/>
  <c r="E7" i="1"/>
  <c r="F7" i="1"/>
  <c r="D3" i="1"/>
  <c r="D7" i="1"/>
  <c r="J7" i="1" s="1"/>
  <c r="E6" i="1"/>
  <c r="F6" i="1"/>
  <c r="D6" i="1"/>
  <c r="I5" i="1"/>
  <c r="I4" i="1"/>
  <c r="H4" i="1"/>
  <c r="G4" i="1"/>
  <c r="F5" i="1"/>
  <c r="F4" i="1"/>
  <c r="E4" i="1"/>
  <c r="G3" i="1"/>
  <c r="E5" i="1"/>
  <c r="D4" i="1"/>
  <c r="D5" i="1"/>
  <c r="J5" i="1" s="1"/>
  <c r="I3" i="1"/>
  <c r="F3" i="1"/>
  <c r="H5" i="1"/>
  <c r="G5" i="1"/>
  <c r="H3" i="1"/>
  <c r="E3" i="1"/>
  <c r="I2" i="1"/>
  <c r="H2" i="1"/>
  <c r="G2" i="1"/>
  <c r="E2" i="1"/>
  <c r="F2" i="1"/>
  <c r="D2" i="1"/>
  <c r="J2" i="1" s="1"/>
  <c r="J11" i="1" l="1"/>
  <c r="J3" i="1"/>
</calcChain>
</file>

<file path=xl/sharedStrings.xml><?xml version="1.0" encoding="utf-8"?>
<sst xmlns="http://schemas.openxmlformats.org/spreadsheetml/2006/main" count="61" uniqueCount="57">
  <si>
    <t>Instruction</t>
  </si>
  <si>
    <t>ADDI</t>
  </si>
  <si>
    <t>BEQ</t>
  </si>
  <si>
    <t>J</t>
  </si>
  <si>
    <t>Opcode</t>
  </si>
  <si>
    <t>PC</t>
  </si>
  <si>
    <t>Op 6 bits</t>
  </si>
  <si>
    <t>rs 5 bits</t>
  </si>
  <si>
    <t>rt 5 bits</t>
  </si>
  <si>
    <t>rd 5 bits</t>
  </si>
  <si>
    <t>shamt 5 bits</t>
  </si>
  <si>
    <t>funct 6 bits</t>
  </si>
  <si>
    <t>Nmemonic</t>
  </si>
  <si>
    <t>ADDI    $a0, $zero, 10 # n = input</t>
  </si>
  <si>
    <t>Hex Val</t>
  </si>
  <si>
    <t>2004 000A</t>
  </si>
  <si>
    <t>Binary val</t>
  </si>
  <si>
    <t>ADDI    $s1, $zero, 1 # a = 1</t>
  </si>
  <si>
    <t>ADDI    $s0, $zero, 0 # b = 0</t>
  </si>
  <si>
    <t>ADDI    $t1, $zero, 0 # cntr</t>
  </si>
  <si>
    <t>ADDI      $t0, $s0, 0        # t = b</t>
  </si>
  <si>
    <t>ADDI      $s0, $s1, 0        # b = a</t>
  </si>
  <si>
    <t>ADD       $s1, $t0, $s1     # a = b + t</t>
  </si>
  <si>
    <t>ADDI      $t1, $t1, 1</t>
  </si>
  <si>
    <t>J for</t>
  </si>
  <si>
    <t>for: BEQ      $t1, $a0, return</t>
  </si>
  <si>
    <t>2009 0000</t>
  </si>
  <si>
    <t>2010 0000</t>
  </si>
  <si>
    <t>2011 0001</t>
  </si>
  <si>
    <t>2208 0000</t>
  </si>
  <si>
    <t>2230 0000</t>
  </si>
  <si>
    <t>2129 0001</t>
  </si>
  <si>
    <t>0800 0004</t>
  </si>
  <si>
    <t>ADDI      $v0, $s0, 0</t>
  </si>
  <si>
    <t>2202 0000</t>
  </si>
  <si>
    <t>0110 8820</t>
  </si>
  <si>
    <t>0800 000B</t>
  </si>
  <si>
    <t>1124 0005</t>
  </si>
  <si>
    <t>Register</t>
  </si>
  <si>
    <t>Variable</t>
  </si>
  <si>
    <t>n</t>
  </si>
  <si>
    <t>cnt</t>
  </si>
  <si>
    <t>b</t>
  </si>
  <si>
    <t>a</t>
  </si>
  <si>
    <t>t</t>
  </si>
  <si>
    <t>$a0</t>
  </si>
  <si>
    <t>$t1</t>
  </si>
  <si>
    <t>$s0</t>
  </si>
  <si>
    <t>$s1</t>
  </si>
  <si>
    <t>Register Type</t>
  </si>
  <si>
    <t>$t0</t>
  </si>
  <si>
    <t>$v0</t>
  </si>
  <si>
    <t>result</t>
  </si>
  <si>
    <t xml:space="preserve">Temporary </t>
  </si>
  <si>
    <t>Return Value</t>
  </si>
  <si>
    <t>Saved</t>
  </si>
  <si>
    <t>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</si>
</sst>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quotePrefix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257C-52CB-4F0D-B941-ED299FFE0865}">
  <dimension ref="A1:K38"/>
  <sheetViews>
    <sheetView tabSelected="1" zoomScale="90" zoomScaleNormal="115" workbookViewId="0">
      <selection activeCell="E28" sqref="E28"/>
    </sheetView>
  </sheetViews>
  <sheetFormatPr defaultRowHeight="14.25" x14ac:dyDescent="0.45"/>
  <cols>
    <col min="3" max="3" width="29.3984375" customWidth="1"/>
    <col min="4" max="4" width="14.46484375" customWidth="1"/>
    <col min="6" max="6" width="11.19921875" customWidth="1"/>
    <col min="7" max="7" width="10.33203125" customWidth="1"/>
    <col min="8" max="8" width="12.86328125" customWidth="1"/>
    <col min="9" max="9" width="19" customWidth="1"/>
    <col min="10" max="10" width="33.33203125" customWidth="1"/>
    <col min="11" max="11" width="10.53125" customWidth="1"/>
    <col min="12" max="12" width="17.59765625" customWidth="1"/>
    <col min="13" max="13" width="16.06640625" customWidth="1"/>
  </cols>
  <sheetData>
    <row r="1" spans="1:11" x14ac:dyDescent="0.45">
      <c r="A1" t="s">
        <v>5</v>
      </c>
      <c r="B1" s="8" t="s">
        <v>5</v>
      </c>
      <c r="C1" s="8" t="s">
        <v>12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16</v>
      </c>
      <c r="K1" s="8" t="s">
        <v>14</v>
      </c>
    </row>
    <row r="2" spans="1:11" x14ac:dyDescent="0.45">
      <c r="A2" s="9">
        <v>0</v>
      </c>
      <c r="B2" s="3">
        <v>0</v>
      </c>
      <c r="C2" s="4" t="s">
        <v>13</v>
      </c>
      <c r="D2" s="3" t="str">
        <f>DEC2BIN(8,6)</f>
        <v>001000</v>
      </c>
      <c r="E2" s="3" t="str">
        <f>DEC2BIN(0,5)</f>
        <v>00000</v>
      </c>
      <c r="F2" s="3" t="str">
        <f>DEC2BIN(4,5)</f>
        <v>00100</v>
      </c>
      <c r="G2" s="3" t="str">
        <f>DEC2BIN(0,5)</f>
        <v>00000</v>
      </c>
      <c r="H2" s="3" t="str">
        <f>DEC2BIN(0,5)</f>
        <v>00000</v>
      </c>
      <c r="I2" s="3" t="str">
        <f>DEC2BIN(10,6)</f>
        <v>001010</v>
      </c>
      <c r="J2" s="3" t="str">
        <f>_xlfn.CONCAT(D2:I2)</f>
        <v>00100000000001000000000000001010</v>
      </c>
      <c r="K2" s="3" t="s">
        <v>15</v>
      </c>
    </row>
    <row r="3" spans="1:11" x14ac:dyDescent="0.45">
      <c r="A3" s="9">
        <v>4</v>
      </c>
      <c r="B3" s="3">
        <v>1</v>
      </c>
      <c r="C3" s="4" t="s">
        <v>19</v>
      </c>
      <c r="D3" s="3" t="str">
        <f>DEC2BIN(8,6)</f>
        <v>001000</v>
      </c>
      <c r="E3" s="3" t="str">
        <f>DEC2BIN(0,5)</f>
        <v>00000</v>
      </c>
      <c r="F3" s="3" t="str">
        <f>DEC2BIN(9,5)</f>
        <v>01001</v>
      </c>
      <c r="G3" s="3" t="str">
        <f t="shared" ref="G3:G4" si="0">DEC2BIN(0,5)</f>
        <v>00000</v>
      </c>
      <c r="H3" s="3" t="str">
        <f t="shared" ref="H3:H13" si="1">DEC2BIN(0,5)</f>
        <v>00000</v>
      </c>
      <c r="I3" s="3" t="str">
        <f>DEC2BIN(0,6)</f>
        <v>000000</v>
      </c>
      <c r="J3" s="3" t="str">
        <f>_xlfn.CONCAT(D3:I3)</f>
        <v>00100000000010010000000000000000</v>
      </c>
      <c r="K3" s="3" t="s">
        <v>26</v>
      </c>
    </row>
    <row r="4" spans="1:11" x14ac:dyDescent="0.45">
      <c r="A4" s="9">
        <v>8</v>
      </c>
      <c r="B4" s="3">
        <v>2</v>
      </c>
      <c r="C4" s="4" t="s">
        <v>18</v>
      </c>
      <c r="D4" s="3" t="str">
        <f t="shared" ref="D4:D5" si="2">DEC2BIN(8,6)</f>
        <v>001000</v>
      </c>
      <c r="E4" s="3" t="str">
        <f>DEC2BIN(0,5)</f>
        <v>00000</v>
      </c>
      <c r="F4" s="3" t="str">
        <f>DEC2BIN(16,5)</f>
        <v>10000</v>
      </c>
      <c r="G4" s="3" t="str">
        <f t="shared" si="0"/>
        <v>00000</v>
      </c>
      <c r="H4" s="3" t="str">
        <f t="shared" si="1"/>
        <v>00000</v>
      </c>
      <c r="I4" s="3" t="str">
        <f>DEC2BIN(0,6)</f>
        <v>000000</v>
      </c>
      <c r="J4" s="3" t="str">
        <f t="shared" ref="J4:J13" si="3">_xlfn.CONCAT(D4:I4)</f>
        <v>00100000000100000000000000000000</v>
      </c>
      <c r="K4" s="3" t="s">
        <v>27</v>
      </c>
    </row>
    <row r="5" spans="1:11" x14ac:dyDescent="0.45">
      <c r="A5" s="9">
        <v>12</v>
      </c>
      <c r="B5" s="3">
        <v>3</v>
      </c>
      <c r="C5" s="4" t="s">
        <v>17</v>
      </c>
      <c r="D5" s="3" t="str">
        <f t="shared" si="2"/>
        <v>001000</v>
      </c>
      <c r="E5" s="3" t="str">
        <f>DEC2BIN(0,5)</f>
        <v>00000</v>
      </c>
      <c r="F5" s="3" t="str">
        <f>DEC2BIN(17,5)</f>
        <v>10001</v>
      </c>
      <c r="G5" s="3" t="str">
        <f>DEC2BIN(0,5)</f>
        <v>00000</v>
      </c>
      <c r="H5" s="3" t="str">
        <f t="shared" si="1"/>
        <v>00000</v>
      </c>
      <c r="I5" s="3" t="str">
        <f>DEC2BIN(1,6)</f>
        <v>000001</v>
      </c>
      <c r="J5" s="3" t="str">
        <f t="shared" si="3"/>
        <v>00100000000100010000000000000001</v>
      </c>
      <c r="K5" s="3" t="s">
        <v>28</v>
      </c>
    </row>
    <row r="6" spans="1:11" x14ac:dyDescent="0.45">
      <c r="A6" s="10">
        <v>16</v>
      </c>
      <c r="B6" s="5">
        <v>4</v>
      </c>
      <c r="C6" s="6" t="s">
        <v>25</v>
      </c>
      <c r="D6" s="5" t="str">
        <f>DEC2BIN(4,6)</f>
        <v>000100</v>
      </c>
      <c r="E6" s="5" t="str">
        <f>DEC2BIN(9,5)</f>
        <v>01001</v>
      </c>
      <c r="F6" s="5" t="str">
        <f>DEC2BIN(4,5)</f>
        <v>00100</v>
      </c>
      <c r="G6" s="5" t="str">
        <f>DEC2BIN(0,5)</f>
        <v>00000</v>
      </c>
      <c r="H6" s="5" t="str">
        <f t="shared" si="1"/>
        <v>00000</v>
      </c>
      <c r="I6" s="5" t="str">
        <f>DEC2BIN(5,6)</f>
        <v>000101</v>
      </c>
      <c r="J6" s="5" t="str">
        <f t="shared" si="3"/>
        <v>00010001001001000000000000000101</v>
      </c>
      <c r="K6" s="5" t="s">
        <v>37</v>
      </c>
    </row>
    <row r="7" spans="1:11" x14ac:dyDescent="0.45">
      <c r="A7" s="9">
        <v>20</v>
      </c>
      <c r="B7" s="3">
        <v>5</v>
      </c>
      <c r="C7" s="4" t="s">
        <v>20</v>
      </c>
      <c r="D7" s="3" t="str">
        <f>DEC2BIN(8,6)</f>
        <v>001000</v>
      </c>
      <c r="E7" s="3" t="str">
        <f>DEC2BIN(16,5)</f>
        <v>10000</v>
      </c>
      <c r="F7" s="3" t="str">
        <f>DEC2BIN(8,5)</f>
        <v>01000</v>
      </c>
      <c r="G7" s="3" t="str">
        <f t="shared" ref="G7:G8" si="4">DEC2BIN(0,5)</f>
        <v>00000</v>
      </c>
      <c r="H7" s="3" t="str">
        <f t="shared" si="1"/>
        <v>00000</v>
      </c>
      <c r="I7" s="3" t="str">
        <f>DEC2BIN(0,6)</f>
        <v>000000</v>
      </c>
      <c r="J7" s="3" t="str">
        <f t="shared" si="3"/>
        <v>00100010000010000000000000000000</v>
      </c>
      <c r="K7" s="3" t="s">
        <v>29</v>
      </c>
    </row>
    <row r="8" spans="1:11" x14ac:dyDescent="0.45">
      <c r="A8" s="9">
        <v>24</v>
      </c>
      <c r="B8" s="3">
        <v>6</v>
      </c>
      <c r="C8" s="4" t="s">
        <v>21</v>
      </c>
      <c r="D8" s="3" t="str">
        <f>DEC2BIN(8,6)</f>
        <v>001000</v>
      </c>
      <c r="E8" s="3" t="str">
        <f>DEC2BIN(17,5)</f>
        <v>10001</v>
      </c>
      <c r="F8" s="3" t="str">
        <f>DEC2BIN(16,5)</f>
        <v>10000</v>
      </c>
      <c r="G8" s="3" t="str">
        <f t="shared" si="4"/>
        <v>00000</v>
      </c>
      <c r="H8" s="3" t="str">
        <f t="shared" si="1"/>
        <v>00000</v>
      </c>
      <c r="I8" s="3" t="str">
        <f>DEC2BIN(0,6)</f>
        <v>000000</v>
      </c>
      <c r="J8" s="3" t="str">
        <f t="shared" si="3"/>
        <v>00100010001100000000000000000000</v>
      </c>
      <c r="K8" s="3" t="s">
        <v>30</v>
      </c>
    </row>
    <row r="9" spans="1:11" x14ac:dyDescent="0.45">
      <c r="A9" s="9">
        <v>28</v>
      </c>
      <c r="B9" s="3">
        <v>7</v>
      </c>
      <c r="C9" s="4" t="s">
        <v>22</v>
      </c>
      <c r="D9" s="3" t="str">
        <f>DEC2BIN(0,6)</f>
        <v>000000</v>
      </c>
      <c r="E9" s="3" t="str">
        <f>DEC2BIN(8,5)</f>
        <v>01000</v>
      </c>
      <c r="F9" s="3" t="str">
        <f>DEC2BIN(16,5)</f>
        <v>10000</v>
      </c>
      <c r="G9" s="3" t="str">
        <f>DEC2BIN(17,5)</f>
        <v>10001</v>
      </c>
      <c r="H9" s="3" t="str">
        <f t="shared" si="1"/>
        <v>00000</v>
      </c>
      <c r="I9" s="3" t="str">
        <f>DEC2BIN(32,6)</f>
        <v>100000</v>
      </c>
      <c r="J9" s="3" t="str">
        <f t="shared" si="3"/>
        <v>00000001000100001000100000100000</v>
      </c>
      <c r="K9" s="7" t="s">
        <v>35</v>
      </c>
    </row>
    <row r="10" spans="1:11" x14ac:dyDescent="0.45">
      <c r="A10" s="9">
        <v>32</v>
      </c>
      <c r="B10" s="3">
        <v>8</v>
      </c>
      <c r="C10" s="4" t="s">
        <v>23</v>
      </c>
      <c r="D10" s="3" t="str">
        <f>DEC2BIN(8,6)</f>
        <v>001000</v>
      </c>
      <c r="E10" s="3" t="str">
        <f>DEC2BIN(9,5)</f>
        <v>01001</v>
      </c>
      <c r="F10" s="3" t="str">
        <f>DEC2BIN(9,5)</f>
        <v>01001</v>
      </c>
      <c r="G10" s="3" t="str">
        <f>DEC2BIN(0,5)</f>
        <v>00000</v>
      </c>
      <c r="H10" s="3" t="str">
        <f t="shared" si="1"/>
        <v>00000</v>
      </c>
      <c r="I10" s="3" t="str">
        <f>DEC2BIN(1,6)</f>
        <v>000001</v>
      </c>
      <c r="J10" s="3" t="str">
        <f t="shared" si="3"/>
        <v>00100001001010010000000000000001</v>
      </c>
      <c r="K10" s="3" t="s">
        <v>31</v>
      </c>
    </row>
    <row r="11" spans="1:11" x14ac:dyDescent="0.45">
      <c r="A11" s="9">
        <v>36</v>
      </c>
      <c r="B11" s="3">
        <v>9</v>
      </c>
      <c r="C11" s="4" t="s">
        <v>24</v>
      </c>
      <c r="D11" s="3" t="str">
        <f>DEC2BIN(2,6)</f>
        <v>000010</v>
      </c>
      <c r="E11" s="3" t="str">
        <f>DEC2BIN(0,5)</f>
        <v>00000</v>
      </c>
      <c r="F11" s="3" t="str">
        <f>DEC2BIN(0,5)</f>
        <v>00000</v>
      </c>
      <c r="G11" s="3" t="str">
        <f>DEC2BIN(0,5)</f>
        <v>00000</v>
      </c>
      <c r="H11" s="3" t="str">
        <f t="shared" si="1"/>
        <v>00000</v>
      </c>
      <c r="I11" s="7" t="str">
        <f>DEC2BIN(4,6)</f>
        <v>000100</v>
      </c>
      <c r="J11" s="3" t="str">
        <f t="shared" si="3"/>
        <v>00001000000000000000000000000100</v>
      </c>
      <c r="K11" s="7" t="s">
        <v>32</v>
      </c>
    </row>
    <row r="12" spans="1:11" x14ac:dyDescent="0.45">
      <c r="A12" s="9">
        <v>40</v>
      </c>
      <c r="B12" s="3">
        <v>10</v>
      </c>
      <c r="C12" s="4" t="s">
        <v>33</v>
      </c>
      <c r="D12" s="3" t="str">
        <f>DEC2BIN(8,6)</f>
        <v>001000</v>
      </c>
      <c r="E12" s="3" t="str">
        <f>DEC2BIN(16,5)</f>
        <v>10000</v>
      </c>
      <c r="F12" s="3" t="str">
        <f>DEC2BIN(2,5)</f>
        <v>00010</v>
      </c>
      <c r="G12" s="3" t="str">
        <f t="shared" ref="G12" si="5">DEC2BIN(0,5)</f>
        <v>00000</v>
      </c>
      <c r="H12" s="3" t="str">
        <f t="shared" si="1"/>
        <v>00000</v>
      </c>
      <c r="I12" s="3" t="str">
        <f>DEC2BIN(0,6)</f>
        <v>000000</v>
      </c>
      <c r="J12" s="3" t="str">
        <f t="shared" si="3"/>
        <v>00100010000000100000000000000000</v>
      </c>
      <c r="K12" s="3" t="s">
        <v>34</v>
      </c>
    </row>
    <row r="13" spans="1:11" x14ac:dyDescent="0.45">
      <c r="A13" s="9">
        <v>44</v>
      </c>
      <c r="B13" s="3">
        <v>11</v>
      </c>
      <c r="C13" s="4" t="s">
        <v>24</v>
      </c>
      <c r="D13" s="3" t="str">
        <f>DEC2BIN(2,6)</f>
        <v>000010</v>
      </c>
      <c r="E13" s="3" t="str">
        <f>DEC2BIN(0,5)</f>
        <v>00000</v>
      </c>
      <c r="F13" s="3" t="str">
        <f>DEC2BIN(0,5)</f>
        <v>00000</v>
      </c>
      <c r="G13" s="3" t="str">
        <f>DEC2BIN(0,5)</f>
        <v>00000</v>
      </c>
      <c r="H13" s="3" t="str">
        <f t="shared" si="1"/>
        <v>00000</v>
      </c>
      <c r="I13" s="7" t="str">
        <f>DEC2BIN(11,6)</f>
        <v>001011</v>
      </c>
      <c r="J13" s="3" t="str">
        <f t="shared" si="3"/>
        <v>00001000000000000000000000001011</v>
      </c>
      <c r="K13" s="7" t="s">
        <v>36</v>
      </c>
    </row>
    <row r="15" spans="1:11" x14ac:dyDescent="0.45">
      <c r="B15">
        <v>13</v>
      </c>
    </row>
    <row r="16" spans="1:11" x14ac:dyDescent="0.45">
      <c r="B16">
        <v>14</v>
      </c>
    </row>
    <row r="17" spans="2:2" x14ac:dyDescent="0.45">
      <c r="B17">
        <v>15</v>
      </c>
    </row>
    <row r="18" spans="2:2" x14ac:dyDescent="0.45">
      <c r="B18">
        <v>16</v>
      </c>
    </row>
    <row r="19" spans="2:2" x14ac:dyDescent="0.45">
      <c r="B19">
        <v>17</v>
      </c>
    </row>
    <row r="20" spans="2:2" x14ac:dyDescent="0.45">
      <c r="B20">
        <v>18</v>
      </c>
    </row>
    <row r="21" spans="2:2" x14ac:dyDescent="0.45">
      <c r="B21">
        <v>19</v>
      </c>
    </row>
    <row r="22" spans="2:2" x14ac:dyDescent="0.45">
      <c r="B22">
        <v>20</v>
      </c>
    </row>
    <row r="23" spans="2:2" x14ac:dyDescent="0.45">
      <c r="B23">
        <v>21</v>
      </c>
    </row>
    <row r="24" spans="2:2" x14ac:dyDescent="0.45">
      <c r="B24">
        <v>22</v>
      </c>
    </row>
    <row r="25" spans="2:2" x14ac:dyDescent="0.45">
      <c r="B25">
        <v>23</v>
      </c>
    </row>
    <row r="26" spans="2:2" x14ac:dyDescent="0.45">
      <c r="B26">
        <v>24</v>
      </c>
    </row>
    <row r="27" spans="2:2" x14ac:dyDescent="0.45">
      <c r="B27">
        <v>25</v>
      </c>
    </row>
    <row r="28" spans="2:2" x14ac:dyDescent="0.45">
      <c r="B28">
        <v>26</v>
      </c>
    </row>
    <row r="29" spans="2:2" x14ac:dyDescent="0.45">
      <c r="B29">
        <v>27</v>
      </c>
    </row>
    <row r="30" spans="2:2" x14ac:dyDescent="0.45">
      <c r="B30">
        <v>28</v>
      </c>
    </row>
    <row r="31" spans="2:2" x14ac:dyDescent="0.45">
      <c r="B31">
        <v>29</v>
      </c>
    </row>
    <row r="32" spans="2:2" x14ac:dyDescent="0.45">
      <c r="B32">
        <v>30</v>
      </c>
    </row>
    <row r="33" spans="2:2" x14ac:dyDescent="0.45">
      <c r="B33">
        <v>31</v>
      </c>
    </row>
    <row r="34" spans="2:2" x14ac:dyDescent="0.45">
      <c r="B34">
        <v>32</v>
      </c>
    </row>
    <row r="35" spans="2:2" x14ac:dyDescent="0.45">
      <c r="B35">
        <v>33</v>
      </c>
    </row>
    <row r="36" spans="2:2" x14ac:dyDescent="0.45">
      <c r="B36">
        <v>34</v>
      </c>
    </row>
    <row r="37" spans="2:2" x14ac:dyDescent="0.45">
      <c r="B37">
        <v>35</v>
      </c>
    </row>
    <row r="38" spans="2:2" x14ac:dyDescent="0.45">
      <c r="B38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656B-98FE-497F-879C-B0BC1BC59F84}">
  <dimension ref="A1:C7"/>
  <sheetViews>
    <sheetView workbookViewId="0">
      <selection activeCell="C7" sqref="A1:C7"/>
    </sheetView>
  </sheetViews>
  <sheetFormatPr defaultRowHeight="14.25" x14ac:dyDescent="0.45"/>
  <cols>
    <col min="2" max="2" width="16.19921875" customWidth="1"/>
    <col min="3" max="3" width="12.53125" customWidth="1"/>
  </cols>
  <sheetData>
    <row r="1" spans="1:3" x14ac:dyDescent="0.45">
      <c r="A1" s="2" t="s">
        <v>38</v>
      </c>
      <c r="B1" s="2" t="s">
        <v>49</v>
      </c>
      <c r="C1" s="2" t="s">
        <v>39</v>
      </c>
    </row>
    <row r="2" spans="1:3" x14ac:dyDescent="0.45">
      <c r="A2" s="1" t="s">
        <v>45</v>
      </c>
      <c r="B2" s="1" t="s">
        <v>56</v>
      </c>
      <c r="C2" s="1" t="s">
        <v>40</v>
      </c>
    </row>
    <row r="3" spans="1:3" x14ac:dyDescent="0.45">
      <c r="A3" s="1" t="s">
        <v>46</v>
      </c>
      <c r="B3" s="1" t="s">
        <v>53</v>
      </c>
      <c r="C3" s="1" t="s">
        <v>41</v>
      </c>
    </row>
    <row r="4" spans="1:3" x14ac:dyDescent="0.45">
      <c r="A4" s="1" t="s">
        <v>47</v>
      </c>
      <c r="B4" s="1" t="s">
        <v>55</v>
      </c>
      <c r="C4" s="1" t="s">
        <v>42</v>
      </c>
    </row>
    <row r="5" spans="1:3" x14ac:dyDescent="0.45">
      <c r="A5" s="1" t="s">
        <v>48</v>
      </c>
      <c r="B5" s="1" t="s">
        <v>55</v>
      </c>
      <c r="C5" s="1" t="s">
        <v>43</v>
      </c>
    </row>
    <row r="6" spans="1:3" x14ac:dyDescent="0.45">
      <c r="A6" s="1" t="s">
        <v>50</v>
      </c>
      <c r="B6" s="1" t="s">
        <v>53</v>
      </c>
      <c r="C6" s="1" t="s">
        <v>44</v>
      </c>
    </row>
    <row r="7" spans="1:3" x14ac:dyDescent="0.45">
      <c r="A7" s="1" t="s">
        <v>51</v>
      </c>
      <c r="B7" s="1" t="s">
        <v>54</v>
      </c>
      <c r="C7" s="1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AFF4-178B-4EFC-B796-8D50660ED813}">
  <dimension ref="A1:B4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t="s">
        <v>0</v>
      </c>
      <c r="B1" t="s">
        <v>4</v>
      </c>
    </row>
    <row r="2" spans="1:2" x14ac:dyDescent="0.45">
      <c r="A2" t="s">
        <v>1</v>
      </c>
      <c r="B2">
        <v>8</v>
      </c>
    </row>
    <row r="3" spans="1:2" x14ac:dyDescent="0.45">
      <c r="A3" t="s">
        <v>2</v>
      </c>
      <c r="B3">
        <v>4</v>
      </c>
    </row>
    <row r="4" spans="1:2" x14ac:dyDescent="0.45">
      <c r="A4" t="s">
        <v>3</v>
      </c>
      <c r="B4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D325-335C-46E1-A998-8898ED5A4355}">
  <dimension ref="A1"/>
  <sheetViews>
    <sheetView workbookViewId="0">
      <selection activeCell="D15" sqref="D15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Instruction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Lopez</dc:creator>
  <cp:lastModifiedBy>Misael Lopez</cp:lastModifiedBy>
  <dcterms:created xsi:type="dcterms:W3CDTF">2022-12-01T02:15:53Z</dcterms:created>
  <dcterms:modified xsi:type="dcterms:W3CDTF">2022-12-09T02:18:07Z</dcterms:modified>
</cp:coreProperties>
</file>