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cyr\Data\Hardware\DE0\Projects\PDP11\doc\"/>
    </mc:Choice>
  </mc:AlternateContent>
  <bookViews>
    <workbookView xWindow="0" yWindow="0" windowWidth="18795" windowHeight="92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D10" i="1" s="1"/>
  <c r="C4" i="1"/>
  <c r="D4" i="1" s="1"/>
  <c r="C7" i="1"/>
  <c r="D7" i="1" s="1"/>
  <c r="C6" i="1"/>
  <c r="D6" i="1" s="1"/>
  <c r="C5" i="1"/>
  <c r="D5" i="1" s="1"/>
  <c r="C9" i="1"/>
  <c r="D9" i="1" s="1"/>
  <c r="C8" i="1" l="1"/>
  <c r="D8" i="1" s="1"/>
  <c r="C3" i="1"/>
  <c r="D3" i="1" s="1"/>
  <c r="C2" i="1"/>
  <c r="D2" i="1" s="1"/>
  <c r="C12" i="1" l="1"/>
  <c r="D12" i="1" s="1"/>
  <c r="L40" i="1" l="1"/>
  <c r="C73" i="1" s="1"/>
  <c r="D73" i="1" s="1"/>
  <c r="L39" i="1"/>
  <c r="C72" i="1" s="1"/>
  <c r="D72" i="1" s="1"/>
  <c r="L38" i="1"/>
  <c r="C71" i="1" s="1"/>
  <c r="D71" i="1" s="1"/>
  <c r="L37" i="1"/>
  <c r="L35" i="1"/>
  <c r="L34" i="1"/>
  <c r="C67" i="1" s="1"/>
  <c r="D67" i="1" s="1"/>
  <c r="L33" i="1"/>
  <c r="C66" i="1" s="1"/>
  <c r="D66" i="1" s="1"/>
  <c r="L32" i="1"/>
  <c r="C65" i="1" s="1"/>
  <c r="D65" i="1" s="1"/>
  <c r="L31" i="1"/>
  <c r="C64" i="1" s="1"/>
  <c r="D64" i="1" s="1"/>
  <c r="L28" i="1"/>
  <c r="C63" i="1" s="1"/>
  <c r="D63" i="1" s="1"/>
  <c r="L27" i="1"/>
  <c r="C62" i="1" s="1"/>
  <c r="D62" i="1" s="1"/>
  <c r="L26" i="1"/>
  <c r="C61" i="1" s="1"/>
  <c r="D61" i="1" s="1"/>
  <c r="L25" i="1"/>
  <c r="C60" i="1" s="1"/>
  <c r="D60" i="1" s="1"/>
  <c r="L24" i="1"/>
  <c r="C59" i="1" s="1"/>
  <c r="D59" i="1" s="1"/>
  <c r="L23" i="1"/>
  <c r="C58" i="1" s="1"/>
  <c r="D58" i="1" s="1"/>
  <c r="L22" i="1"/>
  <c r="C57" i="1" s="1"/>
  <c r="D57" i="1" s="1"/>
  <c r="L21" i="1"/>
  <c r="C56" i="1" s="1"/>
  <c r="D56" i="1" s="1"/>
  <c r="L20" i="1"/>
  <c r="C55" i="1" s="1"/>
  <c r="D55" i="1" s="1"/>
  <c r="L19" i="1"/>
  <c r="C54" i="1" s="1"/>
  <c r="D54" i="1" s="1"/>
  <c r="L18" i="1"/>
  <c r="C53" i="1" s="1"/>
  <c r="D53" i="1" s="1"/>
  <c r="L17" i="1"/>
  <c r="C52" i="1" s="1"/>
  <c r="D52" i="1" s="1"/>
  <c r="L16" i="1"/>
  <c r="C51" i="1" s="1"/>
  <c r="D51" i="1" s="1"/>
  <c r="L15" i="1"/>
  <c r="C50" i="1" s="1"/>
  <c r="D50" i="1" s="1"/>
  <c r="L14" i="1"/>
  <c r="C49" i="1" s="1"/>
  <c r="D49" i="1" s="1"/>
  <c r="L13" i="1"/>
  <c r="C48" i="1" s="1"/>
  <c r="D48" i="1" s="1"/>
  <c r="L10" i="1"/>
  <c r="C47" i="1" s="1"/>
  <c r="D47" i="1" s="1"/>
  <c r="L9" i="1"/>
  <c r="C46" i="1" s="1"/>
  <c r="D46" i="1" s="1"/>
  <c r="L8" i="1"/>
  <c r="C45" i="1" s="1"/>
  <c r="D45" i="1" s="1"/>
  <c r="L7" i="1"/>
  <c r="C44" i="1" s="1"/>
  <c r="D44" i="1" s="1"/>
  <c r="L6" i="1"/>
  <c r="C43" i="1" s="1"/>
  <c r="D43" i="1" s="1"/>
  <c r="L5" i="1"/>
  <c r="C42" i="1" s="1"/>
  <c r="D42" i="1" s="1"/>
  <c r="L4" i="1"/>
  <c r="C41" i="1" s="1"/>
  <c r="D41" i="1" s="1"/>
  <c r="L2" i="1"/>
  <c r="C40" i="1" s="1"/>
  <c r="D40" i="1" s="1"/>
  <c r="G40" i="1"/>
  <c r="C24" i="1" s="1"/>
  <c r="D24" i="1" s="1"/>
  <c r="G39" i="1"/>
  <c r="G38" i="1"/>
  <c r="C23" i="1" s="1"/>
  <c r="D23" i="1" s="1"/>
  <c r="G37" i="1"/>
  <c r="G35" i="1"/>
  <c r="G34" i="1"/>
  <c r="C21" i="1" s="1"/>
  <c r="D21" i="1" s="1"/>
  <c r="G33" i="1"/>
  <c r="G32" i="1"/>
  <c r="C20" i="1" s="1"/>
  <c r="D20" i="1" s="1"/>
  <c r="G31" i="1"/>
  <c r="G28" i="1"/>
  <c r="C19" i="1" s="1"/>
  <c r="D19" i="1" s="1"/>
  <c r="G27" i="1"/>
  <c r="G26" i="1"/>
  <c r="C18" i="1" s="1"/>
  <c r="D18" i="1" s="1"/>
  <c r="G25" i="1"/>
  <c r="G24" i="1"/>
  <c r="C17" i="1" s="1"/>
  <c r="D17" i="1" s="1"/>
  <c r="G23" i="1"/>
  <c r="G22" i="1"/>
  <c r="C32" i="1" s="1"/>
  <c r="D32" i="1" s="1"/>
  <c r="G21" i="1"/>
  <c r="G20" i="1"/>
  <c r="C31" i="1" s="1"/>
  <c r="D31" i="1" s="1"/>
  <c r="G19" i="1"/>
  <c r="G18" i="1"/>
  <c r="C30" i="1" s="1"/>
  <c r="D30" i="1" s="1"/>
  <c r="G17" i="1"/>
  <c r="G16" i="1"/>
  <c r="C29" i="1" s="1"/>
  <c r="D29" i="1" s="1"/>
  <c r="G15" i="1"/>
  <c r="C14" i="1" s="1"/>
  <c r="D14" i="1" s="1"/>
  <c r="G14" i="1"/>
  <c r="C28" i="1" s="1"/>
  <c r="D28" i="1" s="1"/>
  <c r="G13" i="1"/>
  <c r="G10" i="1"/>
  <c r="C27" i="1" s="1"/>
  <c r="D27" i="1" s="1"/>
  <c r="G9" i="1"/>
  <c r="G8" i="1"/>
  <c r="C26" i="1" s="1"/>
  <c r="D26" i="1" s="1"/>
  <c r="G7" i="1"/>
  <c r="C13" i="1" s="1"/>
  <c r="D13" i="1" s="1"/>
  <c r="G6" i="1"/>
  <c r="C25" i="1" s="1"/>
  <c r="D25" i="1" s="1"/>
  <c r="G5" i="1"/>
  <c r="C11" i="1" s="1"/>
  <c r="D11" i="1" s="1"/>
  <c r="G4" i="1"/>
  <c r="C16" i="1" s="1"/>
  <c r="D16" i="1" s="1"/>
  <c r="G2" i="1"/>
  <c r="C15" i="1" s="1"/>
  <c r="D15" i="1" s="1"/>
  <c r="C22" i="1" l="1"/>
  <c r="D22" i="1" s="1"/>
  <c r="C33" i="1"/>
  <c r="D33" i="1" s="1"/>
  <c r="C69" i="1"/>
  <c r="D69" i="1" s="1"/>
  <c r="C68" i="1"/>
  <c r="D68" i="1" s="1"/>
  <c r="C70" i="1"/>
  <c r="D70" i="1" s="1"/>
</calcChain>
</file>

<file path=xl/sharedStrings.xml><?xml version="1.0" encoding="utf-8"?>
<sst xmlns="http://schemas.openxmlformats.org/spreadsheetml/2006/main" count="221" uniqueCount="214">
  <si>
    <t>GPIO_030</t>
  </si>
  <si>
    <t>PIN_A12</t>
  </si>
  <si>
    <t>GPIO_02</t>
  </si>
  <si>
    <t>PIN_A2</t>
  </si>
  <si>
    <t>GPIO_03</t>
  </si>
  <si>
    <t>PIN_A3</t>
  </si>
  <si>
    <t>GPIO_06</t>
  </si>
  <si>
    <t>PIN_A4</t>
  </si>
  <si>
    <t>GPIO_08</t>
  </si>
  <si>
    <t>PIN_A5</t>
  </si>
  <si>
    <t>GPIO_011</t>
  </si>
  <si>
    <t>PIN_A6</t>
  </si>
  <si>
    <t>GPIO_014</t>
  </si>
  <si>
    <t>PIN_A7</t>
  </si>
  <si>
    <t>GPIO_0_IN0</t>
  </si>
  <si>
    <t>PIN_A8</t>
  </si>
  <si>
    <t>GPIO_029</t>
  </si>
  <si>
    <t>PIN_B11</t>
  </si>
  <si>
    <t>GPIO_033</t>
  </si>
  <si>
    <t>PIN_B12</t>
  </si>
  <si>
    <t>GPIO_04</t>
  </si>
  <si>
    <t>PIN_B3</t>
  </si>
  <si>
    <t>GPIO_05</t>
  </si>
  <si>
    <t>PIN_B4</t>
  </si>
  <si>
    <t>GPIO_07</t>
  </si>
  <si>
    <t>PIN_B5</t>
  </si>
  <si>
    <t>GPIO_010</t>
  </si>
  <si>
    <t>PIN_B6</t>
  </si>
  <si>
    <t>GPIO_012</t>
  </si>
  <si>
    <t>PIN_B7</t>
  </si>
  <si>
    <t>GPIO_0_IN1</t>
  </si>
  <si>
    <t>PIN_B8</t>
  </si>
  <si>
    <t>GPIO_028</t>
  </si>
  <si>
    <t>PIN_C11</t>
  </si>
  <si>
    <t>GPIO_01</t>
  </si>
  <si>
    <t>PIN_C3</t>
  </si>
  <si>
    <t>GPIO_015</t>
  </si>
  <si>
    <t>PIN_C6</t>
  </si>
  <si>
    <t>GPIO_016</t>
  </si>
  <si>
    <t>PIN_C8</t>
  </si>
  <si>
    <t>GPIO_024</t>
  </si>
  <si>
    <t>PIN_C9</t>
  </si>
  <si>
    <t>GPIO_031</t>
  </si>
  <si>
    <t>PIN_D11</t>
  </si>
  <si>
    <t>GPIO_032</t>
  </si>
  <si>
    <t>PIN_D12</t>
  </si>
  <si>
    <t>GPIO_00</t>
  </si>
  <si>
    <t>PIN_D3</t>
  </si>
  <si>
    <t>GPIO_013</t>
  </si>
  <si>
    <t>PIN_D6</t>
  </si>
  <si>
    <t>GPIO_019</t>
  </si>
  <si>
    <t>PIN_D8</t>
  </si>
  <si>
    <t>GPIO_025</t>
  </si>
  <si>
    <t>PIN_D9</t>
  </si>
  <si>
    <t>GPIO_027</t>
  </si>
  <si>
    <t>PIN_E10</t>
  </si>
  <si>
    <t>GPIO_026</t>
  </si>
  <si>
    <t>PIN_E11</t>
  </si>
  <si>
    <t>GPIO_017</t>
  </si>
  <si>
    <t>PIN_E6</t>
  </si>
  <si>
    <t>GPIO_018</t>
  </si>
  <si>
    <t>PIN_E7</t>
  </si>
  <si>
    <t>GPIO_020</t>
  </si>
  <si>
    <t>PIN_E8</t>
  </si>
  <si>
    <t>GPIO_023</t>
  </si>
  <si>
    <t>PIN_E9</t>
  </si>
  <si>
    <t>GPIO_10</t>
  </si>
  <si>
    <t>PIN_F13</t>
  </si>
  <si>
    <t>GPIO_021</t>
  </si>
  <si>
    <t>PIN_F8</t>
  </si>
  <si>
    <t>GPIO_022</t>
  </si>
  <si>
    <t>PIN_F9</t>
  </si>
  <si>
    <t>GPIO_132</t>
  </si>
  <si>
    <t>PIN_J13</t>
  </si>
  <si>
    <t>GPIO_133</t>
  </si>
  <si>
    <t>PIN_J14</t>
  </si>
  <si>
    <t>GPIO_130</t>
  </si>
  <si>
    <t>PIN_J16</t>
  </si>
  <si>
    <t>GPIO_131</t>
  </si>
  <si>
    <t>PIN_K15</t>
  </si>
  <si>
    <t>GPIO_117</t>
  </si>
  <si>
    <t>PIN_K16</t>
  </si>
  <si>
    <t>GPIO_129</t>
  </si>
  <si>
    <t>PIN_L13</t>
  </si>
  <si>
    <t>GPIO_126</t>
  </si>
  <si>
    <t>PIN_L14</t>
  </si>
  <si>
    <t>GPIO_119</t>
  </si>
  <si>
    <t>PIN_L15</t>
  </si>
  <si>
    <t>GPIO_116</t>
  </si>
  <si>
    <t>PIN_L16</t>
  </si>
  <si>
    <t>GPIO_128</t>
  </si>
  <si>
    <t>PIN_M10</t>
  </si>
  <si>
    <t>GPIO_115</t>
  </si>
  <si>
    <t>PIN_N11</t>
  </si>
  <si>
    <t>GPIO_112</t>
  </si>
  <si>
    <t>PIN_N12</t>
  </si>
  <si>
    <t>GPIO_127</t>
  </si>
  <si>
    <t>PIN_N14</t>
  </si>
  <si>
    <t>GPIO_124</t>
  </si>
  <si>
    <t>PIN_N15</t>
  </si>
  <si>
    <t>GPIO_123</t>
  </si>
  <si>
    <t>PIN_N16</t>
  </si>
  <si>
    <t>GPIO_114</t>
  </si>
  <si>
    <t>PIN_N9</t>
  </si>
  <si>
    <t>GPIO_110</t>
  </si>
  <si>
    <t>PIN_P11</t>
  </si>
  <si>
    <t>GPIO_125</t>
  </si>
  <si>
    <t>PIN_P14</t>
  </si>
  <si>
    <t>GPIO_120</t>
  </si>
  <si>
    <t>PIN_P15</t>
  </si>
  <si>
    <t>GPIO_121</t>
  </si>
  <si>
    <t>PIN_P16</t>
  </si>
  <si>
    <t>GPIO_113</t>
  </si>
  <si>
    <t>PIN_P9</t>
  </si>
  <si>
    <t>GPIO_111</t>
  </si>
  <si>
    <t>PIN_R10</t>
  </si>
  <si>
    <t>GPIO_19</t>
  </si>
  <si>
    <t>PIN_R11</t>
  </si>
  <si>
    <t>GPIO_16</t>
  </si>
  <si>
    <t>PIN_R12</t>
  </si>
  <si>
    <t>GPIO_14</t>
  </si>
  <si>
    <t>PIN_R13</t>
  </si>
  <si>
    <t>GPIO_122</t>
  </si>
  <si>
    <t>PIN_R14</t>
  </si>
  <si>
    <t>GPIO_118</t>
  </si>
  <si>
    <t>PIN_R16</t>
  </si>
  <si>
    <t>GPIO_1_IN1</t>
  </si>
  <si>
    <t>PIN_R9</t>
  </si>
  <si>
    <t>GPIO_18</t>
  </si>
  <si>
    <t>PIN_T10</t>
  </si>
  <si>
    <t>GPIO_17</t>
  </si>
  <si>
    <t>PIN_T11</t>
  </si>
  <si>
    <t>GPIO_15</t>
  </si>
  <si>
    <t>PIN_T12</t>
  </si>
  <si>
    <t>GPIO_13</t>
  </si>
  <si>
    <t>PIN_T13</t>
  </si>
  <si>
    <t>GPIO_12</t>
  </si>
  <si>
    <t>PIN_T14</t>
  </si>
  <si>
    <t>GPIO_11</t>
  </si>
  <si>
    <t>PIN_T15</t>
  </si>
  <si>
    <t>GPIO_1_IN0</t>
  </si>
  <si>
    <t>PIN_T9</t>
  </si>
  <si>
    <t>PIN_E15</t>
  </si>
  <si>
    <t>SIGNAL</t>
  </si>
  <si>
    <t>GPIO</t>
  </si>
  <si>
    <t>BALL</t>
  </si>
  <si>
    <t>JP1 PIN#</t>
  </si>
  <si>
    <t>tx</t>
  </si>
  <si>
    <t>dataled[0]</t>
  </si>
  <si>
    <t>dataled[1]</t>
  </si>
  <si>
    <t>dataled[2]</t>
  </si>
  <si>
    <t>dataled[3]</t>
  </si>
  <si>
    <t>dataled[4]</t>
  </si>
  <si>
    <t>dataled[5]</t>
  </si>
  <si>
    <t>dataled[6]</t>
  </si>
  <si>
    <t>dataled[7]</t>
  </si>
  <si>
    <t>dataled[8]</t>
  </si>
  <si>
    <t>dataled[9]</t>
  </si>
  <si>
    <t>dataled[10]</t>
  </si>
  <si>
    <t>dataled[11]</t>
  </si>
  <si>
    <t>dataled[12]</t>
  </si>
  <si>
    <t>dataled[13]</t>
  </si>
  <si>
    <t>dataled[14]</t>
  </si>
  <si>
    <t>dataled[15]</t>
  </si>
  <si>
    <t>addrled[0]</t>
  </si>
  <si>
    <t>addrled[1]</t>
  </si>
  <si>
    <t>addrled[2]</t>
  </si>
  <si>
    <t>addrled[3]</t>
  </si>
  <si>
    <t>addrled[4]</t>
  </si>
  <si>
    <t>addrled[5]</t>
  </si>
  <si>
    <t>addrled[6]</t>
  </si>
  <si>
    <t>addrled[7]</t>
  </si>
  <si>
    <t>addrled[8]</t>
  </si>
  <si>
    <t>addrled[9]</t>
  </si>
  <si>
    <t>addrled[10]</t>
  </si>
  <si>
    <t>addrled[11]</t>
  </si>
  <si>
    <t>addrled[12]</t>
  </si>
  <si>
    <t>addrled[13]</t>
  </si>
  <si>
    <t>addrled[14]</t>
  </si>
  <si>
    <t>addrled[15]</t>
  </si>
  <si>
    <t>addrled[16]</t>
  </si>
  <si>
    <t>addrled[17]</t>
  </si>
  <si>
    <t>switch[0]</t>
  </si>
  <si>
    <t>switch[1]</t>
  </si>
  <si>
    <t>switch[2]</t>
  </si>
  <si>
    <t>switch[3]</t>
  </si>
  <si>
    <t>switch[4]</t>
  </si>
  <si>
    <t>switch[5]</t>
  </si>
  <si>
    <t>switch[6]</t>
  </si>
  <si>
    <t>switch[7]</t>
  </si>
  <si>
    <t>switch[8]</t>
  </si>
  <si>
    <t>switch[9]</t>
  </si>
  <si>
    <t>switch[10]</t>
  </si>
  <si>
    <t>switch[11]</t>
  </si>
  <si>
    <t>switch[12]</t>
  </si>
  <si>
    <t>switch[13]</t>
  </si>
  <si>
    <t>switch[14]</t>
  </si>
  <si>
    <t>switch[15]</t>
  </si>
  <si>
    <t>switch[16]</t>
  </si>
  <si>
    <t>switch[17]</t>
  </si>
  <si>
    <t>rx</t>
  </si>
  <si>
    <t>sdcs</t>
  </si>
  <si>
    <t>sdmiso</t>
  </si>
  <si>
    <t>sdmosi</t>
  </si>
  <si>
    <t>sdclk</t>
  </si>
  <si>
    <t>sinstsw</t>
  </si>
  <si>
    <t>JP2 PIN#</t>
  </si>
  <si>
    <t>dsel0</t>
  </si>
  <si>
    <t>dsel1</t>
  </si>
  <si>
    <t>pbsel0</t>
  </si>
  <si>
    <t>pbsel1</t>
  </si>
  <si>
    <t>pbsel2</t>
  </si>
  <si>
    <t>pbin</t>
  </si>
  <si>
    <t>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</si>
</sst>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tabSelected="1" topLeftCell="A14" workbookViewId="0">
      <selection activeCell="B14" sqref="B14"/>
    </sheetView>
  </sheetViews>
  <sheetFormatPr defaultRowHeight="18.75" x14ac:dyDescent="0.3"/>
  <cols>
    <col min="1" max="1" width="17.5703125" style="4" customWidth="1"/>
    <col min="2" max="2" width="9.140625" style="5"/>
    <col min="3" max="3" width="14.140625" style="5" customWidth="1"/>
    <col min="4" max="4" width="12.7109375" style="4" customWidth="1"/>
    <col min="14" max="14" width="13.42578125" customWidth="1"/>
  </cols>
  <sheetData>
    <row r="1" spans="1:15" x14ac:dyDescent="0.25">
      <c r="A1" s="3" t="s">
        <v>143</v>
      </c>
      <c r="B1" s="3" t="s">
        <v>146</v>
      </c>
      <c r="C1" s="3" t="s">
        <v>144</v>
      </c>
      <c r="D1" s="3" t="s">
        <v>145</v>
      </c>
      <c r="E1">
        <v>1</v>
      </c>
      <c r="G1" s="2" t="s">
        <v>14</v>
      </c>
      <c r="J1">
        <v>1</v>
      </c>
      <c r="L1" t="s">
        <v>140</v>
      </c>
      <c r="N1" t="s">
        <v>14</v>
      </c>
      <c r="O1" s="1" t="s">
        <v>15</v>
      </c>
    </row>
    <row r="2" spans="1:15" ht="18.75" customHeight="1" x14ac:dyDescent="0.3">
      <c r="A2" s="4" t="s">
        <v>207</v>
      </c>
      <c r="B2" s="5">
        <v>37</v>
      </c>
      <c r="C2" s="5" t="str">
        <f t="shared" ref="C2:C33" si="0">LOOKUP(B2,E$1:E$40,G$1:G$40)</f>
        <v>GPIO_030</v>
      </c>
      <c r="D2" s="5" t="str">
        <f t="shared" ref="D2:D33" si="1">LOOKUP(C2,N$1:N$72,O$1:O$72)</f>
        <v>PIN_A12</v>
      </c>
      <c r="E2">
        <v>2</v>
      </c>
      <c r="F2">
        <v>0</v>
      </c>
      <c r="G2" t="str">
        <f>CONCATENATE("GPIO_0",F2)</f>
        <v>GPIO_00</v>
      </c>
      <c r="J2">
        <v>2</v>
      </c>
      <c r="K2">
        <v>0</v>
      </c>
      <c r="L2" t="str">
        <f>CONCATENATE("GPIO_1",K2)</f>
        <v>GPIO_10</v>
      </c>
      <c r="N2" t="s">
        <v>30</v>
      </c>
      <c r="O2" s="1" t="s">
        <v>31</v>
      </c>
    </row>
    <row r="3" spans="1:15" x14ac:dyDescent="0.3">
      <c r="A3" s="4" t="s">
        <v>208</v>
      </c>
      <c r="B3" s="5">
        <v>35</v>
      </c>
      <c r="C3" s="5" t="str">
        <f t="shared" si="0"/>
        <v>GPIO_028</v>
      </c>
      <c r="D3" s="5" t="str">
        <f t="shared" si="1"/>
        <v>PIN_C11</v>
      </c>
      <c r="E3">
        <v>3</v>
      </c>
      <c r="G3" t="s">
        <v>30</v>
      </c>
      <c r="J3">
        <v>3</v>
      </c>
      <c r="L3" t="s">
        <v>126</v>
      </c>
      <c r="N3" t="s">
        <v>46</v>
      </c>
      <c r="O3" s="1" t="s">
        <v>47</v>
      </c>
    </row>
    <row r="4" spans="1:15" x14ac:dyDescent="0.3">
      <c r="A4" s="4" t="s">
        <v>212</v>
      </c>
      <c r="B4" s="5">
        <v>27</v>
      </c>
      <c r="C4" s="5" t="str">
        <f t="shared" si="0"/>
        <v>GPIO_022</v>
      </c>
      <c r="D4" s="5" t="str">
        <f t="shared" si="1"/>
        <v>PIN_F9</v>
      </c>
      <c r="E4">
        <v>4</v>
      </c>
      <c r="F4">
        <v>1</v>
      </c>
      <c r="G4" t="str">
        <f t="shared" ref="G4:G10" si="2">CONCATENATE("GPIO_0",F4)</f>
        <v>GPIO_01</v>
      </c>
      <c r="J4">
        <v>4</v>
      </c>
      <c r="K4">
        <v>1</v>
      </c>
      <c r="L4" t="str">
        <f t="shared" ref="L4:L10" si="3">CONCATENATE("GPIO_1",K4)</f>
        <v>GPIO_11</v>
      </c>
      <c r="N4" t="s">
        <v>34</v>
      </c>
      <c r="O4" s="1" t="s">
        <v>35</v>
      </c>
    </row>
    <row r="5" spans="1:15" x14ac:dyDescent="0.3">
      <c r="A5" s="4" t="s">
        <v>209</v>
      </c>
      <c r="B5" s="5">
        <v>21</v>
      </c>
      <c r="C5" s="5" t="str">
        <f t="shared" si="0"/>
        <v>GPIO_016</v>
      </c>
      <c r="D5" s="5" t="str">
        <f t="shared" si="1"/>
        <v>PIN_C8</v>
      </c>
      <c r="E5">
        <v>5</v>
      </c>
      <c r="F5">
        <v>2</v>
      </c>
      <c r="G5" t="str">
        <f t="shared" si="2"/>
        <v>GPIO_02</v>
      </c>
      <c r="J5">
        <v>5</v>
      </c>
      <c r="K5">
        <v>2</v>
      </c>
      <c r="L5" t="str">
        <f t="shared" si="3"/>
        <v>GPIO_12</v>
      </c>
      <c r="N5" t="s">
        <v>26</v>
      </c>
      <c r="O5" s="1" t="s">
        <v>27</v>
      </c>
    </row>
    <row r="6" spans="1:15" x14ac:dyDescent="0.3">
      <c r="A6" s="4" t="s">
        <v>210</v>
      </c>
      <c r="B6" s="5">
        <v>23</v>
      </c>
      <c r="C6" s="5" t="str">
        <f t="shared" si="0"/>
        <v>GPIO_018</v>
      </c>
      <c r="D6" s="5" t="str">
        <f t="shared" si="1"/>
        <v>PIN_E7</v>
      </c>
      <c r="E6">
        <v>6</v>
      </c>
      <c r="F6">
        <v>3</v>
      </c>
      <c r="G6" t="str">
        <f t="shared" si="2"/>
        <v>GPIO_03</v>
      </c>
      <c r="J6">
        <v>6</v>
      </c>
      <c r="K6">
        <v>3</v>
      </c>
      <c r="L6" t="str">
        <f t="shared" si="3"/>
        <v>GPIO_13</v>
      </c>
      <c r="N6" t="s">
        <v>10</v>
      </c>
      <c r="O6" s="1" t="s">
        <v>11</v>
      </c>
    </row>
    <row r="7" spans="1:15" x14ac:dyDescent="0.3">
      <c r="A7" s="4" t="s">
        <v>211</v>
      </c>
      <c r="B7" s="5">
        <v>25</v>
      </c>
      <c r="C7" s="5" t="str">
        <f t="shared" si="0"/>
        <v>GPIO_020</v>
      </c>
      <c r="D7" s="5" t="str">
        <f t="shared" si="1"/>
        <v>PIN_E8</v>
      </c>
      <c r="E7">
        <v>7</v>
      </c>
      <c r="F7">
        <v>4</v>
      </c>
      <c r="G7" t="str">
        <f t="shared" si="2"/>
        <v>GPIO_04</v>
      </c>
      <c r="J7">
        <v>7</v>
      </c>
      <c r="K7">
        <v>4</v>
      </c>
      <c r="L7" t="str">
        <f t="shared" si="3"/>
        <v>GPIO_14</v>
      </c>
      <c r="N7" t="s">
        <v>28</v>
      </c>
      <c r="O7" s="1" t="s">
        <v>29</v>
      </c>
    </row>
    <row r="8" spans="1:15" x14ac:dyDescent="0.3">
      <c r="A8" s="4" t="s">
        <v>213</v>
      </c>
      <c r="B8" s="5">
        <v>39</v>
      </c>
      <c r="C8" s="5" t="str">
        <f t="shared" si="0"/>
        <v>GPIO_032</v>
      </c>
      <c r="D8" s="5" t="str">
        <f t="shared" si="1"/>
        <v>PIN_D12</v>
      </c>
      <c r="E8">
        <v>8</v>
      </c>
      <c r="F8">
        <v>5</v>
      </c>
      <c r="G8" t="str">
        <f t="shared" si="2"/>
        <v>GPIO_05</v>
      </c>
      <c r="J8">
        <v>8</v>
      </c>
      <c r="K8">
        <v>5</v>
      </c>
      <c r="L8" t="str">
        <f t="shared" si="3"/>
        <v>GPIO_15</v>
      </c>
      <c r="N8" t="s">
        <v>48</v>
      </c>
      <c r="O8" s="1" t="s">
        <v>49</v>
      </c>
    </row>
    <row r="9" spans="1:15" x14ac:dyDescent="0.3">
      <c r="A9" s="4" t="s">
        <v>200</v>
      </c>
      <c r="B9" s="5">
        <v>31</v>
      </c>
      <c r="C9" s="5" t="str">
        <f t="shared" si="0"/>
        <v>GPIO_024</v>
      </c>
      <c r="D9" s="5" t="str">
        <f t="shared" si="1"/>
        <v>PIN_C9</v>
      </c>
      <c r="E9">
        <v>9</v>
      </c>
      <c r="F9">
        <v>6</v>
      </c>
      <c r="G9" t="str">
        <f t="shared" si="2"/>
        <v>GPIO_06</v>
      </c>
      <c r="J9">
        <v>9</v>
      </c>
      <c r="K9">
        <v>6</v>
      </c>
      <c r="L9" t="str">
        <f t="shared" si="3"/>
        <v>GPIO_16</v>
      </c>
      <c r="N9" t="s">
        <v>12</v>
      </c>
      <c r="O9" s="1" t="s">
        <v>13</v>
      </c>
    </row>
    <row r="10" spans="1:15" x14ac:dyDescent="0.3">
      <c r="A10" s="4" t="s">
        <v>204</v>
      </c>
      <c r="B10" s="5">
        <v>5</v>
      </c>
      <c r="C10" s="5" t="str">
        <f t="shared" si="0"/>
        <v>GPIO_02</v>
      </c>
      <c r="D10" s="4" t="str">
        <f t="shared" si="1"/>
        <v>PIN_A2</v>
      </c>
      <c r="E10">
        <v>10</v>
      </c>
      <c r="F10">
        <v>7</v>
      </c>
      <c r="G10" t="str">
        <f t="shared" si="2"/>
        <v>GPIO_07</v>
      </c>
      <c r="J10">
        <v>10</v>
      </c>
      <c r="K10">
        <v>7</v>
      </c>
      <c r="L10" t="str">
        <f t="shared" si="3"/>
        <v>GPIO_17</v>
      </c>
      <c r="N10" t="s">
        <v>36</v>
      </c>
      <c r="O10" s="1" t="s">
        <v>37</v>
      </c>
    </row>
    <row r="11" spans="1:15" x14ac:dyDescent="0.3">
      <c r="A11" s="4" t="s">
        <v>201</v>
      </c>
      <c r="B11" s="5">
        <v>13</v>
      </c>
      <c r="C11" s="5" t="str">
        <f t="shared" si="0"/>
        <v>GPIO_08</v>
      </c>
      <c r="D11" s="5" t="str">
        <f t="shared" si="1"/>
        <v>PIN_A5</v>
      </c>
      <c r="E11">
        <v>11</v>
      </c>
      <c r="J11">
        <v>11</v>
      </c>
      <c r="N11" t="s">
        <v>38</v>
      </c>
      <c r="O11" s="1" t="s">
        <v>39</v>
      </c>
    </row>
    <row r="12" spans="1:15" x14ac:dyDescent="0.3">
      <c r="A12" s="4" t="s">
        <v>202</v>
      </c>
      <c r="B12" s="5">
        <v>7</v>
      </c>
      <c r="C12" s="5" t="str">
        <f t="shared" si="0"/>
        <v>GPIO_04</v>
      </c>
      <c r="D12" s="5" t="str">
        <f t="shared" si="1"/>
        <v>PIN_B3</v>
      </c>
      <c r="E12">
        <v>12</v>
      </c>
      <c r="J12">
        <v>12</v>
      </c>
      <c r="N12" t="s">
        <v>58</v>
      </c>
      <c r="O12" s="1" t="s">
        <v>59</v>
      </c>
    </row>
    <row r="13" spans="1:15" x14ac:dyDescent="0.3">
      <c r="A13" s="4" t="s">
        <v>203</v>
      </c>
      <c r="B13" s="5">
        <v>9</v>
      </c>
      <c r="C13" s="5" t="str">
        <f t="shared" si="0"/>
        <v>GPIO_06</v>
      </c>
      <c r="D13" s="5" t="str">
        <f t="shared" si="1"/>
        <v>PIN_A4</v>
      </c>
      <c r="E13">
        <v>13</v>
      </c>
      <c r="F13">
        <v>8</v>
      </c>
      <c r="G13" t="str">
        <f t="shared" ref="G13:G28" si="4">CONCATENATE("GPIO_0",F13)</f>
        <v>GPIO_08</v>
      </c>
      <c r="J13">
        <v>13</v>
      </c>
      <c r="K13">
        <v>8</v>
      </c>
      <c r="L13" t="str">
        <f t="shared" ref="L13:L28" si="5">CONCATENATE("GPIO_1",K13)</f>
        <v>GPIO_18</v>
      </c>
      <c r="N13" t="s">
        <v>60</v>
      </c>
      <c r="O13" s="1" t="s">
        <v>61</v>
      </c>
    </row>
    <row r="14" spans="1:15" x14ac:dyDescent="0.3">
      <c r="A14" s="4" t="s">
        <v>205</v>
      </c>
      <c r="B14" s="5">
        <v>15</v>
      </c>
      <c r="C14" s="5" t="str">
        <f t="shared" si="0"/>
        <v>GPIO_010</v>
      </c>
      <c r="D14" s="5" t="str">
        <f t="shared" si="1"/>
        <v>PIN_B6</v>
      </c>
      <c r="E14">
        <v>14</v>
      </c>
      <c r="F14">
        <v>9</v>
      </c>
      <c r="G14" t="str">
        <f t="shared" si="4"/>
        <v>GPIO_09</v>
      </c>
      <c r="J14">
        <v>14</v>
      </c>
      <c r="K14">
        <v>9</v>
      </c>
      <c r="L14" t="str">
        <f t="shared" si="5"/>
        <v>GPIO_19</v>
      </c>
      <c r="N14" t="s">
        <v>50</v>
      </c>
      <c r="O14" s="1" t="s">
        <v>51</v>
      </c>
    </row>
    <row r="15" spans="1:15" x14ac:dyDescent="0.3">
      <c r="A15" s="4" t="s">
        <v>182</v>
      </c>
      <c r="B15" s="5">
        <v>2</v>
      </c>
      <c r="C15" s="5" t="str">
        <f t="shared" si="0"/>
        <v>GPIO_00</v>
      </c>
      <c r="D15" s="5" t="str">
        <f t="shared" si="1"/>
        <v>PIN_D3</v>
      </c>
      <c r="E15">
        <v>15</v>
      </c>
      <c r="F15">
        <v>10</v>
      </c>
      <c r="G15" t="str">
        <f t="shared" si="4"/>
        <v>GPIO_010</v>
      </c>
      <c r="J15">
        <v>15</v>
      </c>
      <c r="K15">
        <v>10</v>
      </c>
      <c r="L15" t="str">
        <f t="shared" si="5"/>
        <v>GPIO_110</v>
      </c>
      <c r="N15" t="s">
        <v>2</v>
      </c>
      <c r="O15" s="1" t="s">
        <v>3</v>
      </c>
    </row>
    <row r="16" spans="1:15" x14ac:dyDescent="0.3">
      <c r="A16" s="4" t="s">
        <v>183</v>
      </c>
      <c r="B16" s="5">
        <v>4</v>
      </c>
      <c r="C16" s="5" t="str">
        <f t="shared" si="0"/>
        <v>GPIO_01</v>
      </c>
      <c r="D16" s="5" t="str">
        <f t="shared" si="1"/>
        <v>PIN_C3</v>
      </c>
      <c r="E16">
        <v>16</v>
      </c>
      <c r="F16">
        <v>11</v>
      </c>
      <c r="G16" t="str">
        <f t="shared" si="4"/>
        <v>GPIO_011</v>
      </c>
      <c r="J16">
        <v>16</v>
      </c>
      <c r="K16">
        <v>11</v>
      </c>
      <c r="L16" t="str">
        <f t="shared" si="5"/>
        <v>GPIO_111</v>
      </c>
      <c r="N16" t="s">
        <v>62</v>
      </c>
      <c r="O16" s="1" t="s">
        <v>63</v>
      </c>
    </row>
    <row r="17" spans="1:15" x14ac:dyDescent="0.3">
      <c r="A17" s="4" t="s">
        <v>192</v>
      </c>
      <c r="B17" s="5">
        <v>24</v>
      </c>
      <c r="C17" s="5" t="str">
        <f t="shared" si="0"/>
        <v>GPIO_019</v>
      </c>
      <c r="D17" s="5" t="str">
        <f t="shared" si="1"/>
        <v>PIN_D8</v>
      </c>
      <c r="E17">
        <v>17</v>
      </c>
      <c r="F17">
        <v>12</v>
      </c>
      <c r="G17" t="str">
        <f t="shared" si="4"/>
        <v>GPIO_012</v>
      </c>
      <c r="J17">
        <v>17</v>
      </c>
      <c r="K17">
        <v>12</v>
      </c>
      <c r="L17" t="str">
        <f t="shared" si="5"/>
        <v>GPIO_112</v>
      </c>
      <c r="N17" t="s">
        <v>68</v>
      </c>
      <c r="O17" s="1" t="s">
        <v>69</v>
      </c>
    </row>
    <row r="18" spans="1:15" x14ac:dyDescent="0.3">
      <c r="A18" s="4" t="s">
        <v>193</v>
      </c>
      <c r="B18" s="5">
        <v>26</v>
      </c>
      <c r="C18" s="5" t="str">
        <f t="shared" si="0"/>
        <v>GPIO_021</v>
      </c>
      <c r="D18" s="5" t="str">
        <f t="shared" si="1"/>
        <v>PIN_F8</v>
      </c>
      <c r="E18">
        <v>18</v>
      </c>
      <c r="F18">
        <v>13</v>
      </c>
      <c r="G18" t="str">
        <f t="shared" si="4"/>
        <v>GPIO_013</v>
      </c>
      <c r="J18">
        <v>18</v>
      </c>
      <c r="K18">
        <v>13</v>
      </c>
      <c r="L18" t="str">
        <f t="shared" si="5"/>
        <v>GPIO_113</v>
      </c>
      <c r="N18" t="s">
        <v>70</v>
      </c>
      <c r="O18" s="1" t="s">
        <v>71</v>
      </c>
    </row>
    <row r="19" spans="1:15" x14ac:dyDescent="0.3">
      <c r="A19" s="4" t="s">
        <v>194</v>
      </c>
      <c r="B19" s="5">
        <v>28</v>
      </c>
      <c r="C19" s="5" t="str">
        <f t="shared" si="0"/>
        <v>GPIO_023</v>
      </c>
      <c r="D19" s="5" t="str">
        <f t="shared" si="1"/>
        <v>PIN_E9</v>
      </c>
      <c r="E19">
        <v>19</v>
      </c>
      <c r="F19">
        <v>14</v>
      </c>
      <c r="G19" t="str">
        <f t="shared" si="4"/>
        <v>GPIO_014</v>
      </c>
      <c r="J19">
        <v>19</v>
      </c>
      <c r="K19">
        <v>14</v>
      </c>
      <c r="L19" t="str">
        <f t="shared" si="5"/>
        <v>GPIO_114</v>
      </c>
      <c r="N19" t="s">
        <v>64</v>
      </c>
      <c r="O19" s="1" t="s">
        <v>65</v>
      </c>
    </row>
    <row r="20" spans="1:15" x14ac:dyDescent="0.3">
      <c r="A20" s="4" t="s">
        <v>195</v>
      </c>
      <c r="B20" s="5">
        <v>32</v>
      </c>
      <c r="C20" s="5" t="str">
        <f t="shared" si="0"/>
        <v>GPIO_025</v>
      </c>
      <c r="D20" s="5" t="str">
        <f t="shared" si="1"/>
        <v>PIN_D9</v>
      </c>
      <c r="E20">
        <v>20</v>
      </c>
      <c r="F20">
        <v>15</v>
      </c>
      <c r="G20" t="str">
        <f t="shared" si="4"/>
        <v>GPIO_015</v>
      </c>
      <c r="J20">
        <v>20</v>
      </c>
      <c r="K20">
        <v>15</v>
      </c>
      <c r="L20" t="str">
        <f t="shared" si="5"/>
        <v>GPIO_115</v>
      </c>
      <c r="N20" t="s">
        <v>40</v>
      </c>
      <c r="O20" s="1" t="s">
        <v>41</v>
      </c>
    </row>
    <row r="21" spans="1:15" x14ac:dyDescent="0.3">
      <c r="A21" s="4" t="s">
        <v>196</v>
      </c>
      <c r="B21" s="5">
        <v>34</v>
      </c>
      <c r="C21" s="5" t="str">
        <f t="shared" si="0"/>
        <v>GPIO_027</v>
      </c>
      <c r="D21" s="5" t="str">
        <f t="shared" si="1"/>
        <v>PIN_E10</v>
      </c>
      <c r="E21">
        <v>21</v>
      </c>
      <c r="F21">
        <v>16</v>
      </c>
      <c r="G21" t="str">
        <f t="shared" si="4"/>
        <v>GPIO_016</v>
      </c>
      <c r="J21">
        <v>21</v>
      </c>
      <c r="K21">
        <v>16</v>
      </c>
      <c r="L21" t="str">
        <f t="shared" si="5"/>
        <v>GPIO_116</v>
      </c>
      <c r="N21" t="s">
        <v>52</v>
      </c>
      <c r="O21" s="1" t="s">
        <v>53</v>
      </c>
    </row>
    <row r="22" spans="1:15" x14ac:dyDescent="0.3">
      <c r="A22" s="4" t="s">
        <v>197</v>
      </c>
      <c r="B22" s="5">
        <v>36</v>
      </c>
      <c r="C22" s="5" t="str">
        <f t="shared" si="0"/>
        <v>GPIO_028</v>
      </c>
      <c r="D22" s="5" t="str">
        <f t="shared" si="1"/>
        <v>PIN_C11</v>
      </c>
      <c r="E22">
        <v>22</v>
      </c>
      <c r="F22">
        <v>17</v>
      </c>
      <c r="G22" t="str">
        <f t="shared" si="4"/>
        <v>GPIO_017</v>
      </c>
      <c r="J22">
        <v>22</v>
      </c>
      <c r="K22">
        <v>17</v>
      </c>
      <c r="L22" t="str">
        <f t="shared" si="5"/>
        <v>GPIO_117</v>
      </c>
      <c r="N22" t="s">
        <v>56</v>
      </c>
      <c r="O22" s="1" t="s">
        <v>57</v>
      </c>
    </row>
    <row r="23" spans="1:15" x14ac:dyDescent="0.3">
      <c r="A23" s="4" t="s">
        <v>198</v>
      </c>
      <c r="B23" s="5">
        <v>38</v>
      </c>
      <c r="C23" s="5" t="str">
        <f t="shared" si="0"/>
        <v>GPIO_031</v>
      </c>
      <c r="D23" s="5" t="str">
        <f t="shared" si="1"/>
        <v>PIN_D11</v>
      </c>
      <c r="E23">
        <v>23</v>
      </c>
      <c r="F23">
        <v>18</v>
      </c>
      <c r="G23" t="str">
        <f t="shared" si="4"/>
        <v>GPIO_018</v>
      </c>
      <c r="J23">
        <v>23</v>
      </c>
      <c r="K23">
        <v>18</v>
      </c>
      <c r="L23" t="str">
        <f t="shared" si="5"/>
        <v>GPIO_118</v>
      </c>
      <c r="N23" t="s">
        <v>54</v>
      </c>
      <c r="O23" s="1" t="s">
        <v>55</v>
      </c>
    </row>
    <row r="24" spans="1:15" x14ac:dyDescent="0.3">
      <c r="A24" s="4" t="s">
        <v>199</v>
      </c>
      <c r="B24" s="5">
        <v>40</v>
      </c>
      <c r="C24" s="5" t="str">
        <f t="shared" si="0"/>
        <v>GPIO_033</v>
      </c>
      <c r="D24" s="5" t="str">
        <f t="shared" si="1"/>
        <v>PIN_B12</v>
      </c>
      <c r="E24">
        <v>24</v>
      </c>
      <c r="F24">
        <v>19</v>
      </c>
      <c r="G24" t="str">
        <f t="shared" si="4"/>
        <v>GPIO_019</v>
      </c>
      <c r="J24">
        <v>24</v>
      </c>
      <c r="K24">
        <v>19</v>
      </c>
      <c r="L24" t="str">
        <f t="shared" si="5"/>
        <v>GPIO_119</v>
      </c>
      <c r="N24" t="s">
        <v>32</v>
      </c>
      <c r="O24" s="1" t="s">
        <v>33</v>
      </c>
    </row>
    <row r="25" spans="1:15" x14ac:dyDescent="0.3">
      <c r="A25" s="4" t="s">
        <v>184</v>
      </c>
      <c r="B25" s="5">
        <v>6</v>
      </c>
      <c r="C25" s="5" t="str">
        <f t="shared" si="0"/>
        <v>GPIO_03</v>
      </c>
      <c r="D25" s="5" t="str">
        <f t="shared" si="1"/>
        <v>PIN_A3</v>
      </c>
      <c r="E25">
        <v>25</v>
      </c>
      <c r="F25">
        <v>20</v>
      </c>
      <c r="G25" t="str">
        <f t="shared" si="4"/>
        <v>GPIO_020</v>
      </c>
      <c r="J25">
        <v>25</v>
      </c>
      <c r="K25">
        <v>20</v>
      </c>
      <c r="L25" t="str">
        <f t="shared" si="5"/>
        <v>GPIO_120</v>
      </c>
      <c r="N25" t="s">
        <v>16</v>
      </c>
      <c r="O25" s="1" t="s">
        <v>17</v>
      </c>
    </row>
    <row r="26" spans="1:15" x14ac:dyDescent="0.3">
      <c r="A26" s="4" t="s">
        <v>185</v>
      </c>
      <c r="B26" s="5">
        <v>8</v>
      </c>
      <c r="C26" s="5" t="str">
        <f t="shared" si="0"/>
        <v>GPIO_05</v>
      </c>
      <c r="D26" s="5" t="str">
        <f t="shared" si="1"/>
        <v>PIN_B4</v>
      </c>
      <c r="E26">
        <v>26</v>
      </c>
      <c r="F26">
        <v>21</v>
      </c>
      <c r="G26" t="str">
        <f t="shared" si="4"/>
        <v>GPIO_021</v>
      </c>
      <c r="J26">
        <v>26</v>
      </c>
      <c r="K26">
        <v>21</v>
      </c>
      <c r="L26" t="str">
        <f t="shared" si="5"/>
        <v>GPIO_121</v>
      </c>
      <c r="N26" t="s">
        <v>4</v>
      </c>
      <c r="O26" s="1" t="s">
        <v>5</v>
      </c>
    </row>
    <row r="27" spans="1:15" x14ac:dyDescent="0.3">
      <c r="A27" s="4" t="s">
        <v>186</v>
      </c>
      <c r="B27" s="5">
        <v>10</v>
      </c>
      <c r="C27" s="5" t="str">
        <f t="shared" si="0"/>
        <v>GPIO_07</v>
      </c>
      <c r="D27" s="5" t="str">
        <f t="shared" si="1"/>
        <v>PIN_B5</v>
      </c>
      <c r="E27">
        <v>27</v>
      </c>
      <c r="F27">
        <v>22</v>
      </c>
      <c r="G27" t="str">
        <f t="shared" si="4"/>
        <v>GPIO_022</v>
      </c>
      <c r="J27">
        <v>27</v>
      </c>
      <c r="K27">
        <v>22</v>
      </c>
      <c r="L27" t="str">
        <f t="shared" si="5"/>
        <v>GPIO_122</v>
      </c>
      <c r="N27" t="s">
        <v>0</v>
      </c>
      <c r="O27" s="1" t="s">
        <v>1</v>
      </c>
    </row>
    <row r="28" spans="1:15" x14ac:dyDescent="0.3">
      <c r="A28" s="4" t="s">
        <v>187</v>
      </c>
      <c r="B28" s="5">
        <v>14</v>
      </c>
      <c r="C28" s="5" t="str">
        <f t="shared" si="0"/>
        <v>GPIO_09</v>
      </c>
      <c r="D28" s="5" t="str">
        <f t="shared" si="1"/>
        <v>PIN_A5</v>
      </c>
      <c r="E28">
        <v>28</v>
      </c>
      <c r="F28">
        <v>23</v>
      </c>
      <c r="G28" t="str">
        <f t="shared" si="4"/>
        <v>GPIO_023</v>
      </c>
      <c r="J28">
        <v>28</v>
      </c>
      <c r="K28">
        <v>23</v>
      </c>
      <c r="L28" t="str">
        <f t="shared" si="5"/>
        <v>GPIO_123</v>
      </c>
      <c r="N28" t="s">
        <v>42</v>
      </c>
      <c r="O28" s="1" t="s">
        <v>43</v>
      </c>
    </row>
    <row r="29" spans="1:15" x14ac:dyDescent="0.3">
      <c r="A29" s="4" t="s">
        <v>188</v>
      </c>
      <c r="B29" s="5">
        <v>16</v>
      </c>
      <c r="C29" s="5" t="str">
        <f t="shared" si="0"/>
        <v>GPIO_011</v>
      </c>
      <c r="D29" s="5" t="str">
        <f t="shared" si="1"/>
        <v>PIN_A6</v>
      </c>
      <c r="E29">
        <v>29</v>
      </c>
      <c r="J29">
        <v>29</v>
      </c>
      <c r="N29" t="s">
        <v>44</v>
      </c>
      <c r="O29" s="1" t="s">
        <v>45</v>
      </c>
    </row>
    <row r="30" spans="1:15" x14ac:dyDescent="0.3">
      <c r="A30" s="4" t="s">
        <v>189</v>
      </c>
      <c r="B30" s="5">
        <v>18</v>
      </c>
      <c r="C30" s="5" t="str">
        <f t="shared" si="0"/>
        <v>GPIO_013</v>
      </c>
      <c r="D30" s="5" t="str">
        <f t="shared" si="1"/>
        <v>PIN_D6</v>
      </c>
      <c r="E30">
        <v>30</v>
      </c>
      <c r="J30">
        <v>30</v>
      </c>
      <c r="N30" t="s">
        <v>18</v>
      </c>
      <c r="O30" s="1" t="s">
        <v>19</v>
      </c>
    </row>
    <row r="31" spans="1:15" x14ac:dyDescent="0.3">
      <c r="A31" s="4" t="s">
        <v>190</v>
      </c>
      <c r="B31" s="5">
        <v>20</v>
      </c>
      <c r="C31" s="5" t="str">
        <f t="shared" si="0"/>
        <v>GPIO_015</v>
      </c>
      <c r="D31" s="5" t="str">
        <f t="shared" si="1"/>
        <v>PIN_C6</v>
      </c>
      <c r="E31">
        <v>31</v>
      </c>
      <c r="F31">
        <v>24</v>
      </c>
      <c r="G31" t="str">
        <f t="shared" ref="G31:G40" si="6">CONCATENATE("GPIO_0",F31)</f>
        <v>GPIO_024</v>
      </c>
      <c r="J31">
        <v>31</v>
      </c>
      <c r="K31">
        <v>24</v>
      </c>
      <c r="L31" t="str">
        <f t="shared" ref="L31:L40" si="7">CONCATENATE("GPIO_1",K31)</f>
        <v>GPIO_124</v>
      </c>
      <c r="N31" t="s">
        <v>20</v>
      </c>
      <c r="O31" s="1" t="s">
        <v>21</v>
      </c>
    </row>
    <row r="32" spans="1:15" x14ac:dyDescent="0.3">
      <c r="A32" s="4" t="s">
        <v>191</v>
      </c>
      <c r="B32" s="5">
        <v>22</v>
      </c>
      <c r="C32" s="5" t="str">
        <f t="shared" si="0"/>
        <v>GPIO_017</v>
      </c>
      <c r="D32" s="5" t="str">
        <f t="shared" si="1"/>
        <v>PIN_E6</v>
      </c>
      <c r="E32">
        <v>32</v>
      </c>
      <c r="F32">
        <v>25</v>
      </c>
      <c r="G32" t="str">
        <f t="shared" si="6"/>
        <v>GPIO_025</v>
      </c>
      <c r="J32">
        <v>32</v>
      </c>
      <c r="K32">
        <v>25</v>
      </c>
      <c r="L32" t="str">
        <f t="shared" si="7"/>
        <v>GPIO_125</v>
      </c>
      <c r="N32" t="s">
        <v>22</v>
      </c>
      <c r="O32" s="1" t="s">
        <v>23</v>
      </c>
    </row>
    <row r="33" spans="1:15" x14ac:dyDescent="0.3">
      <c r="A33" s="4" t="s">
        <v>147</v>
      </c>
      <c r="B33" s="5">
        <v>33</v>
      </c>
      <c r="C33" s="5" t="str">
        <f t="shared" si="0"/>
        <v>GPIO_026</v>
      </c>
      <c r="D33" s="5" t="str">
        <f t="shared" si="1"/>
        <v>PIN_E11</v>
      </c>
      <c r="E33">
        <v>33</v>
      </c>
      <c r="F33">
        <v>26</v>
      </c>
      <c r="G33" t="str">
        <f t="shared" si="6"/>
        <v>GPIO_026</v>
      </c>
      <c r="J33">
        <v>33</v>
      </c>
      <c r="K33">
        <v>26</v>
      </c>
      <c r="L33" t="str">
        <f t="shared" si="7"/>
        <v>GPIO_126</v>
      </c>
      <c r="N33" t="s">
        <v>6</v>
      </c>
      <c r="O33" s="1" t="s">
        <v>7</v>
      </c>
    </row>
    <row r="34" spans="1:15" x14ac:dyDescent="0.3">
      <c r="E34">
        <v>34</v>
      </c>
      <c r="F34">
        <v>27</v>
      </c>
      <c r="G34" t="str">
        <f t="shared" si="6"/>
        <v>GPIO_027</v>
      </c>
      <c r="J34">
        <v>34</v>
      </c>
      <c r="K34">
        <v>27</v>
      </c>
      <c r="L34" t="str">
        <f t="shared" si="7"/>
        <v>GPIO_127</v>
      </c>
      <c r="N34" t="s">
        <v>24</v>
      </c>
      <c r="O34" s="1" t="s">
        <v>25</v>
      </c>
    </row>
    <row r="35" spans="1:15" x14ac:dyDescent="0.3">
      <c r="E35">
        <v>35</v>
      </c>
      <c r="F35">
        <v>28</v>
      </c>
      <c r="G35" t="str">
        <f t="shared" si="6"/>
        <v>GPIO_028</v>
      </c>
      <c r="J35">
        <v>35</v>
      </c>
      <c r="K35">
        <v>28</v>
      </c>
      <c r="L35" t="str">
        <f t="shared" si="7"/>
        <v>GPIO_128</v>
      </c>
      <c r="N35" t="s">
        <v>8</v>
      </c>
      <c r="O35" s="1" t="s">
        <v>9</v>
      </c>
    </row>
    <row r="37" spans="1:15" x14ac:dyDescent="0.3">
      <c r="E37">
        <v>37</v>
      </c>
      <c r="F37">
        <v>30</v>
      </c>
      <c r="G37" t="str">
        <f t="shared" si="6"/>
        <v>GPIO_030</v>
      </c>
      <c r="J37">
        <v>37</v>
      </c>
      <c r="K37">
        <v>30</v>
      </c>
      <c r="L37" t="str">
        <f t="shared" si="7"/>
        <v>GPIO_130</v>
      </c>
      <c r="N37" t="s">
        <v>140</v>
      </c>
      <c r="O37" s="1" t="s">
        <v>141</v>
      </c>
    </row>
    <row r="38" spans="1:15" x14ac:dyDescent="0.3">
      <c r="E38">
        <v>38</v>
      </c>
      <c r="F38">
        <v>31</v>
      </c>
      <c r="G38" t="str">
        <f t="shared" si="6"/>
        <v>GPIO_031</v>
      </c>
      <c r="J38">
        <v>38</v>
      </c>
      <c r="K38">
        <v>31</v>
      </c>
      <c r="L38" t="str">
        <f t="shared" si="7"/>
        <v>GPIO_131</v>
      </c>
      <c r="N38" t="s">
        <v>126</v>
      </c>
      <c r="O38" s="1" t="s">
        <v>127</v>
      </c>
    </row>
    <row r="39" spans="1:15" x14ac:dyDescent="0.25">
      <c r="A39" s="3" t="s">
        <v>143</v>
      </c>
      <c r="B39" s="3" t="s">
        <v>206</v>
      </c>
      <c r="C39" s="3" t="s">
        <v>144</v>
      </c>
      <c r="D39" s="3" t="s">
        <v>145</v>
      </c>
      <c r="E39">
        <v>39</v>
      </c>
      <c r="F39">
        <v>32</v>
      </c>
      <c r="G39" t="str">
        <f t="shared" si="6"/>
        <v>GPIO_032</v>
      </c>
      <c r="J39">
        <v>39</v>
      </c>
      <c r="K39">
        <v>32</v>
      </c>
      <c r="L39" t="str">
        <f t="shared" si="7"/>
        <v>GPIO_132</v>
      </c>
      <c r="N39" t="s">
        <v>66</v>
      </c>
      <c r="O39" s="1" t="s">
        <v>67</v>
      </c>
    </row>
    <row r="40" spans="1:15" x14ac:dyDescent="0.3">
      <c r="A40" s="4" t="s">
        <v>181</v>
      </c>
      <c r="B40" s="5">
        <v>2</v>
      </c>
      <c r="C40" s="5" t="str">
        <f t="shared" ref="C40:C73" si="8">LOOKUP(B40,J$1:J$40,L$1:L$40)</f>
        <v>GPIO_10</v>
      </c>
      <c r="D40" s="5" t="str">
        <f t="shared" ref="D40:D73" si="9">LOOKUP(C40,N$1:N$72,O$1:O$72)</f>
        <v>PIN_F13</v>
      </c>
      <c r="E40">
        <v>40</v>
      </c>
      <c r="F40">
        <v>33</v>
      </c>
      <c r="G40" t="str">
        <f t="shared" si="6"/>
        <v>GPIO_033</v>
      </c>
      <c r="J40">
        <v>40</v>
      </c>
      <c r="K40">
        <v>33</v>
      </c>
      <c r="L40" t="str">
        <f t="shared" si="7"/>
        <v>GPIO_133</v>
      </c>
      <c r="N40" t="s">
        <v>138</v>
      </c>
      <c r="O40" s="1" t="s">
        <v>139</v>
      </c>
    </row>
    <row r="41" spans="1:15" x14ac:dyDescent="0.3">
      <c r="A41" s="4" t="s">
        <v>180</v>
      </c>
      <c r="B41" s="5">
        <v>4</v>
      </c>
      <c r="C41" s="5" t="str">
        <f t="shared" si="8"/>
        <v>GPIO_11</v>
      </c>
      <c r="D41" s="5" t="str">
        <f t="shared" si="9"/>
        <v>PIN_T15</v>
      </c>
      <c r="N41" t="s">
        <v>104</v>
      </c>
      <c r="O41" s="1" t="s">
        <v>105</v>
      </c>
    </row>
    <row r="42" spans="1:15" x14ac:dyDescent="0.3">
      <c r="A42" s="4" t="s">
        <v>163</v>
      </c>
      <c r="B42" s="5">
        <v>5</v>
      </c>
      <c r="C42" s="5" t="str">
        <f t="shared" si="8"/>
        <v>GPIO_12</v>
      </c>
      <c r="D42" s="5" t="str">
        <f t="shared" si="9"/>
        <v>PIN_T14</v>
      </c>
      <c r="N42" t="s">
        <v>114</v>
      </c>
      <c r="O42" s="1" t="s">
        <v>115</v>
      </c>
    </row>
    <row r="43" spans="1:15" x14ac:dyDescent="0.3">
      <c r="A43" s="4" t="s">
        <v>179</v>
      </c>
      <c r="B43" s="5">
        <v>6</v>
      </c>
      <c r="C43" s="5" t="str">
        <f t="shared" si="8"/>
        <v>GPIO_13</v>
      </c>
      <c r="D43" s="5" t="str">
        <f t="shared" si="9"/>
        <v>PIN_T13</v>
      </c>
      <c r="N43" t="s">
        <v>94</v>
      </c>
      <c r="O43" s="1" t="s">
        <v>95</v>
      </c>
    </row>
    <row r="44" spans="1:15" x14ac:dyDescent="0.3">
      <c r="A44" s="4" t="s">
        <v>162</v>
      </c>
      <c r="B44" s="5">
        <v>7</v>
      </c>
      <c r="C44" s="5" t="str">
        <f t="shared" si="8"/>
        <v>GPIO_14</v>
      </c>
      <c r="D44" s="5" t="str">
        <f t="shared" si="9"/>
        <v>PIN_R13</v>
      </c>
      <c r="N44" t="s">
        <v>112</v>
      </c>
      <c r="O44" s="1" t="s">
        <v>113</v>
      </c>
    </row>
    <row r="45" spans="1:15" x14ac:dyDescent="0.3">
      <c r="A45" s="4" t="s">
        <v>178</v>
      </c>
      <c r="B45" s="5">
        <v>8</v>
      </c>
      <c r="C45" s="5" t="str">
        <f t="shared" si="8"/>
        <v>GPIO_15</v>
      </c>
      <c r="D45" s="5" t="str">
        <f t="shared" si="9"/>
        <v>PIN_T12</v>
      </c>
      <c r="N45" t="s">
        <v>102</v>
      </c>
      <c r="O45" s="1" t="s">
        <v>103</v>
      </c>
    </row>
    <row r="46" spans="1:15" x14ac:dyDescent="0.3">
      <c r="A46" s="4" t="s">
        <v>161</v>
      </c>
      <c r="B46" s="5">
        <v>9</v>
      </c>
      <c r="C46" s="5" t="str">
        <f t="shared" si="8"/>
        <v>GPIO_16</v>
      </c>
      <c r="D46" s="5" t="str">
        <f t="shared" si="9"/>
        <v>PIN_R12</v>
      </c>
      <c r="N46" t="s">
        <v>92</v>
      </c>
      <c r="O46" s="1" t="s">
        <v>93</v>
      </c>
    </row>
    <row r="47" spans="1:15" x14ac:dyDescent="0.3">
      <c r="A47" s="4" t="s">
        <v>177</v>
      </c>
      <c r="B47" s="5">
        <v>10</v>
      </c>
      <c r="C47" s="5" t="str">
        <f t="shared" si="8"/>
        <v>GPIO_17</v>
      </c>
      <c r="D47" s="5" t="str">
        <f t="shared" si="9"/>
        <v>PIN_T11</v>
      </c>
      <c r="N47" t="s">
        <v>88</v>
      </c>
      <c r="O47" s="1" t="s">
        <v>89</v>
      </c>
    </row>
    <row r="48" spans="1:15" x14ac:dyDescent="0.3">
      <c r="A48" s="4" t="s">
        <v>160</v>
      </c>
      <c r="B48" s="5">
        <v>13</v>
      </c>
      <c r="C48" s="5" t="str">
        <f t="shared" si="8"/>
        <v>GPIO_18</v>
      </c>
      <c r="D48" s="5" t="str">
        <f t="shared" si="9"/>
        <v>PIN_T10</v>
      </c>
      <c r="N48" t="s">
        <v>80</v>
      </c>
      <c r="O48" s="1" t="s">
        <v>81</v>
      </c>
    </row>
    <row r="49" spans="1:15" x14ac:dyDescent="0.3">
      <c r="A49" s="4" t="s">
        <v>176</v>
      </c>
      <c r="B49" s="5">
        <v>14</v>
      </c>
      <c r="C49" s="5" t="str">
        <f t="shared" si="8"/>
        <v>GPIO_19</v>
      </c>
      <c r="D49" s="5" t="str">
        <f t="shared" si="9"/>
        <v>PIN_R11</v>
      </c>
      <c r="N49" t="s">
        <v>124</v>
      </c>
      <c r="O49" s="1" t="s">
        <v>125</v>
      </c>
    </row>
    <row r="50" spans="1:15" x14ac:dyDescent="0.3">
      <c r="A50" s="4" t="s">
        <v>159</v>
      </c>
      <c r="B50" s="5">
        <v>15</v>
      </c>
      <c r="C50" s="5" t="str">
        <f t="shared" si="8"/>
        <v>GPIO_110</v>
      </c>
      <c r="D50" s="5" t="str">
        <f t="shared" si="9"/>
        <v>PIN_P11</v>
      </c>
      <c r="N50" t="s">
        <v>86</v>
      </c>
      <c r="O50" s="1" t="s">
        <v>87</v>
      </c>
    </row>
    <row r="51" spans="1:15" x14ac:dyDescent="0.3">
      <c r="A51" s="4" t="s">
        <v>175</v>
      </c>
      <c r="B51" s="3">
        <v>16</v>
      </c>
      <c r="C51" s="5" t="str">
        <f t="shared" si="8"/>
        <v>GPIO_111</v>
      </c>
      <c r="D51" s="5" t="str">
        <f t="shared" si="9"/>
        <v>PIN_R10</v>
      </c>
      <c r="N51" t="s">
        <v>136</v>
      </c>
      <c r="O51" s="1" t="s">
        <v>137</v>
      </c>
    </row>
    <row r="52" spans="1:15" x14ac:dyDescent="0.3">
      <c r="A52" s="4" t="s">
        <v>158</v>
      </c>
      <c r="B52" s="5">
        <v>17</v>
      </c>
      <c r="C52" s="5" t="str">
        <f t="shared" si="8"/>
        <v>GPIO_112</v>
      </c>
      <c r="D52" s="5" t="str">
        <f t="shared" si="9"/>
        <v>PIN_N12</v>
      </c>
      <c r="N52" t="s">
        <v>108</v>
      </c>
      <c r="O52" s="1" t="s">
        <v>109</v>
      </c>
    </row>
    <row r="53" spans="1:15" x14ac:dyDescent="0.3">
      <c r="A53" s="4" t="s">
        <v>174</v>
      </c>
      <c r="B53" s="5">
        <v>18</v>
      </c>
      <c r="C53" s="5" t="str">
        <f t="shared" si="8"/>
        <v>GPIO_113</v>
      </c>
      <c r="D53" s="5" t="str">
        <f t="shared" si="9"/>
        <v>PIN_P9</v>
      </c>
      <c r="N53" t="s">
        <v>110</v>
      </c>
      <c r="O53" s="1" t="s">
        <v>111</v>
      </c>
    </row>
    <row r="54" spans="1:15" x14ac:dyDescent="0.3">
      <c r="A54" s="4" t="s">
        <v>157</v>
      </c>
      <c r="B54" s="5">
        <v>19</v>
      </c>
      <c r="C54" s="5" t="str">
        <f t="shared" si="8"/>
        <v>GPIO_114</v>
      </c>
      <c r="D54" s="5" t="str">
        <f t="shared" si="9"/>
        <v>PIN_N9</v>
      </c>
      <c r="N54" t="s">
        <v>122</v>
      </c>
      <c r="O54" s="1" t="s">
        <v>123</v>
      </c>
    </row>
    <row r="55" spans="1:15" x14ac:dyDescent="0.3">
      <c r="A55" s="4" t="s">
        <v>173</v>
      </c>
      <c r="B55" s="5">
        <v>20</v>
      </c>
      <c r="C55" s="5" t="str">
        <f t="shared" si="8"/>
        <v>GPIO_115</v>
      </c>
      <c r="D55" s="5" t="str">
        <f t="shared" si="9"/>
        <v>PIN_N11</v>
      </c>
      <c r="N55" t="s">
        <v>100</v>
      </c>
      <c r="O55" s="1" t="s">
        <v>101</v>
      </c>
    </row>
    <row r="56" spans="1:15" x14ac:dyDescent="0.3">
      <c r="A56" s="4" t="s">
        <v>156</v>
      </c>
      <c r="B56" s="5">
        <v>21</v>
      </c>
      <c r="C56" s="5" t="str">
        <f t="shared" si="8"/>
        <v>GPIO_116</v>
      </c>
      <c r="D56" s="5" t="str">
        <f t="shared" si="9"/>
        <v>PIN_L16</v>
      </c>
      <c r="N56" t="s">
        <v>98</v>
      </c>
      <c r="O56" s="1" t="s">
        <v>99</v>
      </c>
    </row>
    <row r="57" spans="1:15" x14ac:dyDescent="0.3">
      <c r="A57" s="4" t="s">
        <v>172</v>
      </c>
      <c r="B57" s="5">
        <v>22</v>
      </c>
      <c r="C57" s="5" t="str">
        <f t="shared" si="8"/>
        <v>GPIO_117</v>
      </c>
      <c r="D57" s="5" t="str">
        <f t="shared" si="9"/>
        <v>PIN_K16</v>
      </c>
      <c r="N57" t="s">
        <v>106</v>
      </c>
      <c r="O57" s="1" t="s">
        <v>107</v>
      </c>
    </row>
    <row r="58" spans="1:15" x14ac:dyDescent="0.3">
      <c r="A58" s="4" t="s">
        <v>155</v>
      </c>
      <c r="B58" s="5">
        <v>23</v>
      </c>
      <c r="C58" s="5" t="str">
        <f t="shared" si="8"/>
        <v>GPIO_118</v>
      </c>
      <c r="D58" s="5" t="str">
        <f t="shared" si="9"/>
        <v>PIN_R16</v>
      </c>
      <c r="N58" t="s">
        <v>84</v>
      </c>
      <c r="O58" s="1" t="s">
        <v>85</v>
      </c>
    </row>
    <row r="59" spans="1:15" x14ac:dyDescent="0.3">
      <c r="A59" s="4" t="s">
        <v>171</v>
      </c>
      <c r="B59" s="5">
        <v>24</v>
      </c>
      <c r="C59" s="5" t="str">
        <f t="shared" si="8"/>
        <v>GPIO_119</v>
      </c>
      <c r="D59" s="5" t="str">
        <f t="shared" si="9"/>
        <v>PIN_L15</v>
      </c>
      <c r="N59" t="s">
        <v>96</v>
      </c>
      <c r="O59" s="1" t="s">
        <v>97</v>
      </c>
    </row>
    <row r="60" spans="1:15" x14ac:dyDescent="0.3">
      <c r="A60" s="4" t="s">
        <v>154</v>
      </c>
      <c r="B60" s="5">
        <v>25</v>
      </c>
      <c r="C60" s="5" t="str">
        <f t="shared" si="8"/>
        <v>GPIO_120</v>
      </c>
      <c r="D60" s="5" t="str">
        <f t="shared" si="9"/>
        <v>PIN_P15</v>
      </c>
      <c r="N60" t="s">
        <v>90</v>
      </c>
      <c r="O60" s="1" t="s">
        <v>91</v>
      </c>
    </row>
    <row r="61" spans="1:15" x14ac:dyDescent="0.3">
      <c r="A61" s="4" t="s">
        <v>170</v>
      </c>
      <c r="B61" s="5">
        <v>26</v>
      </c>
      <c r="C61" s="5" t="str">
        <f t="shared" si="8"/>
        <v>GPIO_121</v>
      </c>
      <c r="D61" s="5" t="str">
        <f t="shared" si="9"/>
        <v>PIN_P16</v>
      </c>
      <c r="N61" t="s">
        <v>82</v>
      </c>
      <c r="O61" s="1" t="s">
        <v>83</v>
      </c>
    </row>
    <row r="62" spans="1:15" x14ac:dyDescent="0.3">
      <c r="A62" s="4" t="s">
        <v>153</v>
      </c>
      <c r="B62" s="5">
        <v>27</v>
      </c>
      <c r="C62" s="5" t="str">
        <f t="shared" si="8"/>
        <v>GPIO_122</v>
      </c>
      <c r="D62" s="5" t="str">
        <f t="shared" si="9"/>
        <v>PIN_R14</v>
      </c>
      <c r="N62" t="s">
        <v>134</v>
      </c>
      <c r="O62" s="1" t="s">
        <v>135</v>
      </c>
    </row>
    <row r="63" spans="1:15" x14ac:dyDescent="0.3">
      <c r="A63" s="4" t="s">
        <v>169</v>
      </c>
      <c r="B63" s="5">
        <v>28</v>
      </c>
      <c r="C63" s="5" t="str">
        <f t="shared" si="8"/>
        <v>GPIO_123</v>
      </c>
      <c r="D63" s="5" t="str">
        <f t="shared" si="9"/>
        <v>PIN_N16</v>
      </c>
      <c r="N63" t="s">
        <v>76</v>
      </c>
      <c r="O63" s="1" t="s">
        <v>77</v>
      </c>
    </row>
    <row r="64" spans="1:15" x14ac:dyDescent="0.3">
      <c r="A64" s="4" t="s">
        <v>152</v>
      </c>
      <c r="B64" s="5">
        <v>31</v>
      </c>
      <c r="C64" s="5" t="str">
        <f t="shared" si="8"/>
        <v>GPIO_124</v>
      </c>
      <c r="D64" s="5" t="str">
        <f t="shared" si="9"/>
        <v>PIN_N15</v>
      </c>
      <c r="N64" t="s">
        <v>78</v>
      </c>
      <c r="O64" s="1" t="s">
        <v>79</v>
      </c>
    </row>
    <row r="65" spans="1:15" x14ac:dyDescent="0.3">
      <c r="A65" s="4" t="s">
        <v>168</v>
      </c>
      <c r="B65" s="5">
        <v>32</v>
      </c>
      <c r="C65" s="5" t="str">
        <f t="shared" si="8"/>
        <v>GPIO_125</v>
      </c>
      <c r="D65" s="5" t="str">
        <f t="shared" si="9"/>
        <v>PIN_P14</v>
      </c>
      <c r="N65" t="s">
        <v>72</v>
      </c>
      <c r="O65" s="1" t="s">
        <v>73</v>
      </c>
    </row>
    <row r="66" spans="1:15" x14ac:dyDescent="0.3">
      <c r="A66" s="4" t="s">
        <v>151</v>
      </c>
      <c r="B66" s="5">
        <v>33</v>
      </c>
      <c r="C66" s="5" t="str">
        <f t="shared" si="8"/>
        <v>GPIO_126</v>
      </c>
      <c r="D66" s="5" t="str">
        <f t="shared" si="9"/>
        <v>PIN_L14</v>
      </c>
      <c r="N66" t="s">
        <v>74</v>
      </c>
      <c r="O66" s="1" t="s">
        <v>75</v>
      </c>
    </row>
    <row r="67" spans="1:15" x14ac:dyDescent="0.3">
      <c r="A67" s="4" t="s">
        <v>167</v>
      </c>
      <c r="B67" s="5">
        <v>34</v>
      </c>
      <c r="C67" s="5" t="str">
        <f t="shared" si="8"/>
        <v>GPIO_127</v>
      </c>
      <c r="D67" s="5" t="str">
        <f t="shared" si="9"/>
        <v>PIN_N14</v>
      </c>
      <c r="N67" t="s">
        <v>120</v>
      </c>
      <c r="O67" s="1" t="s">
        <v>121</v>
      </c>
    </row>
    <row r="68" spans="1:15" x14ac:dyDescent="0.3">
      <c r="A68" s="4" t="s">
        <v>150</v>
      </c>
      <c r="B68" s="5">
        <v>35</v>
      </c>
      <c r="C68" s="5" t="str">
        <f t="shared" si="8"/>
        <v>GPIO_128</v>
      </c>
      <c r="D68" s="5" t="str">
        <f t="shared" si="9"/>
        <v>PIN_M10</v>
      </c>
      <c r="N68" t="s">
        <v>132</v>
      </c>
      <c r="O68" s="1" t="s">
        <v>133</v>
      </c>
    </row>
    <row r="69" spans="1:15" x14ac:dyDescent="0.3">
      <c r="A69" s="4" t="s">
        <v>166</v>
      </c>
      <c r="B69" s="5">
        <v>36</v>
      </c>
      <c r="C69" s="5" t="str">
        <f t="shared" si="8"/>
        <v>GPIO_128</v>
      </c>
      <c r="D69" s="5" t="str">
        <f t="shared" si="9"/>
        <v>PIN_M10</v>
      </c>
      <c r="N69" t="s">
        <v>118</v>
      </c>
      <c r="O69" s="1" t="s">
        <v>119</v>
      </c>
    </row>
    <row r="70" spans="1:15" x14ac:dyDescent="0.3">
      <c r="A70" s="4" t="s">
        <v>149</v>
      </c>
      <c r="B70" s="5">
        <v>37</v>
      </c>
      <c r="C70" s="5" t="str">
        <f t="shared" si="8"/>
        <v>GPIO_130</v>
      </c>
      <c r="D70" s="5" t="str">
        <f t="shared" si="9"/>
        <v>PIN_J16</v>
      </c>
      <c r="N70" t="s">
        <v>130</v>
      </c>
      <c r="O70" s="1" t="s">
        <v>131</v>
      </c>
    </row>
    <row r="71" spans="1:15" x14ac:dyDescent="0.3">
      <c r="A71" s="4" t="s">
        <v>165</v>
      </c>
      <c r="B71" s="5">
        <v>38</v>
      </c>
      <c r="C71" s="5" t="str">
        <f t="shared" si="8"/>
        <v>GPIO_131</v>
      </c>
      <c r="D71" s="5" t="str">
        <f t="shared" si="9"/>
        <v>PIN_K15</v>
      </c>
      <c r="N71" t="s">
        <v>128</v>
      </c>
      <c r="O71" s="1" t="s">
        <v>129</v>
      </c>
    </row>
    <row r="72" spans="1:15" x14ac:dyDescent="0.3">
      <c r="A72" s="4" t="s">
        <v>148</v>
      </c>
      <c r="B72" s="5">
        <v>39</v>
      </c>
      <c r="C72" s="5" t="str">
        <f t="shared" si="8"/>
        <v>GPIO_132</v>
      </c>
      <c r="D72" s="5" t="str">
        <f t="shared" si="9"/>
        <v>PIN_J13</v>
      </c>
      <c r="N72" t="s">
        <v>116</v>
      </c>
      <c r="O72" s="1" t="s">
        <v>117</v>
      </c>
    </row>
    <row r="73" spans="1:15" x14ac:dyDescent="0.3">
      <c r="A73" s="4" t="s">
        <v>164</v>
      </c>
      <c r="B73" s="5">
        <v>40</v>
      </c>
      <c r="C73" s="5" t="str">
        <f t="shared" si="8"/>
        <v>GPIO_133</v>
      </c>
      <c r="D73" s="5" t="str">
        <f t="shared" si="9"/>
        <v>PIN_J14</v>
      </c>
      <c r="O73" s="1" t="s">
        <v>142</v>
      </c>
    </row>
    <row r="74" spans="1:15" x14ac:dyDescent="0.3">
      <c r="D74" s="5"/>
    </row>
    <row r="75" spans="1:15" x14ac:dyDescent="0.3">
      <c r="D75" s="5"/>
    </row>
  </sheetData>
  <sortState ref="A2:D34">
    <sortCondition ref="A2:A3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jcyr</dc:creator>
  <cp:lastModifiedBy>jcyr</cp:lastModifiedBy>
  <dcterms:created xsi:type="dcterms:W3CDTF">2021-09-28T23:05:58Z</dcterms:created>
  <dcterms:modified xsi:type="dcterms:W3CDTF">2021-10-06T01:17:57Z</dcterms:modified>
</cp:coreProperties>
</file>