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codeName="ThisWorkbook"/>
  <mc:AlternateContent xmlns:mc="http://schemas.openxmlformats.org/markup-compatibility/2006">
    <mc:Choice Requires="x15">
      <x15ac:absPath xmlns:x15ac="http://schemas.microsoft.com/office/spreadsheetml/2010/11/ac" url="C:\Users\ceren sahin\Desktop\DestekSeninle_SistemAnalizi\"/>
    </mc:Choice>
  </mc:AlternateContent>
  <xr:revisionPtr revIDLastSave="0" documentId="13_ncr:1_{2CF665ED-0FD6-4802-A1E2-9E0A3E863DE3}" xr6:coauthVersionLast="47" xr6:coauthVersionMax="47" xr10:uidLastSave="{00000000-0000-0000-0000-000000000000}"/>
  <bookViews>
    <workbookView xWindow="-108" yWindow="-108" windowWidth="23256" windowHeight="12456" xr2:uid="{00000000-000D-0000-FFFF-FFFF00000000}"/>
  </bookViews>
  <sheets>
    <sheet name="GanttChart" sheetId="9" r:id="rId1"/>
    <sheet name="Help" sheetId="6" r:id="rId2"/>
  </sheets>
  <definedNames>
    <definedName name="prevWBS" localSheetId="0">GanttChart!$A1048576</definedName>
    <definedName name="valuevx">42.314159</definedName>
    <definedName name="vertex42_copyright" hidden="1">"© 2006-2018 Vertex42 LLC"</definedName>
    <definedName name="vertex42_id" hidden="1">"gantt-chart_L.xlsx"</definedName>
    <definedName name="vertex42_title" hidden="1">"Gantt Chart Template"</definedName>
    <definedName name="_xlnm.Print_Area" localSheetId="0">GanttChart!$A$1:$BP$41</definedName>
    <definedName name="_xlnm.Print_Titles" localSheetId="0">GanttChart!$4:$7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9" l="1"/>
  <c r="H42" i="9"/>
  <c r="K42" i="9" s="1"/>
  <c r="H43" i="9"/>
  <c r="K43" i="9" s="1"/>
  <c r="H44" i="9"/>
  <c r="K44" i="9" s="1"/>
  <c r="H37" i="9"/>
  <c r="K37" i="9" s="1"/>
  <c r="H34" i="9"/>
  <c r="K34" i="9" s="1"/>
  <c r="H35" i="9"/>
  <c r="K35" i="9" s="1"/>
  <c r="H36" i="9"/>
  <c r="K36" i="9" s="1"/>
  <c r="H26" i="9"/>
  <c r="K26" i="9" s="1"/>
  <c r="H27" i="9"/>
  <c r="K27" i="9" s="1"/>
  <c r="H20" i="9"/>
  <c r="K20" i="9" s="1"/>
  <c r="H13" i="9"/>
  <c r="K13" i="9" s="1"/>
  <c r="H10" i="9"/>
  <c r="H33" i="9"/>
  <c r="K33" i="9" s="1"/>
  <c r="K10" i="9" l="1"/>
  <c r="H11" i="9"/>
  <c r="K11" i="9" s="1"/>
  <c r="H12" i="9"/>
  <c r="K12" i="9" s="1"/>
  <c r="H15" i="9"/>
  <c r="K15" i="9" s="1"/>
  <c r="H16" i="9"/>
  <c r="K16" i="9" s="1"/>
  <c r="H17" i="9"/>
  <c r="K17" i="9" s="1"/>
  <c r="H18" i="9"/>
  <c r="K18" i="9" s="1"/>
  <c r="H19" i="9"/>
  <c r="K19" i="9" s="1"/>
  <c r="H22" i="9"/>
  <c r="K22" i="9" s="1"/>
  <c r="H23" i="9"/>
  <c r="K23" i="9" s="1"/>
  <c r="H24" i="9"/>
  <c r="K24" i="9" s="1"/>
  <c r="H25" i="9"/>
  <c r="K25" i="9" s="1"/>
  <c r="H29" i="9"/>
  <c r="K29" i="9" s="1"/>
  <c r="H30" i="9"/>
  <c r="K30" i="9" s="1"/>
  <c r="H31" i="9"/>
  <c r="K31" i="9" s="1"/>
  <c r="H32" i="9"/>
  <c r="K32" i="9" s="1"/>
  <c r="H39" i="9"/>
  <c r="K39" i="9" s="1"/>
  <c r="H40" i="9"/>
  <c r="K40" i="9" s="1"/>
  <c r="H41" i="9"/>
  <c r="K41" i="9" s="1"/>
  <c r="H9" i="9"/>
  <c r="K9" i="9" s="1"/>
  <c r="H8" i="9" l="1"/>
  <c r="K8" i="9" s="1"/>
  <c r="M6" i="9" l="1"/>
  <c r="M5" i="9" s="1"/>
  <c r="M4" i="9" l="1"/>
  <c r="M7" i="9"/>
  <c r="A8" i="9"/>
  <c r="N6" i="9" l="1"/>
  <c r="N7" i="9" s="1"/>
  <c r="O6" i="9" l="1"/>
  <c r="O7" i="9" s="1"/>
  <c r="P6" i="9" l="1"/>
  <c r="P7" i="9" s="1"/>
  <c r="Q6" i="9" l="1"/>
  <c r="Q7" i="9" s="1"/>
  <c r="R6" i="9" l="1"/>
  <c r="R7" i="9" s="1"/>
  <c r="S6" i="9" l="1"/>
  <c r="S7" i="9" s="1"/>
  <c r="T6" i="9" l="1"/>
  <c r="T7" i="9" l="1"/>
  <c r="T4" i="9"/>
  <c r="U6" i="9"/>
  <c r="U7" i="9" s="1"/>
  <c r="V6" i="9" l="1"/>
  <c r="V7" i="9" s="1"/>
  <c r="W6" i="9" l="1"/>
  <c r="W7" i="9" s="1"/>
  <c r="X6" i="9" l="1"/>
  <c r="X7" i="9" s="1"/>
  <c r="T5" i="9"/>
  <c r="Y6" i="9" l="1"/>
  <c r="Y7" i="9" s="1"/>
  <c r="Z6" i="9" l="1"/>
  <c r="Z7" i="9" s="1"/>
  <c r="AA6" i="9" l="1"/>
  <c r="AA7" i="9" l="1"/>
  <c r="AA4" i="9"/>
  <c r="AB6" i="9"/>
  <c r="AB7" i="9" s="1"/>
  <c r="AC6" i="9" l="1"/>
  <c r="AC7" i="9" s="1"/>
  <c r="AD6" i="9" l="1"/>
  <c r="AD7" i="9" s="1"/>
  <c r="AA5" i="9"/>
  <c r="AE6" i="9" l="1"/>
  <c r="AE7" i="9" s="1"/>
  <c r="AF6" i="9" l="1"/>
  <c r="AF7" i="9" s="1"/>
  <c r="AG6" i="9" l="1"/>
  <c r="AG7" i="9" s="1"/>
  <c r="AH6" i="9" l="1"/>
  <c r="AH7" i="9" l="1"/>
  <c r="AH4" i="9"/>
  <c r="AI6" i="9"/>
  <c r="AI7" i="9" s="1"/>
  <c r="AJ6" i="9" l="1"/>
  <c r="AJ7" i="9" s="1"/>
  <c r="AK6" i="9" l="1"/>
  <c r="AK7" i="9" s="1"/>
  <c r="AH5" i="9"/>
  <c r="AL6" i="9" l="1"/>
  <c r="AL7" i="9" s="1"/>
  <c r="AM6" i="9" l="1"/>
  <c r="AM7" i="9" s="1"/>
  <c r="AN6" i="9" l="1"/>
  <c r="AN7" i="9" s="1"/>
  <c r="AO6" i="9" l="1"/>
  <c r="AO7" i="9" l="1"/>
  <c r="AO4" i="9"/>
  <c r="AP6" i="9"/>
  <c r="AP7" i="9" s="1"/>
  <c r="AQ6" i="9" l="1"/>
  <c r="AQ7" i="9" s="1"/>
  <c r="AR6" i="9" l="1"/>
  <c r="AR7" i="9" s="1"/>
  <c r="AO5" i="9"/>
  <c r="AS6" i="9" l="1"/>
  <c r="AS7" i="9" s="1"/>
  <c r="AT6" i="9" l="1"/>
  <c r="AT7" i="9" s="1"/>
  <c r="AU6" i="9" l="1"/>
  <c r="AU7" i="9" s="1"/>
  <c r="AV6" i="9" l="1"/>
  <c r="AV7" i="9" l="1"/>
  <c r="AV4" i="9"/>
  <c r="AW6" i="9"/>
  <c r="AW7" i="9" s="1"/>
  <c r="AX6" i="9" l="1"/>
  <c r="AX7" i="9" s="1"/>
  <c r="AY6" i="9" l="1"/>
  <c r="AY7" i="9" s="1"/>
  <c r="AV5" i="9"/>
  <c r="AZ6" i="9" l="1"/>
  <c r="AZ7" i="9" s="1"/>
  <c r="BA6" i="9" l="1"/>
  <c r="BA7" i="9" s="1"/>
  <c r="BB6" i="9" l="1"/>
  <c r="BB7" i="9" s="1"/>
  <c r="BC6" i="9" l="1"/>
  <c r="BC4" i="9" l="1"/>
  <c r="BC7" i="9"/>
  <c r="BD6" i="9"/>
  <c r="BD7" i="9" s="1"/>
  <c r="BE6" i="9" l="1"/>
  <c r="BE7" i="9" s="1"/>
  <c r="BF6" i="9" l="1"/>
  <c r="BF7" i="9" s="1"/>
  <c r="BC5" i="9"/>
  <c r="BG6" i="9" l="1"/>
  <c r="BG7" i="9" s="1"/>
  <c r="BH6" i="9" l="1"/>
  <c r="BH7" i="9" s="1"/>
  <c r="BI6" i="9" l="1"/>
  <c r="BI7" i="9" s="1"/>
  <c r="BJ6" i="9" l="1"/>
  <c r="BJ7" i="9" l="1"/>
  <c r="BJ4" i="9"/>
  <c r="BK6" i="9"/>
  <c r="BK7" i="9" s="1"/>
  <c r="BL6" i="9" l="1"/>
  <c r="BL7" i="9" s="1"/>
  <c r="BM6" i="9" l="1"/>
  <c r="BM7" i="9" s="1"/>
  <c r="BJ5" i="9"/>
  <c r="BN6" i="9" l="1"/>
  <c r="BN7" i="9" s="1"/>
  <c r="BO6" i="9" l="1"/>
  <c r="BO7" i="9" s="1"/>
  <c r="BP6" i="9" l="1"/>
  <c r="BP7" i="9" l="1"/>
  <c r="BQ6" i="9"/>
  <c r="BQ5" i="9" s="1"/>
  <c r="A9" i="9"/>
  <c r="A10" i="9" s="1"/>
  <c r="A12" i="9" s="1"/>
  <c r="A13" i="9" s="1"/>
  <c r="BQ4" i="9" l="1"/>
  <c r="BQ7" i="9"/>
  <c r="BR6" i="9"/>
  <c r="BR7" i="9" l="1"/>
  <c r="BS6" i="9"/>
  <c r="A14" i="9"/>
  <c r="A15" i="9" s="1"/>
  <c r="A17" i="9" l="1"/>
  <c r="A18" i="9" s="1"/>
  <c r="BS7" i="9"/>
  <c r="BT6" i="9"/>
  <c r="A19" i="9" l="1"/>
  <c r="A20" i="9" s="1"/>
  <c r="BT7" i="9"/>
  <c r="BU6" i="9"/>
  <c r="A21" i="9" l="1"/>
  <c r="BU7" i="9"/>
  <c r="BV6" i="9"/>
  <c r="BV7" i="9" l="1"/>
  <c r="BW6" i="9"/>
  <c r="BW7" i="9" l="1"/>
  <c r="BX6" i="9"/>
  <c r="BY6" i="9" l="1"/>
  <c r="BX7" i="9"/>
  <c r="BX4" i="9"/>
  <c r="BX5" i="9"/>
  <c r="A23" i="9" l="1"/>
  <c r="BY7" i="9"/>
  <c r="BZ6" i="9"/>
  <c r="BZ7" i="9" l="1"/>
  <c r="CA6" i="9"/>
  <c r="A24" i="9" l="1"/>
  <c r="CA7" i="9"/>
  <c r="CB6" i="9"/>
  <c r="CB7" i="9" l="1"/>
  <c r="CC6" i="9"/>
  <c r="A25" i="9" l="1"/>
  <c r="A26" i="9" s="1"/>
  <c r="A27" i="9" s="1"/>
  <c r="CC7" i="9"/>
  <c r="CD6" i="9"/>
  <c r="A29" i="9" l="1"/>
  <c r="A30" i="9" s="1"/>
  <c r="A32" i="9" s="1"/>
  <c r="A33" i="9" s="1"/>
  <c r="A34" i="9" s="1"/>
  <c r="A35" i="9" s="1"/>
  <c r="A36" i="9" s="1"/>
  <c r="A37" i="9" s="1"/>
  <c r="CD7" i="9"/>
  <c r="CE6" i="9"/>
  <c r="CE4" i="9" l="1"/>
  <c r="CE7" i="9"/>
  <c r="CF6" i="9"/>
  <c r="CE5" i="9"/>
  <c r="A38" i="9" l="1"/>
  <c r="A39" i="9" s="1"/>
  <c r="A40" i="9" s="1"/>
  <c r="A41" i="9" s="1"/>
  <c r="CF7" i="9"/>
  <c r="CG6" i="9"/>
  <c r="A42" i="9" l="1"/>
  <c r="A43" i="9" s="1"/>
  <c r="A44" i="9" s="1"/>
  <c r="CG7" i="9"/>
  <c r="CH6" i="9"/>
  <c r="CH7" i="9" l="1"/>
  <c r="CI6" i="9"/>
  <c r="CI7" i="9" l="1"/>
  <c r="CJ6" i="9"/>
  <c r="CJ7" i="9" l="1"/>
  <c r="CK6" i="9"/>
  <c r="CK7" i="9" l="1"/>
  <c r="CL6" i="9"/>
  <c r="CL7" i="9" l="1"/>
  <c r="CL4" i="9"/>
  <c r="CM6" i="9"/>
  <c r="CL5" i="9"/>
  <c r="CM7" i="9" l="1"/>
  <c r="CN6" i="9"/>
  <c r="CN7" i="9" l="1"/>
  <c r="CO6" i="9"/>
  <c r="CO7" i="9" l="1"/>
  <c r="CP6" i="9"/>
  <c r="CP7" i="9" l="1"/>
  <c r="CQ6" i="9"/>
  <c r="CQ7" i="9" l="1"/>
  <c r="CR6" i="9"/>
  <c r="CR7" i="9" l="1"/>
  <c r="CS6" i="9"/>
  <c r="CS7" i="9" l="1"/>
  <c r="CT6" i="9"/>
  <c r="CS5" i="9"/>
  <c r="CS4" i="9"/>
  <c r="CT7" i="9" l="1"/>
  <c r="CU6" i="9"/>
  <c r="CU7" i="9" l="1"/>
  <c r="CV6" i="9"/>
  <c r="CV7" i="9" l="1"/>
  <c r="CW6" i="9"/>
  <c r="CW7" i="9" l="1"/>
  <c r="CX6" i="9"/>
  <c r="CX7" i="9" l="1"/>
  <c r="CY6" i="9"/>
  <c r="CZ6" i="9" l="1"/>
  <c r="CY7" i="9"/>
  <c r="CZ5" i="9" l="1"/>
  <c r="CZ4" i="9"/>
  <c r="CZ7" i="9"/>
  <c r="DA6" i="9"/>
  <c r="DA7" i="9" l="1"/>
  <c r="DB6" i="9"/>
  <c r="DB7" i="9" l="1"/>
  <c r="DC6" i="9"/>
  <c r="DC7" i="9" l="1"/>
  <c r="DD6" i="9"/>
  <c r="DD7" i="9" l="1"/>
  <c r="DE6" i="9"/>
  <c r="DE7" i="9" l="1"/>
  <c r="DF6" i="9"/>
  <c r="DF7" i="9" l="1"/>
  <c r="DG6" i="9"/>
  <c r="DG7" i="9" l="1"/>
  <c r="DG4" i="9"/>
  <c r="DG5" i="9"/>
  <c r="DH6" i="9"/>
  <c r="DH7" i="9" l="1"/>
  <c r="DI6" i="9"/>
  <c r="DJ6" i="9" l="1"/>
  <c r="DI7" i="9"/>
  <c r="DK6" i="9" l="1"/>
  <c r="DJ7" i="9"/>
  <c r="DK7" i="9" l="1"/>
  <c r="DL6" i="9"/>
  <c r="DM6" i="9" l="1"/>
  <c r="DL7" i="9"/>
  <c r="DM7" i="9" l="1"/>
  <c r="DN6" i="9"/>
  <c r="DN4" i="9" l="1"/>
  <c r="DN7" i="9"/>
  <c r="DO6" i="9"/>
  <c r="DN5" i="9"/>
  <c r="DO7" i="9" l="1"/>
  <c r="DP6" i="9"/>
  <c r="DP7" i="9" l="1"/>
  <c r="DQ6" i="9"/>
  <c r="DR6" i="9" l="1"/>
  <c r="DQ7" i="9"/>
  <c r="DR7" i="9" l="1"/>
  <c r="DS6" i="9"/>
  <c r="DS7" i="9" l="1"/>
  <c r="DT6" i="9"/>
  <c r="DT7" i="9" l="1"/>
  <c r="DU6" i="9"/>
  <c r="DU7" i="9" l="1"/>
  <c r="DU5" i="9"/>
  <c r="DU4" i="9"/>
  <c r="DV6" i="9"/>
  <c r="DV7" i="9" l="1"/>
  <c r="DW6" i="9"/>
  <c r="DW7" i="9" l="1"/>
  <c r="DX6" i="9"/>
  <c r="DY6" i="9" l="1"/>
  <c r="DX7" i="9"/>
  <c r="DY7" i="9" l="1"/>
  <c r="DZ6" i="9"/>
  <c r="EA6" i="9" l="1"/>
  <c r="DZ7" i="9"/>
  <c r="EA7" i="9" l="1"/>
  <c r="EB6" i="9"/>
  <c r="EB4" i="9" l="1"/>
  <c r="EC6" i="9"/>
  <c r="EB5" i="9"/>
  <c r="EB7" i="9"/>
  <c r="ED6" i="9" l="1"/>
  <c r="EC7" i="9"/>
  <c r="EE6" i="9" l="1"/>
  <c r="ED7" i="9"/>
  <c r="EE7" i="9" l="1"/>
  <c r="EF6" i="9"/>
  <c r="EG6" i="9" l="1"/>
  <c r="EF7" i="9"/>
  <c r="EG7" i="9" l="1"/>
  <c r="EH6" i="9"/>
  <c r="EI6" i="9" l="1"/>
  <c r="EH7" i="9"/>
  <c r="EI4" i="9" l="1"/>
  <c r="EI5" i="9"/>
  <c r="EJ6" i="9"/>
  <c r="EI7" i="9"/>
  <c r="EJ7" i="9" l="1"/>
  <c r="EK6" i="9"/>
  <c r="EL6" i="9" l="1"/>
  <c r="EK7" i="9"/>
  <c r="EL7" i="9" l="1"/>
  <c r="EM6" i="9"/>
  <c r="EM7" i="9" l="1"/>
  <c r="EN6" i="9"/>
  <c r="EO6" i="9" l="1"/>
  <c r="EN7" i="9"/>
  <c r="EO7" i="9" l="1"/>
  <c r="EP6" i="9"/>
  <c r="EP4" i="9" l="1"/>
  <c r="EP7" i="9"/>
  <c r="EQ6" i="9"/>
  <c r="EP5" i="9"/>
  <c r="ER6" i="9" l="1"/>
  <c r="EQ7" i="9"/>
  <c r="ES6" i="9" l="1"/>
  <c r="ER7" i="9"/>
  <c r="ET6" i="9" l="1"/>
  <c r="ES7" i="9"/>
  <c r="ET7" i="9" l="1"/>
  <c r="EU6" i="9"/>
  <c r="EU7" i="9" l="1"/>
  <c r="EV6" i="9"/>
  <c r="EV7" i="9" l="1"/>
  <c r="EW6" i="9"/>
  <c r="EW7" i="9" l="1"/>
  <c r="EW5" i="9"/>
  <c r="EX6" i="9"/>
  <c r="EW4" i="9"/>
  <c r="EX7" i="9" l="1"/>
  <c r="EY6" i="9"/>
  <c r="EZ6" i="9" l="1"/>
  <c r="EY7" i="9"/>
  <c r="FA6" i="9" l="1"/>
  <c r="EZ7" i="9"/>
  <c r="FB6" i="9" l="1"/>
  <c r="FA7" i="9"/>
  <c r="FC6" i="9" l="1"/>
  <c r="FB7" i="9"/>
  <c r="FD6" i="9" l="1"/>
  <c r="FC7" i="9"/>
  <c r="FE6" i="9" l="1"/>
  <c r="FD4" i="9"/>
  <c r="FD5" i="9"/>
  <c r="FD7" i="9"/>
  <c r="FE7" i="9" l="1"/>
  <c r="FF6" i="9"/>
  <c r="FG6" i="9" l="1"/>
  <c r="FF7" i="9"/>
  <c r="FG7" i="9" l="1"/>
  <c r="FH6" i="9"/>
  <c r="FH7" i="9" l="1"/>
  <c r="FI6" i="9"/>
  <c r="FJ6" i="9" l="1"/>
  <c r="FI7" i="9"/>
  <c r="FK6" i="9" l="1"/>
  <c r="FJ7" i="9"/>
  <c r="FL6" i="9" l="1"/>
  <c r="FK4" i="9"/>
  <c r="FK7" i="9"/>
  <c r="FK5" i="9"/>
  <c r="FM6" i="9" l="1"/>
  <c r="FL7" i="9"/>
  <c r="FM7" i="9" l="1"/>
  <c r="FN6" i="9"/>
  <c r="FN7" i="9" l="1"/>
  <c r="FO6" i="9"/>
  <c r="FO7" i="9" l="1"/>
  <c r="FP6" i="9"/>
  <c r="FP7" i="9" l="1"/>
  <c r="FQ6" i="9"/>
  <c r="FQ7" i="9" l="1"/>
  <c r="FR6" i="9"/>
  <c r="FS6" i="9" l="1"/>
  <c r="FR4" i="9"/>
  <c r="FR5" i="9"/>
  <c r="FR7" i="9"/>
  <c r="FT6" i="9" l="1"/>
  <c r="FS7" i="9"/>
  <c r="FU6" i="9" l="1"/>
  <c r="FT7" i="9"/>
  <c r="FV6" i="9" l="1"/>
  <c r="FU7" i="9"/>
  <c r="FW6" i="9" l="1"/>
  <c r="FV7" i="9"/>
  <c r="FW7" i="9" l="1"/>
  <c r="FX6" i="9"/>
  <c r="FX7" i="9" l="1"/>
  <c r="FY6" i="9"/>
  <c r="FY4" i="9" l="1"/>
  <c r="FY7" i="9"/>
  <c r="FZ6" i="9"/>
  <c r="FY5" i="9"/>
  <c r="GA6" i="9" l="1"/>
  <c r="FZ7" i="9"/>
  <c r="GA7" i="9" l="1"/>
  <c r="GB6" i="9"/>
  <c r="GC6" i="9" l="1"/>
  <c r="GB7" i="9"/>
  <c r="GC7" i="9" l="1"/>
  <c r="GD6" i="9"/>
  <c r="GE6" i="9" l="1"/>
  <c r="GD7" i="9"/>
  <c r="GF6" i="9" l="1"/>
  <c r="GE7" i="9"/>
  <c r="GF4" i="9" l="1"/>
  <c r="GF5" i="9"/>
  <c r="GG6" i="9"/>
  <c r="GF7" i="9"/>
  <c r="GG7" i="9" l="1"/>
  <c r="GH6" i="9"/>
  <c r="GI6" i="9" l="1"/>
  <c r="GH7" i="9"/>
  <c r="GJ6" i="9" l="1"/>
  <c r="GI7" i="9"/>
  <c r="GK6" i="9" l="1"/>
  <c r="GJ7" i="9"/>
  <c r="GL6" i="9" l="1"/>
  <c r="GK7" i="9"/>
  <c r="GM6" i="9" l="1"/>
  <c r="GL7" i="9"/>
  <c r="GN6" i="9" l="1"/>
  <c r="GM7" i="9"/>
  <c r="GM4" i="9"/>
  <c r="GM5" i="9"/>
  <c r="GO6" i="9" l="1"/>
  <c r="GN7" i="9"/>
  <c r="GP6" i="9" l="1"/>
  <c r="GO7" i="9"/>
  <c r="GQ6" i="9" l="1"/>
  <c r="GP7" i="9"/>
  <c r="GR6" i="9" l="1"/>
  <c r="GQ7" i="9"/>
  <c r="GR7" i="9" l="1"/>
  <c r="GS6" i="9"/>
  <c r="GS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E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G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H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I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J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K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100-000001000000}">
      <text>
        <r>
          <rPr>
            <sz val="8"/>
            <color indexed="81"/>
            <rFont val="Tahoma"/>
            <family val="2"/>
          </rPr>
          <t>This is an example comment.</t>
        </r>
      </text>
    </comment>
  </commentList>
</comments>
</file>

<file path=xl/sharedStrings.xml><?xml version="1.0" encoding="utf-8"?>
<sst xmlns="http://schemas.openxmlformats.org/spreadsheetml/2006/main" count="209" uniqueCount="153">
  <si>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</si>
  <si>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</si>
  <si>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</si>
  <si>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</si>
  <si>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</si>
  <si>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</si>
  <si>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</si>
  <si>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</si>
  <si>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</si>
  <si>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</si>
  <si>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</si>
  <si>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</si>
  <si>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</si>
  <si>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</si>
  <si>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</si>
  <si>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</si>
  <si>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</si>
  <si>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</si>
  <si>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</si>
  <si>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</si>
  <si>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</si>
  <si>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</si>
  <si>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</si>
  <si>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PREDECESSOR</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</si>
  <si>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</si>
  <si>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</si>
  <si>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</si>
  <si>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</si>
  <si>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</si>
  <si>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</si>
  <si>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</si>
  <si>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</si>
  <si>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</si>
  <si>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</si>
  <si>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</si>
  <si>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</si>
  <si>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</si>
  <si>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</si>
  <si>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</si>
  <si>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</si>
  <si>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</si>
  <si>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</si>
  <si>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</si>
  <si>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</si>
  <si>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</si>
  <si>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</si>
  <si>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</si>
  <si>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</si>
  <si>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</si>
  <si>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</si>
  <si>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</si>
  <si>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</si>
  <si>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</si>
  <si>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</si>
  <si>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</si>
  <si>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</si>
  <si>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</si>
  <si>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</si>
  <si>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</si>
  <si>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</si>
  <si>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</si>
  <si>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</si>
  <si>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</si>
  <si>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</si>
  <si>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</si>
  <si>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</si>
  <si>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</si>
  <si>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</si>
  <si>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</si>
  <si>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</si>
  <si>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</si>
  <si>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</si>
  <si>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</si>
  <si>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</si>
  <si>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</si>
  <si>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</si>
  <si>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</si>
  <si>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</si>
  <si>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 Başlangıç Tarihi</t>
  </si>
  <si>
    <t>Proje Yöneticisi</t>
  </si>
  <si>
    <t>İlk</t>
  </si>
  <si>
    <t>Hafta</t>
  </si>
  <si>
    <t>İK</t>
  </si>
  <si>
    <t>İş Paketleri ve Görevler</t>
  </si>
  <si>
    <t>Sorumlu</t>
  </si>
  <si>
    <t>Başlangıç</t>
  </si>
  <si>
    <t>Bitiş</t>
  </si>
  <si>
    <t>Süre</t>
  </si>
  <si>
    <t>Tam.
Oranı</t>
  </si>
  <si>
    <t>Fili
Gün</t>
  </si>
  <si>
    <t>Planlama Aşaması</t>
  </si>
  <si>
    <t>Analiz Aşaması</t>
  </si>
  <si>
    <t>Tasarım Aşaması</t>
  </si>
  <si>
    <t>1.3</t>
  </si>
  <si>
    <t>2.2</t>
  </si>
  <si>
    <t>4.3</t>
  </si>
  <si>
    <t xml:space="preserve"> Proje Takvimi</t>
  </si>
  <si>
    <t>Gantt Şeması Hazırlama</t>
  </si>
  <si>
    <t>Uygulama Aşaması</t>
  </si>
  <si>
    <t>Ceren Şahin</t>
  </si>
  <si>
    <t>Proje Başlatma Aşaması</t>
  </si>
  <si>
    <t>Proje Kapsamının Belirlenmesi</t>
  </si>
  <si>
    <t>Takım Üyelerinin Tanımlanması</t>
  </si>
  <si>
    <t>Kullanıcı Gereksinimlerinin Belirlenmesi</t>
  </si>
  <si>
    <t>İrem Özensel</t>
  </si>
  <si>
    <t>Proje Araçlarının Belirlenmesi</t>
  </si>
  <si>
    <t>İş Akışlarının Belirlenmesi</t>
  </si>
  <si>
    <t>Web Platformunun İşlevlerinin Planlanması</t>
  </si>
  <si>
    <t>UI/UX Tasarım Sürecinin Başlatılması</t>
  </si>
  <si>
    <t>Veritabanı Gereksinimlerinin Belirlenmesi</t>
  </si>
  <si>
    <t>Psikolog Başvuru ve Eşleştirme Sürecinin Tasarlanması</t>
  </si>
  <si>
    <t>Proje Planının Gözden Geçirilmesi</t>
  </si>
  <si>
    <t>Kullanıcı Testlerinin İyileştirilmesi</t>
  </si>
  <si>
    <t>Veritabanı Tasarımının Son Hali</t>
  </si>
  <si>
    <t>Eşleştirme Algoritmalarının Analizi ve Tasarımı</t>
  </si>
  <si>
    <t>Psikologlar İçin Etik ve Gizlilik Kurallarının Belirlenmesi</t>
  </si>
  <si>
    <t>Web Sitesinin Teknik Gereksinimlerinin Tamamlanması</t>
  </si>
  <si>
    <t>Proje Bütçesinin Yeniden Değerlendirilmesi</t>
  </si>
  <si>
    <t>Web Platformunun Front-End Geliştirilmesi</t>
  </si>
  <si>
    <t>Web Platformunun Back-End Geliştirilmesi</t>
  </si>
  <si>
    <t>Veritabanı Entegrasyonu ve Test Edilmesi</t>
  </si>
  <si>
    <t>Psikolog Başvuru ve Eşleştirme Sisteminin Entegrasyonu</t>
  </si>
  <si>
    <t>Güvenlik Önlemlerinin Uygulanması</t>
  </si>
  <si>
    <t>Profil Yönetim Sisteminin Oluşturulması</t>
  </si>
  <si>
    <t>Fonksiyonellik Testlerinin Yapılması</t>
  </si>
  <si>
    <t>Mobil Uyumluluk ve Erişilebilirlik Testleri</t>
  </si>
  <si>
    <t>Dijital Kampanyaların Hazırlanması</t>
  </si>
  <si>
    <t>Kullanıcı Geri Bildirimlerinin Analizi</t>
  </si>
  <si>
    <t>Son Testler ve Hata Düzeltmeleri</t>
  </si>
  <si>
    <t>Web Sitesinin Yayına Alınması</t>
  </si>
  <si>
    <t>Tanıtım İçeriklerinin Paylaşılması</t>
  </si>
  <si>
    <t>Kullanıcı Destek Sistemi Kurulması</t>
  </si>
  <si>
    <t>Proje Raporu ve Sunum</t>
  </si>
  <si>
    <t>Zeynep Edanur Özgün, İrem Özensel</t>
  </si>
  <si>
    <t>Ceren Şahin, Elif Nur Bektaş</t>
  </si>
  <si>
    <t>Ceren Şahin, İrem Özensel</t>
  </si>
  <si>
    <t>İrem Özensel, Zeynep Edanur Özgün</t>
  </si>
  <si>
    <t>Zeynep Edanur Özgün</t>
  </si>
  <si>
    <t>Kevser Koçak</t>
  </si>
  <si>
    <t>Sena Zorlu, İrem Özensel</t>
  </si>
  <si>
    <t>İrem Özensel, Sena Zorlu</t>
  </si>
  <si>
    <t>Sena Zorlu</t>
  </si>
  <si>
    <t>İrem Özensel, Kevser Koçak</t>
  </si>
  <si>
    <t>Ceren Şahin, Orhan Akengin</t>
  </si>
  <si>
    <t>Kevser Koçak, İrem Özensel</t>
  </si>
  <si>
    <t>Elif Nur Bektaş</t>
  </si>
  <si>
    <t>İrem Özensel, Ceren Şahin</t>
  </si>
  <si>
    <t>Elif Nur Bektaş, Orhan Akengin</t>
  </si>
  <si>
    <t>Ceren Şahin, Sena Zorlu</t>
  </si>
  <si>
    <t>Sıra</t>
  </si>
  <si>
    <t>Öncelik</t>
  </si>
  <si>
    <t>-</t>
  </si>
  <si>
    <t>8,9,10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</si>
</sst>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mm\.yyyy;@" x16r2:formatCode16="[$-ru-KZ,1]dd\.mm\.yyyy;@"/>
  </numFmts>
  <fonts count="61"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3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E9CCED"/>
        <bgColor rgb="FFD6F4D9"/>
      </patternFill>
    </fill>
    <fill>
      <patternFill patternType="solid">
        <fgColor rgb="FFE9CCED"/>
        <bgColor indexed="64"/>
      </patternFill>
    </fill>
    <fill>
      <gradientFill degree="90">
        <stop position="0">
          <color theme="0"/>
        </stop>
        <stop position="1">
          <color rgb="FFB19CD9"/>
        </stop>
      </gradientFill>
    </fill>
    <fill>
      <patternFill patternType="solid">
        <fgColor theme="0"/>
        <bgColor indexed="64"/>
      </patternFill>
    </fill>
    <fill>
      <patternFill patternType="solid">
        <fgColor rgb="FFE0BBE4"/>
        <bgColor indexed="64"/>
      </patternFill>
    </fill>
    <fill>
      <patternFill patternType="solid">
        <fgColor rgb="FFD291BC"/>
        <bgColor indexed="64"/>
      </patternFill>
    </fill>
    <fill>
      <patternFill patternType="solid">
        <fgColor rgb="FFFEC8D8"/>
        <bgColor indexed="64"/>
      </patternFill>
    </fill>
    <fill>
      <patternFill patternType="solid">
        <fgColor rgb="FF957DAD"/>
        <bgColor indexed="64"/>
      </patternFill>
    </fill>
    <fill>
      <patternFill patternType="solid">
        <fgColor rgb="FFFAD2FC"/>
        <bgColor indexed="64"/>
      </patternFill>
    </fill>
    <fill>
      <patternFill patternType="solid">
        <fgColor rgb="FFCCCCFC"/>
        <bgColor indexed="64"/>
      </patternFill>
    </fill>
    <fill>
      <patternFill patternType="solid">
        <fgColor rgb="FFF2E0E7"/>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right/>
      <top/>
      <bottom style="thin">
        <color theme="0" tint="-0.24994659260841701"/>
      </bottom>
      <diagonal/>
    </border>
    <border>
      <left style="medium">
        <color theme="0" tint="-0.24994659260841701"/>
      </left>
      <right/>
      <top/>
      <bottom/>
      <diagonal/>
    </border>
    <border>
      <left/>
      <right style="medium">
        <color theme="0" tint="-0.24994659260841701"/>
      </right>
      <top/>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29">
    <xf numFmtId="0" fontId="0" fillId="0" borderId="0" xfId="0"/>
    <xf numFmtId="0" fontId="0" fillId="20" borderId="0" xfId="0" applyFill="1"/>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3" fillId="0" borderId="0" xfId="0" applyFont="1" applyAlignment="1">
      <alignment wrapText="1"/>
    </xf>
    <xf numFmtId="0" fontId="9" fillId="0" borderId="0" xfId="0" applyFont="1" applyProtection="1">
      <protection locked="0"/>
    </xf>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0" fillId="0" borderId="0" xfId="0" applyFont="1"/>
    <xf numFmtId="0" fontId="29" fillId="0" borderId="0" xfId="0" applyFont="1" applyAlignment="1">
      <alignment horizontal="left" vertical="center"/>
    </xf>
    <xf numFmtId="0" fontId="28" fillId="0" borderId="0" xfId="0" applyFont="1" applyAlignment="1">
      <alignment horizontal="left" vertical="center"/>
    </xf>
    <xf numFmtId="0" fontId="8" fillId="0" borderId="0" xfId="0" applyFont="1" applyAlignment="1" applyProtection="1">
      <alignment vertical="center"/>
      <protection locked="0"/>
    </xf>
    <xf numFmtId="0" fontId="38" fillId="0" borderId="0" xfId="0" applyFont="1"/>
    <xf numFmtId="0" fontId="39" fillId="0" borderId="0" xfId="0" applyFont="1" applyAlignment="1" applyProtection="1">
      <alignment vertical="center"/>
      <protection locked="0"/>
    </xf>
    <xf numFmtId="0" fontId="41" fillId="22" borderId="10" xfId="0" applyFont="1" applyFill="1" applyBorder="1" applyAlignment="1">
      <alignment horizontal="left" vertical="center"/>
    </xf>
    <xf numFmtId="0" fontId="37" fillId="22" borderId="10" xfId="0" applyFont="1" applyFill="1" applyBorder="1" applyAlignment="1">
      <alignment vertical="center"/>
    </xf>
    <xf numFmtId="0" fontId="37" fillId="22" borderId="10" xfId="0" applyFont="1" applyFill="1" applyBorder="1" applyAlignment="1">
      <alignment horizontal="center" vertical="center"/>
    </xf>
    <xf numFmtId="0" fontId="37" fillId="0" borderId="10" xfId="0" applyFont="1" applyBorder="1" applyAlignment="1">
      <alignment horizontal="left" vertical="center"/>
    </xf>
    <xf numFmtId="0" fontId="37" fillId="0" borderId="10" xfId="0" applyFont="1" applyBorder="1" applyAlignment="1">
      <alignment vertical="center"/>
    </xf>
    <xf numFmtId="1" fontId="42"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1" fillId="22" borderId="13" xfId="0" applyFont="1" applyFill="1" applyBorder="1" applyAlignment="1">
      <alignment horizontal="left" vertical="center"/>
    </xf>
    <xf numFmtId="0" fontId="41" fillId="22" borderId="13" xfId="0" applyFont="1" applyFill="1" applyBorder="1" applyAlignment="1">
      <alignment vertical="center"/>
    </xf>
    <xf numFmtId="0" fontId="37" fillId="22" borderId="13" xfId="0" applyFont="1" applyFill="1" applyBorder="1" applyAlignment="1">
      <alignment vertical="center"/>
    </xf>
    <xf numFmtId="0" fontId="37" fillId="22" borderId="13" xfId="0" applyFont="1" applyFill="1" applyBorder="1" applyAlignment="1">
      <alignment horizontal="center" vertical="center"/>
    </xf>
    <xf numFmtId="165" fontId="37" fillId="22" borderId="13" xfId="0" applyNumberFormat="1" applyFont="1" applyFill="1" applyBorder="1" applyAlignment="1">
      <alignment horizontal="right" vertical="center"/>
    </xf>
    <xf numFmtId="1" fontId="37" fillId="22" borderId="13" xfId="40" applyNumberFormat="1" applyFont="1" applyFill="1" applyBorder="1" applyAlignment="1" applyProtection="1">
      <alignment horizontal="center" vertical="center"/>
    </xf>
    <xf numFmtId="9" fontId="37" fillId="22" borderId="13" xfId="40" applyFont="1" applyFill="1" applyBorder="1" applyAlignment="1" applyProtection="1">
      <alignment horizontal="center" vertical="center"/>
    </xf>
    <xf numFmtId="1" fontId="37" fillId="22" borderId="13" xfId="0" applyNumberFormat="1" applyFont="1" applyFill="1" applyBorder="1" applyAlignment="1">
      <alignment horizontal="center" vertical="center"/>
    </xf>
    <xf numFmtId="166" fontId="3" fillId="0" borderId="15" xfId="0" applyNumberFormat="1" applyFont="1" applyBorder="1" applyAlignment="1">
      <alignment horizontal="center" vertical="center" shrinkToFit="1"/>
    </xf>
    <xf numFmtId="166" fontId="3" fillId="0" borderId="16" xfId="0" applyNumberFormat="1" applyFont="1" applyBorder="1" applyAlignment="1">
      <alignment horizontal="center" vertical="center" shrinkToFit="1"/>
    </xf>
    <xf numFmtId="1" fontId="44" fillId="22" borderId="13" xfId="0" applyNumberFormat="1" applyFont="1" applyFill="1" applyBorder="1" applyAlignment="1">
      <alignment horizontal="center" vertical="center"/>
    </xf>
    <xf numFmtId="1" fontId="45" fillId="0" borderId="11" xfId="0" applyNumberFormat="1" applyFont="1" applyBorder="1" applyAlignment="1">
      <alignment horizontal="center" vertical="center"/>
    </xf>
    <xf numFmtId="1" fontId="44" fillId="22" borderId="10" xfId="0" applyNumberFormat="1" applyFont="1" applyFill="1" applyBorder="1" applyAlignment="1">
      <alignment horizontal="center" vertical="center"/>
    </xf>
    <xf numFmtId="165" fontId="37" fillId="22" borderId="10" xfId="0" applyNumberFormat="1" applyFont="1" applyFill="1" applyBorder="1" applyAlignment="1">
      <alignment horizontal="center" vertical="center"/>
    </xf>
    <xf numFmtId="0" fontId="37" fillId="22" borderId="13" xfId="0" applyFont="1" applyFill="1" applyBorder="1" applyAlignment="1">
      <alignment horizontal="left" vertical="center"/>
    </xf>
    <xf numFmtId="9" fontId="37" fillId="0" borderId="10" xfId="0" applyNumberFormat="1" applyFont="1" applyBorder="1" applyAlignment="1">
      <alignment horizontal="left" vertical="center"/>
    </xf>
    <xf numFmtId="0" fontId="37" fillId="22" borderId="10" xfId="0" applyFont="1" applyFill="1" applyBorder="1" applyAlignment="1">
      <alignment horizontal="left" vertical="center"/>
    </xf>
    <xf numFmtId="0" fontId="46" fillId="0" borderId="0" xfId="0" applyFont="1"/>
    <xf numFmtId="0" fontId="46" fillId="0" borderId="0" xfId="0" applyFont="1" applyAlignment="1">
      <alignment horizontal="right" vertical="center"/>
    </xf>
    <xf numFmtId="165" fontId="37" fillId="22" borderId="13" xfId="0" applyNumberFormat="1" applyFont="1" applyFill="1" applyBorder="1" applyAlignment="1">
      <alignment horizontal="center" vertical="center"/>
    </xf>
    <xf numFmtId="0" fontId="47" fillId="0" borderId="17" xfId="0" applyFont="1" applyBorder="1" applyAlignment="1">
      <alignment horizontal="left" vertical="center"/>
    </xf>
    <xf numFmtId="0" fontId="47" fillId="0" borderId="17" xfId="0" applyFont="1" applyBorder="1" applyAlignment="1">
      <alignment horizontal="center" vertical="center" wrapText="1"/>
    </xf>
    <xf numFmtId="0" fontId="48" fillId="0" borderId="17" xfId="0" applyFont="1" applyBorder="1" applyAlignment="1">
      <alignment horizontal="center" vertical="center" wrapText="1"/>
    </xf>
    <xf numFmtId="0" fontId="47" fillId="0" borderId="17" xfId="0" applyFont="1" applyBorder="1" applyAlignment="1">
      <alignment horizontal="center" vertical="center"/>
    </xf>
    <xf numFmtId="0" fontId="37" fillId="0" borderId="18" xfId="0" applyFont="1" applyBorder="1" applyAlignment="1">
      <alignment horizontal="center" vertical="center" shrinkToFit="1"/>
    </xf>
    <xf numFmtId="0" fontId="49" fillId="0" borderId="0" xfId="0" applyFont="1" applyAlignment="1" applyProtection="1">
      <alignment vertical="center"/>
      <protection locked="0"/>
    </xf>
    <xf numFmtId="0" fontId="40" fillId="0" borderId="19" xfId="0" applyFont="1" applyBorder="1" applyAlignment="1" applyProtection="1">
      <alignment horizontal="center" vertical="center"/>
      <protection locked="0"/>
    </xf>
    <xf numFmtId="0" fontId="1" fillId="0" borderId="0" xfId="0" applyFont="1" applyAlignment="1">
      <alignment horizontal="right" vertical="center"/>
    </xf>
    <xf numFmtId="0" fontId="51" fillId="0" borderId="0" xfId="0" applyFont="1"/>
    <xf numFmtId="0" fontId="1" fillId="0" borderId="0" xfId="0" applyFont="1" applyAlignment="1">
      <alignment vertical="center"/>
    </xf>
    <xf numFmtId="0" fontId="1" fillId="23" borderId="0" xfId="0" applyFont="1" applyFill="1" applyAlignment="1">
      <alignment horizontal="center" vertical="center"/>
    </xf>
    <xf numFmtId="0" fontId="1" fillId="21" borderId="0" xfId="0" applyFont="1" applyFill="1" applyAlignment="1">
      <alignment horizontal="center" vertical="center"/>
    </xf>
    <xf numFmtId="0" fontId="52" fillId="0" borderId="0" xfId="0" applyFont="1" applyAlignment="1">
      <alignment wrapText="1"/>
    </xf>
    <xf numFmtId="0" fontId="32" fillId="0" borderId="0" xfId="34" applyFont="1" applyAlignment="1" applyProtection="1"/>
    <xf numFmtId="0" fontId="52" fillId="0" borderId="0" xfId="0" applyFont="1" applyAlignment="1">
      <alignment horizontal="left" wrapText="1"/>
    </xf>
    <xf numFmtId="0" fontId="52" fillId="0" borderId="0" xfId="0" applyFont="1" applyAlignment="1">
      <alignment vertical="center" wrapText="1"/>
    </xf>
    <xf numFmtId="0" fontId="53" fillId="0" borderId="0" xfId="0" applyFont="1" applyAlignment="1">
      <alignment vertical="center"/>
    </xf>
    <xf numFmtId="0" fontId="53" fillId="0" borderId="0" xfId="0" applyFont="1"/>
    <xf numFmtId="0" fontId="54" fillId="0" borderId="0" xfId="0" applyFont="1" applyAlignment="1">
      <alignment vertical="center" wrapText="1"/>
    </xf>
    <xf numFmtId="0" fontId="32" fillId="0" borderId="0" xfId="34" applyFont="1" applyFill="1" applyBorder="1" applyAlignment="1" applyProtection="1">
      <alignment vertical="center"/>
    </xf>
    <xf numFmtId="0" fontId="56" fillId="0" borderId="0" xfId="0" applyFont="1" applyAlignment="1">
      <alignment horizontal="right"/>
    </xf>
    <xf numFmtId="0" fontId="52" fillId="0" borderId="0" xfId="0" applyFont="1"/>
    <xf numFmtId="0" fontId="52" fillId="0" borderId="0" xfId="0" applyFont="1" applyAlignment="1">
      <alignment horizontal="left" indent="1"/>
    </xf>
    <xf numFmtId="0" fontId="52" fillId="0" borderId="0" xfId="0" quotePrefix="1" applyFont="1" applyAlignment="1">
      <alignment horizontal="left" wrapText="1" indent="1"/>
    </xf>
    <xf numFmtId="0" fontId="31" fillId="0" borderId="0" xfId="0" quotePrefix="1" applyFont="1" applyAlignment="1">
      <alignment horizontal="left" indent="1"/>
    </xf>
    <xf numFmtId="0" fontId="56" fillId="0" borderId="0" xfId="0" applyFont="1" applyAlignment="1">
      <alignment horizontal="left" wrapText="1"/>
    </xf>
    <xf numFmtId="0" fontId="52" fillId="0" borderId="0" xfId="0" applyFont="1" applyAlignment="1">
      <alignment horizontal="left" vertical="center" wrapText="1"/>
    </xf>
    <xf numFmtId="0" fontId="58" fillId="0" borderId="0" xfId="0" applyFont="1" applyAlignment="1">
      <alignment horizontal="right"/>
    </xf>
    <xf numFmtId="0" fontId="59" fillId="0" borderId="0" xfId="0" applyFont="1" applyAlignment="1">
      <alignment vertical="center" wrapText="1"/>
    </xf>
    <xf numFmtId="0" fontId="52" fillId="0" borderId="0" xfId="0" quotePrefix="1" applyFont="1" applyAlignment="1">
      <alignment wrapText="1"/>
    </xf>
    <xf numFmtId="0" fontId="59" fillId="0" borderId="0" xfId="0" applyFont="1"/>
    <xf numFmtId="0" fontId="10" fillId="0" borderId="0" xfId="0" applyFont="1" applyProtection="1">
      <protection locked="0"/>
    </xf>
    <xf numFmtId="0" fontId="58" fillId="0" borderId="0" xfId="0" applyFont="1"/>
    <xf numFmtId="168" fontId="42" fillId="0" borderId="11" xfId="0" applyNumberFormat="1" applyFont="1" applyBorder="1" applyAlignment="1">
      <alignment horizontal="center" vertical="center"/>
    </xf>
    <xf numFmtId="14" fontId="42" fillId="0" borderId="11" xfId="0" applyNumberFormat="1" applyFont="1" applyBorder="1" applyAlignment="1">
      <alignment horizontal="center" vertical="center"/>
    </xf>
    <xf numFmtId="0" fontId="42" fillId="0" borderId="0" xfId="0" applyFont="1" applyAlignment="1">
      <alignment horizontal="center" vertical="center"/>
    </xf>
    <xf numFmtId="168" fontId="42" fillId="0" borderId="0" xfId="0" applyNumberFormat="1" applyFont="1" applyAlignment="1">
      <alignment horizontal="center" vertical="center"/>
    </xf>
    <xf numFmtId="1" fontId="42" fillId="0" borderId="0" xfId="0" applyNumberFormat="1" applyFont="1" applyAlignment="1">
      <alignment horizontal="center" vertical="center"/>
    </xf>
    <xf numFmtId="1" fontId="45" fillId="0" borderId="0" xfId="0" applyNumberFormat="1" applyFont="1" applyAlignment="1">
      <alignment horizontal="center" vertical="center"/>
    </xf>
    <xf numFmtId="168" fontId="42" fillId="24" borderId="11" xfId="0" applyNumberFormat="1" applyFont="1" applyFill="1" applyBorder="1" applyAlignment="1">
      <alignment horizontal="center" vertical="center"/>
    </xf>
    <xf numFmtId="14" fontId="42" fillId="24" borderId="11" xfId="0" applyNumberFormat="1" applyFont="1" applyFill="1" applyBorder="1" applyAlignment="1">
      <alignment horizontal="center" vertical="center"/>
    </xf>
    <xf numFmtId="14" fontId="42" fillId="24" borderId="0" xfId="0" applyNumberFormat="1" applyFont="1" applyFill="1" applyAlignment="1">
      <alignment horizontal="center" vertical="center"/>
    </xf>
    <xf numFmtId="1" fontId="42" fillId="25" borderId="11" xfId="0" applyNumberFormat="1" applyFont="1" applyFill="1" applyBorder="1" applyAlignment="1">
      <alignment horizontal="center" vertical="center"/>
    </xf>
    <xf numFmtId="1" fontId="42" fillId="25" borderId="0" xfId="0" applyNumberFormat="1" applyFont="1" applyFill="1" applyAlignment="1">
      <alignment horizontal="center" vertical="center"/>
    </xf>
    <xf numFmtId="1" fontId="37" fillId="25" borderId="11" xfId="0" applyNumberFormat="1" applyFont="1" applyFill="1" applyBorder="1" applyAlignment="1">
      <alignment horizontal="center" vertical="center"/>
    </xf>
    <xf numFmtId="0" fontId="37" fillId="26" borderId="10" xfId="0" applyFont="1" applyFill="1" applyBorder="1" applyAlignment="1">
      <alignment horizontal="left" vertical="center"/>
    </xf>
    <xf numFmtId="9" fontId="42" fillId="27" borderId="11" xfId="40" applyFont="1" applyFill="1" applyBorder="1" applyAlignment="1" applyProtection="1">
      <alignment horizontal="center" vertical="center"/>
    </xf>
    <xf numFmtId="0" fontId="37" fillId="0" borderId="0" xfId="0" applyFont="1" applyAlignment="1">
      <alignment vertical="center"/>
    </xf>
    <xf numFmtId="0" fontId="37" fillId="0" borderId="10" xfId="0" applyFont="1" applyBorder="1" applyAlignment="1">
      <alignment horizontal="center" vertical="center"/>
    </xf>
    <xf numFmtId="0" fontId="8" fillId="0" borderId="0" xfId="0" applyFont="1" applyAlignment="1" applyProtection="1">
      <alignment horizontal="center" vertical="center"/>
      <protection locked="0"/>
    </xf>
    <xf numFmtId="0" fontId="9" fillId="0" borderId="0" xfId="0" applyFont="1" applyAlignment="1" applyProtection="1">
      <alignment horizontal="center"/>
      <protection locked="0"/>
    </xf>
    <xf numFmtId="0" fontId="0" fillId="0" borderId="0" xfId="0" applyAlignment="1">
      <alignment horizontal="center"/>
    </xf>
    <xf numFmtId="0" fontId="38" fillId="0" borderId="0" xfId="0" applyFont="1" applyAlignment="1">
      <alignment horizontal="center"/>
    </xf>
    <xf numFmtId="0" fontId="4" fillId="20" borderId="0" xfId="34" applyNumberFormat="1" applyFont="1" applyFill="1" applyAlignment="1" applyProtection="1">
      <alignment horizontal="center"/>
      <protection locked="0"/>
    </xf>
    <xf numFmtId="0" fontId="37" fillId="0" borderId="0" xfId="0" applyFont="1" applyAlignment="1">
      <alignment horizontal="center" vertical="center"/>
    </xf>
    <xf numFmtId="0" fontId="43" fillId="0" borderId="20" xfId="0" applyFont="1" applyBorder="1" applyAlignment="1">
      <alignment horizontal="center" vertical="center"/>
    </xf>
    <xf numFmtId="0" fontId="43" fillId="0" borderId="0" xfId="0" applyFont="1" applyAlignment="1">
      <alignment horizontal="center" vertical="center"/>
    </xf>
    <xf numFmtId="0" fontId="43" fillId="0" borderId="21" xfId="0" applyFont="1" applyBorder="1" applyAlignment="1">
      <alignment horizontal="center" vertical="center"/>
    </xf>
    <xf numFmtId="167" fontId="40" fillId="0" borderId="20" xfId="0" applyNumberFormat="1" applyFont="1" applyBorder="1" applyAlignment="1">
      <alignment horizontal="center" vertical="center"/>
    </xf>
    <xf numFmtId="167" fontId="40" fillId="0" borderId="0" xfId="0" applyNumberFormat="1" applyFont="1" applyAlignment="1">
      <alignment horizontal="center" vertical="center"/>
    </xf>
    <xf numFmtId="167" fontId="40" fillId="0" borderId="21" xfId="0" applyNumberFormat="1" applyFont="1" applyBorder="1" applyAlignment="1">
      <alignment horizontal="center" vertical="center"/>
    </xf>
    <xf numFmtId="0" fontId="50" fillId="0" borderId="0" xfId="34" applyFont="1" applyBorder="1" applyAlignment="1" applyProtection="1">
      <alignment horizontal="left" vertical="center"/>
    </xf>
    <xf numFmtId="0" fontId="43" fillId="0" borderId="15" xfId="0" applyFont="1" applyBorder="1" applyAlignment="1">
      <alignment horizontal="center" vertical="center"/>
    </xf>
    <xf numFmtId="0" fontId="43" fillId="0" borderId="12" xfId="0" applyFont="1" applyBorder="1" applyAlignment="1">
      <alignment horizontal="center" vertical="center"/>
    </xf>
    <xf numFmtId="0" fontId="43" fillId="0" borderId="16" xfId="0" applyFont="1" applyBorder="1" applyAlignment="1">
      <alignment horizontal="center" vertical="center"/>
    </xf>
    <xf numFmtId="167" fontId="40" fillId="0" borderId="15" xfId="0" applyNumberFormat="1" applyFont="1" applyBorder="1" applyAlignment="1">
      <alignment horizontal="center" vertical="center"/>
    </xf>
    <xf numFmtId="167" fontId="40" fillId="0" borderId="12" xfId="0" applyNumberFormat="1" applyFont="1" applyBorder="1" applyAlignment="1">
      <alignment horizontal="center" vertical="center"/>
    </xf>
    <xf numFmtId="167" fontId="40" fillId="0" borderId="16" xfId="0" applyNumberFormat="1" applyFont="1" applyBorder="1" applyAlignment="1">
      <alignment horizontal="center" vertical="center"/>
    </xf>
    <xf numFmtId="164" fontId="40" fillId="0" borderId="14" xfId="0" applyNumberFormat="1" applyFont="1" applyBorder="1" applyAlignment="1" applyProtection="1">
      <alignment horizontal="center" vertical="center" shrinkToFit="1"/>
      <protection locked="0"/>
    </xf>
    <xf numFmtId="164" fontId="40" fillId="0" borderId="19" xfId="0" applyNumberFormat="1" applyFont="1" applyBorder="1" applyAlignment="1" applyProtection="1">
      <alignment horizontal="center" vertical="center" shrinkToFit="1"/>
      <protection locked="0"/>
    </xf>
    <xf numFmtId="0" fontId="51" fillId="0" borderId="0" xfId="0" applyFont="1" applyAlignment="1">
      <alignment horizontal="left"/>
    </xf>
    <xf numFmtId="0" fontId="37" fillId="29" borderId="10" xfId="0" applyFont="1" applyFill="1" applyBorder="1" applyAlignment="1">
      <alignment vertical="center"/>
    </xf>
    <xf numFmtId="0" fontId="37" fillId="30" borderId="10" xfId="0" applyFont="1" applyFill="1" applyBorder="1" applyAlignment="1">
      <alignment vertical="center"/>
    </xf>
    <xf numFmtId="0" fontId="37" fillId="31" borderId="10" xfId="0" applyFont="1" applyFill="1" applyBorder="1" applyAlignment="1">
      <alignment vertical="center"/>
    </xf>
    <xf numFmtId="0" fontId="37" fillId="32" borderId="10" xfId="0" applyFont="1" applyFill="1" applyBorder="1" applyAlignment="1">
      <alignment vertical="center"/>
    </xf>
    <xf numFmtId="0" fontId="37" fillId="33" borderId="10" xfId="0" applyFont="1" applyFill="1" applyBorder="1" applyAlignment="1">
      <alignment vertical="center"/>
    </xf>
    <xf numFmtId="0" fontId="37" fillId="34" borderId="10" xfId="0" applyFont="1" applyFill="1" applyBorder="1" applyAlignment="1">
      <alignment vertical="center"/>
    </xf>
    <xf numFmtId="0" fontId="37" fillId="25" borderId="10" xfId="0" applyFont="1" applyFill="1" applyBorder="1" applyAlignment="1">
      <alignment vertical="center" wrapText="1"/>
    </xf>
    <xf numFmtId="0" fontId="37" fillId="25" borderId="10" xfId="0" applyFont="1" applyFill="1" applyBorder="1" applyAlignment="1">
      <alignment horizontal="left" vertical="center" wrapText="1"/>
    </xf>
    <xf numFmtId="0" fontId="37" fillId="25" borderId="13" xfId="0" applyFont="1" applyFill="1" applyBorder="1" applyAlignment="1">
      <alignment vertical="center" wrapText="1"/>
    </xf>
    <xf numFmtId="0" fontId="42" fillId="25" borderId="11" xfId="0" applyFont="1" applyFill="1" applyBorder="1" applyAlignment="1">
      <alignment vertical="center"/>
    </xf>
    <xf numFmtId="0" fontId="42" fillId="25" borderId="0" xfId="0" applyFont="1" applyFill="1" applyAlignment="1">
      <alignment vertical="center"/>
    </xf>
    <xf numFmtId="0" fontId="37" fillId="25" borderId="13" xfId="0" applyFont="1" applyFill="1" applyBorder="1" applyAlignment="1">
      <alignment horizontal="left" vertical="center" wrapText="1"/>
    </xf>
    <xf numFmtId="0" fontId="37" fillId="28" borderId="10" xfId="0" applyFont="1" applyFill="1" applyBorder="1" applyAlignment="1">
      <alignment horizontal="left" vertical="center"/>
    </xf>
    <xf numFmtId="0" fontId="37" fillId="28" borderId="10" xfId="0" quotePrefix="1" applyFont="1" applyFill="1" applyBorder="1" applyAlignment="1">
      <alignment horizontal="left" vertical="center"/>
    </xf>
  </cellXfs>
  <cellStyles count="44">
    <cellStyle name="%20 - Vurgu1" xfId="1" builtinId="30" customBuiltin="1"/>
    <cellStyle name="%20 - Vurgu2" xfId="2" builtinId="34" customBuiltin="1"/>
    <cellStyle name="%20 - Vurgu3" xfId="3" builtinId="38" customBuiltin="1"/>
    <cellStyle name="%20 - Vurgu4" xfId="4" builtinId="42" customBuiltin="1"/>
    <cellStyle name="%20 - Vurgu5" xfId="5" builtinId="46" customBuiltin="1"/>
    <cellStyle name="%20 - Vurgu6" xfId="6" builtinId="50" customBuiltin="1"/>
    <cellStyle name="%40 - Vurgu1" xfId="7" builtinId="31" customBuiltin="1"/>
    <cellStyle name="%40 - Vurgu2" xfId="8" builtinId="35" customBuiltin="1"/>
    <cellStyle name="%40 - Vurgu3" xfId="9" builtinId="39" customBuiltin="1"/>
    <cellStyle name="%40 - Vurgu4" xfId="10" builtinId="43" customBuiltin="1"/>
    <cellStyle name="%40 - Vurgu5" xfId="11" builtinId="47" customBuiltin="1"/>
    <cellStyle name="%40 - Vurgu6" xfId="12" builtinId="51" customBuiltin="1"/>
    <cellStyle name="%60 - Vurgu1" xfId="13" builtinId="32" customBuiltin="1"/>
    <cellStyle name="%60 - Vurgu2" xfId="14" builtinId="36" customBuiltin="1"/>
    <cellStyle name="%60 - Vurgu3" xfId="15" builtinId="40" customBuiltin="1"/>
    <cellStyle name="%60 - Vurgu4" xfId="16" builtinId="44" customBuiltin="1"/>
    <cellStyle name="%60 - Vurgu5" xfId="17" builtinId="48" customBuiltin="1"/>
    <cellStyle name="%60 - Vurgu6" xfId="18" builtinId="52" customBuiltin="1"/>
    <cellStyle name="Açıklama Metni" xfId="28" builtinId="53" customBuiltin="1"/>
    <cellStyle name="Ana Başlık" xfId="41" builtinId="15" customBuiltin="1"/>
    <cellStyle name="Bağlı Hücre" xfId="36" builtinId="24" customBuiltin="1"/>
    <cellStyle name="Başlık 1" xfId="30" builtinId="16" customBuiltin="1"/>
    <cellStyle name="Başlık 2" xfId="31" builtinId="17" customBuiltin="1"/>
    <cellStyle name="Başlık 3" xfId="32" builtinId="18" customBuiltin="1"/>
    <cellStyle name="Başlık 4" xfId="33" builtinId="19" customBuiltin="1"/>
    <cellStyle name="Çıkış" xfId="39" builtinId="21" customBuiltin="1"/>
    <cellStyle name="Giriş" xfId="35" builtinId="20" customBuiltin="1"/>
    <cellStyle name="Hesaplama" xfId="26" builtinId="22" customBuiltin="1"/>
    <cellStyle name="İşaretli Hücre" xfId="27" builtinId="23" customBuiltin="1"/>
    <cellStyle name="İyi" xfId="29" builtinId="26" customBuiltin="1"/>
    <cellStyle name="Köprü" xfId="34" builtinId="8"/>
    <cellStyle name="Kötü" xfId="25" builtinId="27" customBuiltin="1"/>
    <cellStyle name="Normal" xfId="0" builtinId="0"/>
    <cellStyle name="Not" xfId="38" builtinId="10" customBuiltin="1"/>
    <cellStyle name="Nötr" xfId="37" builtinId="28" customBuiltin="1"/>
    <cellStyle name="Toplam" xfId="42" builtinId="25" customBuiltin="1"/>
    <cellStyle name="Uyarı Metni" xfId="43" builtinId="11" customBuiltin="1"/>
    <cellStyle name="Vurgu1" xfId="19" builtinId="29" customBuiltin="1"/>
    <cellStyle name="Vurgu2" xfId="20" builtinId="33" customBuiltin="1"/>
    <cellStyle name="Vurgu3" xfId="21" builtinId="37" customBuiltin="1"/>
    <cellStyle name="Vurgu4" xfId="22" builtinId="41" customBuiltin="1"/>
    <cellStyle name="Vurgu5" xfId="23" builtinId="45" customBuiltin="1"/>
    <cellStyle name="Vurgu6" xfId="24" builtinId="49" customBuiltin="1"/>
    <cellStyle name="Yüzde" xfId="40" builtinId="5"/>
  </cellStyles>
  <dxfs count="11">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E0BBE4"/>
      <color rgb="FFE9CCED"/>
      <color rgb="FFFFD9FF"/>
      <color rgb="FFF2E0E7"/>
      <color rgb="FFFFC4CD"/>
      <color rgb="FFCCCCFC"/>
      <color rgb="FFFAD2FC"/>
      <color rgb="FF957DAD"/>
      <color rgb="FFFEC8D8"/>
      <color rgb="FFD29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J$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2</xdr:col>
      <xdr:colOff>1811041</xdr:colOff>
      <xdr:row>5</xdr:row>
      <xdr:rowOff>142875</xdr:rowOff>
    </xdr:from>
    <xdr:to>
      <xdr:col>7</xdr:col>
      <xdr:colOff>36983</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11</xdr:col>
          <xdr:colOff>99060</xdr:colOff>
          <xdr:row>1</xdr:row>
          <xdr:rowOff>121920</xdr:rowOff>
        </xdr:from>
        <xdr:to>
          <xdr:col>29</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HK45"/>
  <sheetViews>
    <sheetView showGridLines="0" tabSelected="1" zoomScale="101" zoomScaleNormal="100" workbookViewId="0">
      <pane ySplit="7" topLeftCell="A8" activePane="bottomLeft" state="frozen"/>
      <selection pane="bottomLeft" activeCell="M46" sqref="M46"/>
    </sheetView>
  </sheetViews>
  <sheetFormatPr defaultColWidth="9.109375" defaultRowHeight="13.2" x14ac:dyDescent="0.25"/>
  <cols>
    <col min="1" max="1" width="6.88671875" customWidth="1"/>
    <col min="2" max="2" width="40.77734375" customWidth="1"/>
    <col min="3" max="3" width="38.109375" customWidth="1"/>
    <col min="4" max="4" width="14.44140625" style="95" customWidth="1"/>
    <col min="5" max="5" width="0.109375" hidden="1" customWidth="1"/>
    <col min="6" max="6" width="13.5546875" style="95" customWidth="1"/>
    <col min="7" max="7" width="11.44140625" customWidth="1"/>
    <col min="8" max="8" width="12" customWidth="1"/>
    <col min="9" max="9" width="6" customWidth="1"/>
    <col min="10" max="10" width="6.6640625" customWidth="1"/>
    <col min="11" max="11" width="6.44140625" customWidth="1"/>
    <col min="12" max="12" width="1.88671875" customWidth="1"/>
    <col min="13" max="206" width="2.44140625" customWidth="1"/>
  </cols>
  <sheetData>
    <row r="1" spans="1:201" ht="30" customHeight="1" x14ac:dyDescent="0.25">
      <c r="A1" s="49" t="s">
        <v>96</v>
      </c>
      <c r="B1" s="14"/>
      <c r="C1" s="14"/>
      <c r="D1" s="93"/>
      <c r="E1" s="14"/>
      <c r="F1" s="93"/>
      <c r="G1" s="14"/>
      <c r="H1" s="14"/>
      <c r="K1" s="51"/>
      <c r="M1" s="105"/>
      <c r="N1" s="105"/>
      <c r="O1" s="105"/>
      <c r="P1" s="105"/>
      <c r="Q1" s="105"/>
      <c r="R1" s="105"/>
      <c r="S1" s="105"/>
      <c r="T1" s="105"/>
      <c r="U1" s="105"/>
      <c r="V1" s="105"/>
      <c r="W1" s="105"/>
      <c r="X1" s="105"/>
      <c r="Y1" s="105"/>
      <c r="Z1" s="105"/>
      <c r="AA1" s="105"/>
      <c r="AB1" s="105"/>
      <c r="AC1" s="105"/>
      <c r="AD1" s="105"/>
      <c r="AE1" s="105"/>
      <c r="AF1" s="105"/>
      <c r="AG1" s="105"/>
    </row>
    <row r="2" spans="1:201" ht="18" customHeight="1" x14ac:dyDescent="0.25">
      <c r="A2" s="16"/>
      <c r="B2" s="7"/>
      <c r="C2" s="7"/>
      <c r="D2" s="94"/>
      <c r="E2" s="10"/>
      <c r="F2" s="97"/>
      <c r="G2" s="75"/>
      <c r="H2" s="75"/>
      <c r="J2" s="1"/>
    </row>
    <row r="3" spans="1:201" ht="13.8" x14ac:dyDescent="0.25">
      <c r="A3" s="16"/>
      <c r="B3" s="2"/>
      <c r="J3" s="1"/>
      <c r="M3" s="9"/>
      <c r="N3" s="9"/>
      <c r="O3" s="9"/>
      <c r="P3" s="9"/>
      <c r="Q3" s="9"/>
      <c r="R3" s="9"/>
      <c r="S3" s="9"/>
      <c r="T3" s="9"/>
      <c r="U3" s="9"/>
      <c r="V3" s="9"/>
      <c r="W3" s="9"/>
      <c r="X3" s="9"/>
      <c r="Y3" s="9"/>
      <c r="Z3" s="9"/>
      <c r="AA3" s="9"/>
      <c r="AB3" s="9"/>
      <c r="AC3" s="9"/>
    </row>
    <row r="4" spans="1:201" ht="17.25" customHeight="1" x14ac:dyDescent="0.25">
      <c r="A4" s="41"/>
      <c r="B4" s="42" t="s">
        <v>78</v>
      </c>
      <c r="C4" s="113">
        <v>45754</v>
      </c>
      <c r="D4" s="113"/>
      <c r="E4" s="113"/>
      <c r="F4" s="113"/>
      <c r="G4" s="113"/>
      <c r="H4" s="42" t="s">
        <v>80</v>
      </c>
      <c r="I4" s="42" t="s">
        <v>81</v>
      </c>
      <c r="J4" s="50">
        <v>1</v>
      </c>
      <c r="K4" s="2"/>
      <c r="L4" s="15"/>
      <c r="M4" s="106" t="str">
        <f>"Hafta "&amp;(M6-($C$4-WEEKDAY($C$4,1)+2))/7+1</f>
        <v>Hafta 1</v>
      </c>
      <c r="N4" s="107"/>
      <c r="O4" s="107"/>
      <c r="P4" s="107"/>
      <c r="Q4" s="107"/>
      <c r="R4" s="107"/>
      <c r="S4" s="108"/>
      <c r="T4" s="106" t="str">
        <f>"Hafta "&amp;(T6-($C$4-WEEKDAY($C$4,1)+2))/7+1</f>
        <v>Hafta 2</v>
      </c>
      <c r="U4" s="107"/>
      <c r="V4" s="107"/>
      <c r="W4" s="107"/>
      <c r="X4" s="107"/>
      <c r="Y4" s="107"/>
      <c r="Z4" s="108"/>
      <c r="AA4" s="106" t="str">
        <f>"Hafta "&amp;(AA6-($C$4-WEEKDAY($C$4,1)+2))/7+1</f>
        <v>Hafta 3</v>
      </c>
      <c r="AB4" s="107"/>
      <c r="AC4" s="107"/>
      <c r="AD4" s="107"/>
      <c r="AE4" s="107"/>
      <c r="AF4" s="107"/>
      <c r="AG4" s="108"/>
      <c r="AH4" s="106" t="str">
        <f>"Hafta "&amp;(AH6-($C$4-WEEKDAY($C$4,1)+2))/7+1</f>
        <v>Hafta 4</v>
      </c>
      <c r="AI4" s="107"/>
      <c r="AJ4" s="107"/>
      <c r="AK4" s="107"/>
      <c r="AL4" s="107"/>
      <c r="AM4" s="107"/>
      <c r="AN4" s="108"/>
      <c r="AO4" s="106" t="str">
        <f>"Hafta "&amp;(AO6-($C$4-WEEKDAY($C$4,1)+2))/7+1</f>
        <v>Hafta 5</v>
      </c>
      <c r="AP4" s="107"/>
      <c r="AQ4" s="107"/>
      <c r="AR4" s="107"/>
      <c r="AS4" s="107"/>
      <c r="AT4" s="107"/>
      <c r="AU4" s="108"/>
      <c r="AV4" s="106" t="str">
        <f>"Hafta "&amp;(AV6-($C$4-WEEKDAY($C$4,1)+2))/7+1</f>
        <v>Hafta 6</v>
      </c>
      <c r="AW4" s="107"/>
      <c r="AX4" s="107"/>
      <c r="AY4" s="107"/>
      <c r="AZ4" s="107"/>
      <c r="BA4" s="107"/>
      <c r="BB4" s="108"/>
      <c r="BC4" s="106" t="str">
        <f>"Hafta "&amp;(BC6-($C$4-WEEKDAY($C$4,1)+2))/7+1</f>
        <v>Hafta 7</v>
      </c>
      <c r="BD4" s="107"/>
      <c r="BE4" s="107"/>
      <c r="BF4" s="107"/>
      <c r="BG4" s="107"/>
      <c r="BH4" s="107"/>
      <c r="BI4" s="108"/>
      <c r="BJ4" s="106" t="str">
        <f>"Hafta "&amp;(BJ6-($C$4-WEEKDAY($C$4,1)+2))/7+1</f>
        <v>Hafta 8</v>
      </c>
      <c r="BK4" s="107"/>
      <c r="BL4" s="107"/>
      <c r="BM4" s="107"/>
      <c r="BN4" s="107"/>
      <c r="BO4" s="107"/>
      <c r="BP4" s="108"/>
      <c r="BQ4" s="106" t="str">
        <f>"Hafta "&amp;(BQ6-($C$4-WEEKDAY($C$4,1)+2))/7+1</f>
        <v>Hafta 9</v>
      </c>
      <c r="BR4" s="107"/>
      <c r="BS4" s="107"/>
      <c r="BT4" s="107"/>
      <c r="BU4" s="107"/>
      <c r="BV4" s="107"/>
      <c r="BW4" s="108"/>
      <c r="BX4" s="106" t="str">
        <f>"Hafta "&amp;(BX6-($C$4-WEEKDAY($C$4,1)+2))/7+1</f>
        <v>Hafta 10</v>
      </c>
      <c r="BY4" s="107"/>
      <c r="BZ4" s="107"/>
      <c r="CA4" s="107"/>
      <c r="CB4" s="107"/>
      <c r="CC4" s="107"/>
      <c r="CD4" s="108"/>
      <c r="CE4" s="106" t="str">
        <f>"Hafta "&amp;(CE6-($C$4-WEEKDAY($C$4,1)+2))/7+1</f>
        <v>Hafta 11</v>
      </c>
      <c r="CF4" s="107"/>
      <c r="CG4" s="107"/>
      <c r="CH4" s="107"/>
      <c r="CI4" s="107"/>
      <c r="CJ4" s="107"/>
      <c r="CK4" s="108"/>
      <c r="CL4" s="106" t="str">
        <f>"Hafta "&amp;(CL6-($C$4-WEEKDAY($C$4,1)+2))/7+1</f>
        <v>Hafta 12</v>
      </c>
      <c r="CM4" s="107"/>
      <c r="CN4" s="107"/>
      <c r="CO4" s="107"/>
      <c r="CP4" s="107"/>
      <c r="CQ4" s="107"/>
      <c r="CR4" s="108"/>
      <c r="CS4" s="106" t="str">
        <f>"Hafta "&amp;(CS6-($C$4-WEEKDAY($C$4,1)+2))/7+1</f>
        <v>Hafta 13</v>
      </c>
      <c r="CT4" s="107"/>
      <c r="CU4" s="107"/>
      <c r="CV4" s="107"/>
      <c r="CW4" s="107"/>
      <c r="CX4" s="107"/>
      <c r="CY4" s="108"/>
      <c r="CZ4" s="99" t="str">
        <f>"Hafta "&amp;(CZ6-($C$4-WEEKDAY($C$4,1)+2))/7+1</f>
        <v>Hafta 14</v>
      </c>
      <c r="DA4" s="100"/>
      <c r="DB4" s="100"/>
      <c r="DC4" s="100"/>
      <c r="DD4" s="100"/>
      <c r="DE4" s="100"/>
      <c r="DF4" s="101"/>
      <c r="DG4" s="99" t="str">
        <f>"Hafta "&amp;(DG6-($C$4-WEEKDAY($C$4,1)+2))/7+1</f>
        <v>Hafta 15</v>
      </c>
      <c r="DH4" s="100"/>
      <c r="DI4" s="100"/>
      <c r="DJ4" s="100"/>
      <c r="DK4" s="100"/>
      <c r="DL4" s="100"/>
      <c r="DM4" s="101"/>
      <c r="DN4" s="99" t="str">
        <f t="shared" ref="DN4" si="0">"Hafta "&amp;(DN6-($C$4-WEEKDAY($C$4,1)+2))/7+1</f>
        <v>Hafta 16</v>
      </c>
      <c r="DO4" s="100"/>
      <c r="DP4" s="100"/>
      <c r="DQ4" s="100"/>
      <c r="DR4" s="100"/>
      <c r="DS4" s="100"/>
      <c r="DT4" s="101"/>
      <c r="DU4" s="99" t="str">
        <f t="shared" ref="DU4" si="1">"Hafta "&amp;(DU6-($C$4-WEEKDAY($C$4,1)+2))/7+1</f>
        <v>Hafta 17</v>
      </c>
      <c r="DV4" s="100"/>
      <c r="DW4" s="100"/>
      <c r="DX4" s="100"/>
      <c r="DY4" s="100"/>
      <c r="DZ4" s="100"/>
      <c r="EA4" s="101"/>
      <c r="EB4" s="99" t="str">
        <f t="shared" ref="EB4" si="2">"Hafta "&amp;(EB6-($C$4-WEEKDAY($C$4,1)+2))/7+1</f>
        <v>Hafta 18</v>
      </c>
      <c r="EC4" s="100"/>
      <c r="ED4" s="100"/>
      <c r="EE4" s="100"/>
      <c r="EF4" s="100"/>
      <c r="EG4" s="100"/>
      <c r="EH4" s="101"/>
      <c r="EI4" s="99" t="str">
        <f t="shared" ref="EI4" si="3">"Hafta "&amp;(EI6-($C$4-WEEKDAY($C$4,1)+2))/7+1</f>
        <v>Hafta 19</v>
      </c>
      <c r="EJ4" s="100"/>
      <c r="EK4" s="100"/>
      <c r="EL4" s="100"/>
      <c r="EM4" s="100"/>
      <c r="EN4" s="100"/>
      <c r="EO4" s="101"/>
      <c r="EP4" s="99" t="str">
        <f t="shared" ref="EP4" si="4">"Hafta "&amp;(EP6-($C$4-WEEKDAY($C$4,1)+2))/7+1</f>
        <v>Hafta 20</v>
      </c>
      <c r="EQ4" s="100"/>
      <c r="ER4" s="100"/>
      <c r="ES4" s="100"/>
      <c r="ET4" s="100"/>
      <c r="EU4" s="100"/>
      <c r="EV4" s="101"/>
      <c r="EW4" s="99" t="str">
        <f t="shared" ref="EW4" si="5">"Hafta "&amp;(EW6-($C$4-WEEKDAY($C$4,1)+2))/7+1</f>
        <v>Hafta 21</v>
      </c>
      <c r="EX4" s="100"/>
      <c r="EY4" s="100"/>
      <c r="EZ4" s="100"/>
      <c r="FA4" s="100"/>
      <c r="FB4" s="100"/>
      <c r="FC4" s="101"/>
      <c r="FD4" s="99" t="str">
        <f t="shared" ref="FD4" si="6">"Hafta "&amp;(FD6-($C$4-WEEKDAY($C$4,1)+2))/7+1</f>
        <v>Hafta 22</v>
      </c>
      <c r="FE4" s="100"/>
      <c r="FF4" s="100"/>
      <c r="FG4" s="100"/>
      <c r="FH4" s="100"/>
      <c r="FI4" s="100"/>
      <c r="FJ4" s="101"/>
      <c r="FK4" s="99" t="str">
        <f t="shared" ref="FK4" si="7">"Hafta "&amp;(FK6-($C$4-WEEKDAY($C$4,1)+2))/7+1</f>
        <v>Hafta 23</v>
      </c>
      <c r="FL4" s="100"/>
      <c r="FM4" s="100"/>
      <c r="FN4" s="100"/>
      <c r="FO4" s="100"/>
      <c r="FP4" s="100"/>
      <c r="FQ4" s="101"/>
      <c r="FR4" s="99" t="str">
        <f t="shared" ref="FR4" si="8">"Hafta "&amp;(FR6-($C$4-WEEKDAY($C$4,1)+2))/7+1</f>
        <v>Hafta 24</v>
      </c>
      <c r="FS4" s="100"/>
      <c r="FT4" s="100"/>
      <c r="FU4" s="100"/>
      <c r="FV4" s="100"/>
      <c r="FW4" s="100"/>
      <c r="FX4" s="101"/>
      <c r="FY4" s="99" t="str">
        <f t="shared" ref="FY4" si="9">"Hafta "&amp;(FY6-($C$4-WEEKDAY($C$4,1)+2))/7+1</f>
        <v>Hafta 25</v>
      </c>
      <c r="FZ4" s="100"/>
      <c r="GA4" s="100"/>
      <c r="GB4" s="100"/>
      <c r="GC4" s="100"/>
      <c r="GD4" s="100"/>
      <c r="GE4" s="101"/>
      <c r="GF4" s="99" t="str">
        <f t="shared" ref="GF4" si="10">"Hafta "&amp;(GF6-($C$4-WEEKDAY($C$4,1)+2))/7+1</f>
        <v>Hafta 26</v>
      </c>
      <c r="GG4" s="100"/>
      <c r="GH4" s="100"/>
      <c r="GI4" s="100"/>
      <c r="GJ4" s="100"/>
      <c r="GK4" s="100"/>
      <c r="GL4" s="101"/>
      <c r="GM4" s="99" t="str">
        <f t="shared" ref="GM4" si="11">"Hafta "&amp;(GM6-($C$4-WEEKDAY($C$4,1)+2))/7+1</f>
        <v>Hafta 27</v>
      </c>
      <c r="GN4" s="100"/>
      <c r="GO4" s="100"/>
      <c r="GP4" s="100"/>
      <c r="GQ4" s="100"/>
      <c r="GR4" s="100"/>
      <c r="GS4" s="101"/>
    </row>
    <row r="5" spans="1:201" ht="17.25" customHeight="1" x14ac:dyDescent="0.25">
      <c r="A5" s="41"/>
      <c r="B5" s="42" t="s">
        <v>79</v>
      </c>
      <c r="C5" s="112" t="s">
        <v>99</v>
      </c>
      <c r="D5" s="112"/>
      <c r="E5" s="112"/>
      <c r="F5" s="112"/>
      <c r="G5" s="112"/>
      <c r="H5" s="41"/>
      <c r="I5" s="41"/>
      <c r="J5" s="41"/>
      <c r="K5" s="41"/>
      <c r="L5" s="15"/>
      <c r="M5" s="109">
        <f>M6</f>
        <v>45754</v>
      </c>
      <c r="N5" s="110"/>
      <c r="O5" s="110"/>
      <c r="P5" s="110"/>
      <c r="Q5" s="110"/>
      <c r="R5" s="110"/>
      <c r="S5" s="111"/>
      <c r="T5" s="109">
        <f>T6</f>
        <v>45761</v>
      </c>
      <c r="U5" s="110"/>
      <c r="V5" s="110"/>
      <c r="W5" s="110"/>
      <c r="X5" s="110"/>
      <c r="Y5" s="110"/>
      <c r="Z5" s="111"/>
      <c r="AA5" s="109">
        <f>AA6</f>
        <v>45768</v>
      </c>
      <c r="AB5" s="110"/>
      <c r="AC5" s="110"/>
      <c r="AD5" s="110"/>
      <c r="AE5" s="110"/>
      <c r="AF5" s="110"/>
      <c r="AG5" s="111"/>
      <c r="AH5" s="109">
        <f>AH6</f>
        <v>45775</v>
      </c>
      <c r="AI5" s="110"/>
      <c r="AJ5" s="110"/>
      <c r="AK5" s="110"/>
      <c r="AL5" s="110"/>
      <c r="AM5" s="110"/>
      <c r="AN5" s="111"/>
      <c r="AO5" s="109">
        <f>AO6</f>
        <v>45782</v>
      </c>
      <c r="AP5" s="110"/>
      <c r="AQ5" s="110"/>
      <c r="AR5" s="110"/>
      <c r="AS5" s="110"/>
      <c r="AT5" s="110"/>
      <c r="AU5" s="111"/>
      <c r="AV5" s="109">
        <f>AV6</f>
        <v>45789</v>
      </c>
      <c r="AW5" s="110"/>
      <c r="AX5" s="110"/>
      <c r="AY5" s="110"/>
      <c r="AZ5" s="110"/>
      <c r="BA5" s="110"/>
      <c r="BB5" s="111"/>
      <c r="BC5" s="109">
        <f>BC6</f>
        <v>45796</v>
      </c>
      <c r="BD5" s="110"/>
      <c r="BE5" s="110"/>
      <c r="BF5" s="110"/>
      <c r="BG5" s="110"/>
      <c r="BH5" s="110"/>
      <c r="BI5" s="111"/>
      <c r="BJ5" s="109">
        <f>BJ6</f>
        <v>45803</v>
      </c>
      <c r="BK5" s="110"/>
      <c r="BL5" s="110"/>
      <c r="BM5" s="110"/>
      <c r="BN5" s="110"/>
      <c r="BO5" s="110"/>
      <c r="BP5" s="111"/>
      <c r="BQ5" s="109">
        <f>BQ6</f>
        <v>45810</v>
      </c>
      <c r="BR5" s="110"/>
      <c r="BS5" s="110"/>
      <c r="BT5" s="110"/>
      <c r="BU5" s="110"/>
      <c r="BV5" s="110"/>
      <c r="BW5" s="111"/>
      <c r="BX5" s="109">
        <f>BX6</f>
        <v>45817</v>
      </c>
      <c r="BY5" s="110"/>
      <c r="BZ5" s="110"/>
      <c r="CA5" s="110"/>
      <c r="CB5" s="110"/>
      <c r="CC5" s="110"/>
      <c r="CD5" s="111"/>
      <c r="CE5" s="109">
        <f>CE6</f>
        <v>45824</v>
      </c>
      <c r="CF5" s="110"/>
      <c r="CG5" s="110"/>
      <c r="CH5" s="110"/>
      <c r="CI5" s="110"/>
      <c r="CJ5" s="110"/>
      <c r="CK5" s="111"/>
      <c r="CL5" s="109">
        <f>CL6</f>
        <v>45831</v>
      </c>
      <c r="CM5" s="110"/>
      <c r="CN5" s="110"/>
      <c r="CO5" s="110"/>
      <c r="CP5" s="110"/>
      <c r="CQ5" s="110"/>
      <c r="CR5" s="111"/>
      <c r="CS5" s="109">
        <f>CS6</f>
        <v>45838</v>
      </c>
      <c r="CT5" s="110"/>
      <c r="CU5" s="110"/>
      <c r="CV5" s="110"/>
      <c r="CW5" s="110"/>
      <c r="CX5" s="110"/>
      <c r="CY5" s="111"/>
      <c r="CZ5" s="102">
        <f>CZ6</f>
        <v>45845</v>
      </c>
      <c r="DA5" s="103"/>
      <c r="DB5" s="103"/>
      <c r="DC5" s="103"/>
      <c r="DD5" s="103"/>
      <c r="DE5" s="103"/>
      <c r="DF5" s="104"/>
      <c r="DG5" s="102">
        <f>DG6</f>
        <v>45852</v>
      </c>
      <c r="DH5" s="103"/>
      <c r="DI5" s="103"/>
      <c r="DJ5" s="103"/>
      <c r="DK5" s="103"/>
      <c r="DL5" s="103"/>
      <c r="DM5" s="104"/>
      <c r="DN5" s="102">
        <f t="shared" ref="DN5" si="12">DN6</f>
        <v>45859</v>
      </c>
      <c r="DO5" s="103"/>
      <c r="DP5" s="103"/>
      <c r="DQ5" s="103"/>
      <c r="DR5" s="103"/>
      <c r="DS5" s="103"/>
      <c r="DT5" s="104"/>
      <c r="DU5" s="102">
        <f t="shared" ref="DU5" si="13">DU6</f>
        <v>45866</v>
      </c>
      <c r="DV5" s="103"/>
      <c r="DW5" s="103"/>
      <c r="DX5" s="103"/>
      <c r="DY5" s="103"/>
      <c r="DZ5" s="103"/>
      <c r="EA5" s="104"/>
      <c r="EB5" s="102">
        <f t="shared" ref="EB5" si="14">EB6</f>
        <v>45873</v>
      </c>
      <c r="EC5" s="103"/>
      <c r="ED5" s="103"/>
      <c r="EE5" s="103"/>
      <c r="EF5" s="103"/>
      <c r="EG5" s="103"/>
      <c r="EH5" s="104"/>
      <c r="EI5" s="102">
        <f t="shared" ref="EI5" si="15">EI6</f>
        <v>45880</v>
      </c>
      <c r="EJ5" s="103"/>
      <c r="EK5" s="103"/>
      <c r="EL5" s="103"/>
      <c r="EM5" s="103"/>
      <c r="EN5" s="103"/>
      <c r="EO5" s="104"/>
      <c r="EP5" s="102">
        <f t="shared" ref="EP5" si="16">EP6</f>
        <v>45887</v>
      </c>
      <c r="EQ5" s="103"/>
      <c r="ER5" s="103"/>
      <c r="ES5" s="103"/>
      <c r="ET5" s="103"/>
      <c r="EU5" s="103"/>
      <c r="EV5" s="104"/>
      <c r="EW5" s="102">
        <f t="shared" ref="EW5" si="17">EW6</f>
        <v>45894</v>
      </c>
      <c r="EX5" s="103"/>
      <c r="EY5" s="103"/>
      <c r="EZ5" s="103"/>
      <c r="FA5" s="103"/>
      <c r="FB5" s="103"/>
      <c r="FC5" s="104"/>
      <c r="FD5" s="102">
        <f t="shared" ref="FD5" si="18">FD6</f>
        <v>45901</v>
      </c>
      <c r="FE5" s="103"/>
      <c r="FF5" s="103"/>
      <c r="FG5" s="103"/>
      <c r="FH5" s="103"/>
      <c r="FI5" s="103"/>
      <c r="FJ5" s="104"/>
      <c r="FK5" s="102">
        <f t="shared" ref="FK5" si="19">FK6</f>
        <v>45908</v>
      </c>
      <c r="FL5" s="103"/>
      <c r="FM5" s="103"/>
      <c r="FN5" s="103"/>
      <c r="FO5" s="103"/>
      <c r="FP5" s="103"/>
      <c r="FQ5" s="104"/>
      <c r="FR5" s="102">
        <f t="shared" ref="FR5" si="20">FR6</f>
        <v>45915</v>
      </c>
      <c r="FS5" s="103"/>
      <c r="FT5" s="103"/>
      <c r="FU5" s="103"/>
      <c r="FV5" s="103"/>
      <c r="FW5" s="103"/>
      <c r="FX5" s="104"/>
      <c r="FY5" s="102">
        <f t="shared" ref="FY5" si="21">FY6</f>
        <v>45922</v>
      </c>
      <c r="FZ5" s="103"/>
      <c r="GA5" s="103"/>
      <c r="GB5" s="103"/>
      <c r="GC5" s="103"/>
      <c r="GD5" s="103"/>
      <c r="GE5" s="104"/>
      <c r="GF5" s="102">
        <f t="shared" ref="GF5" si="22">GF6</f>
        <v>45929</v>
      </c>
      <c r="GG5" s="103"/>
      <c r="GH5" s="103"/>
      <c r="GI5" s="103"/>
      <c r="GJ5" s="103"/>
      <c r="GK5" s="103"/>
      <c r="GL5" s="104"/>
      <c r="GM5" s="102">
        <f t="shared" ref="GM5" si="23">GM6</f>
        <v>45936</v>
      </c>
      <c r="GN5" s="103"/>
      <c r="GO5" s="103"/>
      <c r="GP5" s="103"/>
      <c r="GQ5" s="103"/>
      <c r="GR5" s="103"/>
      <c r="GS5" s="104"/>
    </row>
    <row r="6" spans="1:201" x14ac:dyDescent="0.25">
      <c r="A6" s="15"/>
      <c r="B6" s="15"/>
      <c r="C6" s="15"/>
      <c r="D6" s="96"/>
      <c r="E6" s="15"/>
      <c r="F6" s="96"/>
      <c r="G6" s="15"/>
      <c r="H6" s="15"/>
      <c r="I6" s="15"/>
      <c r="J6" s="15"/>
      <c r="K6" s="15"/>
      <c r="L6" s="15"/>
      <c r="M6" s="32">
        <f>C4-WEEKDAY(C4,1)+2+7*(J4-1)</f>
        <v>45754</v>
      </c>
      <c r="N6" s="23">
        <f t="shared" ref="N6:AS6" si="24">M6+1</f>
        <v>45755</v>
      </c>
      <c r="O6" s="23">
        <f t="shared" si="24"/>
        <v>45756</v>
      </c>
      <c r="P6" s="23">
        <f t="shared" si="24"/>
        <v>45757</v>
      </c>
      <c r="Q6" s="23">
        <f t="shared" si="24"/>
        <v>45758</v>
      </c>
      <c r="R6" s="23">
        <f t="shared" si="24"/>
        <v>45759</v>
      </c>
      <c r="S6" s="33">
        <f t="shared" si="24"/>
        <v>45760</v>
      </c>
      <c r="T6" s="32">
        <f t="shared" si="24"/>
        <v>45761</v>
      </c>
      <c r="U6" s="23">
        <f t="shared" si="24"/>
        <v>45762</v>
      </c>
      <c r="V6" s="23">
        <f t="shared" si="24"/>
        <v>45763</v>
      </c>
      <c r="W6" s="23">
        <f t="shared" si="24"/>
        <v>45764</v>
      </c>
      <c r="X6" s="23">
        <f t="shared" si="24"/>
        <v>45765</v>
      </c>
      <c r="Y6" s="23">
        <f t="shared" si="24"/>
        <v>45766</v>
      </c>
      <c r="Z6" s="33">
        <f t="shared" si="24"/>
        <v>45767</v>
      </c>
      <c r="AA6" s="32">
        <f t="shared" si="24"/>
        <v>45768</v>
      </c>
      <c r="AB6" s="23">
        <f t="shared" si="24"/>
        <v>45769</v>
      </c>
      <c r="AC6" s="23">
        <f t="shared" si="24"/>
        <v>45770</v>
      </c>
      <c r="AD6" s="23">
        <f t="shared" si="24"/>
        <v>45771</v>
      </c>
      <c r="AE6" s="23">
        <f t="shared" si="24"/>
        <v>45772</v>
      </c>
      <c r="AF6" s="23">
        <f t="shared" si="24"/>
        <v>45773</v>
      </c>
      <c r="AG6" s="33">
        <f t="shared" si="24"/>
        <v>45774</v>
      </c>
      <c r="AH6" s="32">
        <f t="shared" si="24"/>
        <v>45775</v>
      </c>
      <c r="AI6" s="23">
        <f t="shared" si="24"/>
        <v>45776</v>
      </c>
      <c r="AJ6" s="23">
        <f t="shared" si="24"/>
        <v>45777</v>
      </c>
      <c r="AK6" s="23">
        <f t="shared" si="24"/>
        <v>45778</v>
      </c>
      <c r="AL6" s="23">
        <f t="shared" si="24"/>
        <v>45779</v>
      </c>
      <c r="AM6" s="23">
        <f t="shared" si="24"/>
        <v>45780</v>
      </c>
      <c r="AN6" s="33">
        <f t="shared" si="24"/>
        <v>45781</v>
      </c>
      <c r="AO6" s="32">
        <f t="shared" si="24"/>
        <v>45782</v>
      </c>
      <c r="AP6" s="23">
        <f t="shared" si="24"/>
        <v>45783</v>
      </c>
      <c r="AQ6" s="23">
        <f t="shared" si="24"/>
        <v>45784</v>
      </c>
      <c r="AR6" s="23">
        <f t="shared" si="24"/>
        <v>45785</v>
      </c>
      <c r="AS6" s="23">
        <f t="shared" si="24"/>
        <v>45786</v>
      </c>
      <c r="AT6" s="23">
        <f t="shared" ref="AT6:BP6" si="25">AS6+1</f>
        <v>45787</v>
      </c>
      <c r="AU6" s="33">
        <f t="shared" si="25"/>
        <v>45788</v>
      </c>
      <c r="AV6" s="32">
        <f t="shared" si="25"/>
        <v>45789</v>
      </c>
      <c r="AW6" s="23">
        <f t="shared" si="25"/>
        <v>45790</v>
      </c>
      <c r="AX6" s="23">
        <f t="shared" si="25"/>
        <v>45791</v>
      </c>
      <c r="AY6" s="23">
        <f t="shared" si="25"/>
        <v>45792</v>
      </c>
      <c r="AZ6" s="23">
        <f t="shared" si="25"/>
        <v>45793</v>
      </c>
      <c r="BA6" s="23">
        <f t="shared" si="25"/>
        <v>45794</v>
      </c>
      <c r="BB6" s="33">
        <f t="shared" si="25"/>
        <v>45795</v>
      </c>
      <c r="BC6" s="32">
        <f t="shared" si="25"/>
        <v>45796</v>
      </c>
      <c r="BD6" s="23">
        <f t="shared" si="25"/>
        <v>45797</v>
      </c>
      <c r="BE6" s="23">
        <f t="shared" si="25"/>
        <v>45798</v>
      </c>
      <c r="BF6" s="23">
        <f t="shared" si="25"/>
        <v>45799</v>
      </c>
      <c r="BG6" s="23">
        <f t="shared" si="25"/>
        <v>45800</v>
      </c>
      <c r="BH6" s="23">
        <f t="shared" si="25"/>
        <v>45801</v>
      </c>
      <c r="BI6" s="33">
        <f t="shared" si="25"/>
        <v>45802</v>
      </c>
      <c r="BJ6" s="32">
        <f t="shared" si="25"/>
        <v>45803</v>
      </c>
      <c r="BK6" s="23">
        <f t="shared" si="25"/>
        <v>45804</v>
      </c>
      <c r="BL6" s="23">
        <f t="shared" si="25"/>
        <v>45805</v>
      </c>
      <c r="BM6" s="23">
        <f t="shared" si="25"/>
        <v>45806</v>
      </c>
      <c r="BN6" s="23">
        <f t="shared" si="25"/>
        <v>45807</v>
      </c>
      <c r="BO6" s="23">
        <f t="shared" si="25"/>
        <v>45808</v>
      </c>
      <c r="BP6" s="33">
        <f t="shared" si="25"/>
        <v>45809</v>
      </c>
      <c r="BQ6" s="32">
        <f t="shared" ref="BQ6" si="26">BP6+1</f>
        <v>45810</v>
      </c>
      <c r="BR6" s="23">
        <f t="shared" ref="BR6" si="27">BQ6+1</f>
        <v>45811</v>
      </c>
      <c r="BS6" s="23">
        <f t="shared" ref="BS6" si="28">BR6+1</f>
        <v>45812</v>
      </c>
      <c r="BT6" s="23">
        <f t="shared" ref="BT6" si="29">BS6+1</f>
        <v>45813</v>
      </c>
      <c r="BU6" s="23">
        <f t="shared" ref="BU6" si="30">BT6+1</f>
        <v>45814</v>
      </c>
      <c r="BV6" s="23">
        <f t="shared" ref="BV6" si="31">BU6+1</f>
        <v>45815</v>
      </c>
      <c r="BW6" s="33">
        <f t="shared" ref="BW6" si="32">BV6+1</f>
        <v>45816</v>
      </c>
      <c r="BX6" s="32">
        <f t="shared" ref="BX6" si="33">BW6+1</f>
        <v>45817</v>
      </c>
      <c r="BY6" s="23">
        <f t="shared" ref="BY6" si="34">BX6+1</f>
        <v>45818</v>
      </c>
      <c r="BZ6" s="23">
        <f t="shared" ref="BZ6" si="35">BY6+1</f>
        <v>45819</v>
      </c>
      <c r="CA6" s="23">
        <f t="shared" ref="CA6" si="36">BZ6+1</f>
        <v>45820</v>
      </c>
      <c r="CB6" s="23">
        <f t="shared" ref="CB6" si="37">CA6+1</f>
        <v>45821</v>
      </c>
      <c r="CC6" s="23">
        <f t="shared" ref="CC6" si="38">CB6+1</f>
        <v>45822</v>
      </c>
      <c r="CD6" s="33">
        <f t="shared" ref="CD6" si="39">CC6+1</f>
        <v>45823</v>
      </c>
      <c r="CE6" s="32">
        <f t="shared" ref="CE6" si="40">CD6+1</f>
        <v>45824</v>
      </c>
      <c r="CF6" s="23">
        <f t="shared" ref="CF6" si="41">CE6+1</f>
        <v>45825</v>
      </c>
      <c r="CG6" s="23">
        <f t="shared" ref="CG6" si="42">CF6+1</f>
        <v>45826</v>
      </c>
      <c r="CH6" s="23">
        <f t="shared" ref="CH6" si="43">CG6+1</f>
        <v>45827</v>
      </c>
      <c r="CI6" s="23">
        <f t="shared" ref="CI6" si="44">CH6+1</f>
        <v>45828</v>
      </c>
      <c r="CJ6" s="23">
        <f t="shared" ref="CJ6" si="45">CI6+1</f>
        <v>45829</v>
      </c>
      <c r="CK6" s="33">
        <f t="shared" ref="CK6" si="46">CJ6+1</f>
        <v>45830</v>
      </c>
      <c r="CL6" s="32">
        <f t="shared" ref="CL6" si="47">CK6+1</f>
        <v>45831</v>
      </c>
      <c r="CM6" s="23">
        <f t="shared" ref="CM6" si="48">CL6+1</f>
        <v>45832</v>
      </c>
      <c r="CN6" s="23">
        <f t="shared" ref="CN6" si="49">CM6+1</f>
        <v>45833</v>
      </c>
      <c r="CO6" s="23">
        <f t="shared" ref="CO6" si="50">CN6+1</f>
        <v>45834</v>
      </c>
      <c r="CP6" s="23">
        <f t="shared" ref="CP6" si="51">CO6+1</f>
        <v>45835</v>
      </c>
      <c r="CQ6" s="23">
        <f t="shared" ref="CQ6" si="52">CP6+1</f>
        <v>45836</v>
      </c>
      <c r="CR6" s="33">
        <f t="shared" ref="CR6" si="53">CQ6+1</f>
        <v>45837</v>
      </c>
      <c r="CS6" s="32">
        <f t="shared" ref="CS6" si="54">CR6+1</f>
        <v>45838</v>
      </c>
      <c r="CT6" s="23">
        <f t="shared" ref="CT6" si="55">CS6+1</f>
        <v>45839</v>
      </c>
      <c r="CU6" s="23">
        <f t="shared" ref="CU6" si="56">CT6+1</f>
        <v>45840</v>
      </c>
      <c r="CV6" s="23">
        <f t="shared" ref="CV6" si="57">CU6+1</f>
        <v>45841</v>
      </c>
      <c r="CW6" s="23">
        <f t="shared" ref="CW6" si="58">CV6+1</f>
        <v>45842</v>
      </c>
      <c r="CX6" s="23">
        <f t="shared" ref="CX6" si="59">CW6+1</f>
        <v>45843</v>
      </c>
      <c r="CY6" s="33">
        <f t="shared" ref="CY6" si="60">CX6+1</f>
        <v>45844</v>
      </c>
      <c r="CZ6" s="32">
        <f t="shared" ref="CZ6" si="61">CY6+1</f>
        <v>45845</v>
      </c>
      <c r="DA6" s="23">
        <f t="shared" ref="DA6" si="62">CZ6+1</f>
        <v>45846</v>
      </c>
      <c r="DB6" s="23">
        <f t="shared" ref="DB6" si="63">DA6+1</f>
        <v>45847</v>
      </c>
      <c r="DC6" s="23">
        <f t="shared" ref="DC6" si="64">DB6+1</f>
        <v>45848</v>
      </c>
      <c r="DD6" s="23">
        <f t="shared" ref="DD6" si="65">DC6+1</f>
        <v>45849</v>
      </c>
      <c r="DE6" s="23">
        <f t="shared" ref="DE6" si="66">DD6+1</f>
        <v>45850</v>
      </c>
      <c r="DF6" s="33">
        <f t="shared" ref="DF6" si="67">DE6+1</f>
        <v>45851</v>
      </c>
      <c r="DG6" s="32">
        <f t="shared" ref="DG6" si="68">DF6+1</f>
        <v>45852</v>
      </c>
      <c r="DH6" s="23">
        <f t="shared" ref="DH6" si="69">DG6+1</f>
        <v>45853</v>
      </c>
      <c r="DI6" s="23">
        <f t="shared" ref="DI6" si="70">DH6+1</f>
        <v>45854</v>
      </c>
      <c r="DJ6" s="23">
        <f t="shared" ref="DJ6" si="71">DI6+1</f>
        <v>45855</v>
      </c>
      <c r="DK6" s="23">
        <f t="shared" ref="DK6" si="72">DJ6+1</f>
        <v>45856</v>
      </c>
      <c r="DL6" s="23">
        <f t="shared" ref="DL6" si="73">DK6+1</f>
        <v>45857</v>
      </c>
      <c r="DM6" s="33">
        <f t="shared" ref="DM6" si="74">DL6+1</f>
        <v>45858</v>
      </c>
      <c r="DN6" s="32">
        <f t="shared" ref="DN6" si="75">DM6+1</f>
        <v>45859</v>
      </c>
      <c r="DO6" s="23">
        <f t="shared" ref="DO6" si="76">DN6+1</f>
        <v>45860</v>
      </c>
      <c r="DP6" s="23">
        <f t="shared" ref="DP6" si="77">DO6+1</f>
        <v>45861</v>
      </c>
      <c r="DQ6" s="23">
        <f t="shared" ref="DQ6" si="78">DP6+1</f>
        <v>45862</v>
      </c>
      <c r="DR6" s="23">
        <f t="shared" ref="DR6" si="79">DQ6+1</f>
        <v>45863</v>
      </c>
      <c r="DS6" s="23">
        <f t="shared" ref="DS6" si="80">DR6+1</f>
        <v>45864</v>
      </c>
      <c r="DT6" s="33">
        <f t="shared" ref="DT6" si="81">DS6+1</f>
        <v>45865</v>
      </c>
      <c r="DU6" s="32">
        <f t="shared" ref="DU6" si="82">DT6+1</f>
        <v>45866</v>
      </c>
      <c r="DV6" s="23">
        <f t="shared" ref="DV6" si="83">DU6+1</f>
        <v>45867</v>
      </c>
      <c r="DW6" s="23">
        <f t="shared" ref="DW6" si="84">DV6+1</f>
        <v>45868</v>
      </c>
      <c r="DX6" s="23">
        <f t="shared" ref="DX6" si="85">DW6+1</f>
        <v>45869</v>
      </c>
      <c r="DY6" s="23">
        <f t="shared" ref="DY6" si="86">DX6+1</f>
        <v>45870</v>
      </c>
      <c r="DZ6" s="23">
        <f t="shared" ref="DZ6" si="87">DY6+1</f>
        <v>45871</v>
      </c>
      <c r="EA6" s="33">
        <f t="shared" ref="EA6" si="88">DZ6+1</f>
        <v>45872</v>
      </c>
      <c r="EB6" s="32">
        <f t="shared" ref="EB6" si="89">EA6+1</f>
        <v>45873</v>
      </c>
      <c r="EC6" s="23">
        <f t="shared" ref="EC6" si="90">EB6+1</f>
        <v>45874</v>
      </c>
      <c r="ED6" s="23">
        <f t="shared" ref="ED6" si="91">EC6+1</f>
        <v>45875</v>
      </c>
      <c r="EE6" s="23">
        <f t="shared" ref="EE6" si="92">ED6+1</f>
        <v>45876</v>
      </c>
      <c r="EF6" s="23">
        <f t="shared" ref="EF6" si="93">EE6+1</f>
        <v>45877</v>
      </c>
      <c r="EG6" s="23">
        <f t="shared" ref="EG6" si="94">EF6+1</f>
        <v>45878</v>
      </c>
      <c r="EH6" s="33">
        <f t="shared" ref="EH6" si="95">EG6+1</f>
        <v>45879</v>
      </c>
      <c r="EI6" s="32">
        <f t="shared" ref="EI6" si="96">EH6+1</f>
        <v>45880</v>
      </c>
      <c r="EJ6" s="23">
        <f t="shared" ref="EJ6" si="97">EI6+1</f>
        <v>45881</v>
      </c>
      <c r="EK6" s="23">
        <f t="shared" ref="EK6" si="98">EJ6+1</f>
        <v>45882</v>
      </c>
      <c r="EL6" s="23">
        <f t="shared" ref="EL6" si="99">EK6+1</f>
        <v>45883</v>
      </c>
      <c r="EM6" s="23">
        <f t="shared" ref="EM6" si="100">EL6+1</f>
        <v>45884</v>
      </c>
      <c r="EN6" s="23">
        <f t="shared" ref="EN6" si="101">EM6+1</f>
        <v>45885</v>
      </c>
      <c r="EO6" s="33">
        <f t="shared" ref="EO6" si="102">EN6+1</f>
        <v>45886</v>
      </c>
      <c r="EP6" s="32">
        <f t="shared" ref="EP6" si="103">EO6+1</f>
        <v>45887</v>
      </c>
      <c r="EQ6" s="23">
        <f t="shared" ref="EQ6" si="104">EP6+1</f>
        <v>45888</v>
      </c>
      <c r="ER6" s="23">
        <f t="shared" ref="ER6" si="105">EQ6+1</f>
        <v>45889</v>
      </c>
      <c r="ES6" s="23">
        <f t="shared" ref="ES6" si="106">ER6+1</f>
        <v>45890</v>
      </c>
      <c r="ET6" s="23">
        <f t="shared" ref="ET6" si="107">ES6+1</f>
        <v>45891</v>
      </c>
      <c r="EU6" s="23">
        <f t="shared" ref="EU6" si="108">ET6+1</f>
        <v>45892</v>
      </c>
      <c r="EV6" s="33">
        <f t="shared" ref="EV6" si="109">EU6+1</f>
        <v>45893</v>
      </c>
      <c r="EW6" s="32">
        <f t="shared" ref="EW6" si="110">EV6+1</f>
        <v>45894</v>
      </c>
      <c r="EX6" s="23">
        <f t="shared" ref="EX6" si="111">EW6+1</f>
        <v>45895</v>
      </c>
      <c r="EY6" s="23">
        <f t="shared" ref="EY6" si="112">EX6+1</f>
        <v>45896</v>
      </c>
      <c r="EZ6" s="23">
        <f t="shared" ref="EZ6" si="113">EY6+1</f>
        <v>45897</v>
      </c>
      <c r="FA6" s="23">
        <f t="shared" ref="FA6" si="114">EZ6+1</f>
        <v>45898</v>
      </c>
      <c r="FB6" s="23">
        <f t="shared" ref="FB6" si="115">FA6+1</f>
        <v>45899</v>
      </c>
      <c r="FC6" s="33">
        <f t="shared" ref="FC6" si="116">FB6+1</f>
        <v>45900</v>
      </c>
      <c r="FD6" s="32">
        <f t="shared" ref="FD6" si="117">FC6+1</f>
        <v>45901</v>
      </c>
      <c r="FE6" s="23">
        <f t="shared" ref="FE6" si="118">FD6+1</f>
        <v>45902</v>
      </c>
      <c r="FF6" s="23">
        <f t="shared" ref="FF6" si="119">FE6+1</f>
        <v>45903</v>
      </c>
      <c r="FG6" s="23">
        <f t="shared" ref="FG6" si="120">FF6+1</f>
        <v>45904</v>
      </c>
      <c r="FH6" s="23">
        <f t="shared" ref="FH6" si="121">FG6+1</f>
        <v>45905</v>
      </c>
      <c r="FI6" s="23">
        <f t="shared" ref="FI6" si="122">FH6+1</f>
        <v>45906</v>
      </c>
      <c r="FJ6" s="33">
        <f t="shared" ref="FJ6" si="123">FI6+1</f>
        <v>45907</v>
      </c>
      <c r="FK6" s="32">
        <f t="shared" ref="FK6" si="124">FJ6+1</f>
        <v>45908</v>
      </c>
      <c r="FL6" s="23">
        <f t="shared" ref="FL6" si="125">FK6+1</f>
        <v>45909</v>
      </c>
      <c r="FM6" s="23">
        <f t="shared" ref="FM6" si="126">FL6+1</f>
        <v>45910</v>
      </c>
      <c r="FN6" s="23">
        <f t="shared" ref="FN6" si="127">FM6+1</f>
        <v>45911</v>
      </c>
      <c r="FO6" s="23">
        <f t="shared" ref="FO6" si="128">FN6+1</f>
        <v>45912</v>
      </c>
      <c r="FP6" s="23">
        <f t="shared" ref="FP6" si="129">FO6+1</f>
        <v>45913</v>
      </c>
      <c r="FQ6" s="33">
        <f t="shared" ref="FQ6" si="130">FP6+1</f>
        <v>45914</v>
      </c>
      <c r="FR6" s="32">
        <f t="shared" ref="FR6" si="131">FQ6+1</f>
        <v>45915</v>
      </c>
      <c r="FS6" s="23">
        <f t="shared" ref="FS6" si="132">FR6+1</f>
        <v>45916</v>
      </c>
      <c r="FT6" s="23">
        <f t="shared" ref="FT6" si="133">FS6+1</f>
        <v>45917</v>
      </c>
      <c r="FU6" s="23">
        <f t="shared" ref="FU6" si="134">FT6+1</f>
        <v>45918</v>
      </c>
      <c r="FV6" s="23">
        <f t="shared" ref="FV6" si="135">FU6+1</f>
        <v>45919</v>
      </c>
      <c r="FW6" s="23">
        <f t="shared" ref="FW6" si="136">FV6+1</f>
        <v>45920</v>
      </c>
      <c r="FX6" s="33">
        <f t="shared" ref="FX6" si="137">FW6+1</f>
        <v>45921</v>
      </c>
      <c r="FY6" s="32">
        <f t="shared" ref="FY6" si="138">FX6+1</f>
        <v>45922</v>
      </c>
      <c r="FZ6" s="23">
        <f t="shared" ref="FZ6" si="139">FY6+1</f>
        <v>45923</v>
      </c>
      <c r="GA6" s="23">
        <f t="shared" ref="GA6" si="140">FZ6+1</f>
        <v>45924</v>
      </c>
      <c r="GB6" s="23">
        <f t="shared" ref="GB6" si="141">GA6+1</f>
        <v>45925</v>
      </c>
      <c r="GC6" s="23">
        <f t="shared" ref="GC6" si="142">GB6+1</f>
        <v>45926</v>
      </c>
      <c r="GD6" s="23">
        <f t="shared" ref="GD6" si="143">GC6+1</f>
        <v>45927</v>
      </c>
      <c r="GE6" s="33">
        <f t="shared" ref="GE6" si="144">GD6+1</f>
        <v>45928</v>
      </c>
      <c r="GF6" s="32">
        <f t="shared" ref="GF6" si="145">GE6+1</f>
        <v>45929</v>
      </c>
      <c r="GG6" s="23">
        <f t="shared" ref="GG6" si="146">GF6+1</f>
        <v>45930</v>
      </c>
      <c r="GH6" s="23">
        <f t="shared" ref="GH6" si="147">GG6+1</f>
        <v>45931</v>
      </c>
      <c r="GI6" s="23">
        <f t="shared" ref="GI6" si="148">GH6+1</f>
        <v>45932</v>
      </c>
      <c r="GJ6" s="23">
        <f t="shared" ref="GJ6" si="149">GI6+1</f>
        <v>45933</v>
      </c>
      <c r="GK6" s="23">
        <f t="shared" ref="GK6" si="150">GJ6+1</f>
        <v>45934</v>
      </c>
      <c r="GL6" s="33">
        <f t="shared" ref="GL6" si="151">GK6+1</f>
        <v>45935</v>
      </c>
      <c r="GM6" s="32">
        <f t="shared" ref="GM6" si="152">GL6+1</f>
        <v>45936</v>
      </c>
      <c r="GN6" s="23">
        <f t="shared" ref="GN6" si="153">GM6+1</f>
        <v>45937</v>
      </c>
      <c r="GO6" s="23">
        <f t="shared" ref="GO6" si="154">GN6+1</f>
        <v>45938</v>
      </c>
      <c r="GP6" s="23">
        <f t="shared" ref="GP6" si="155">GO6+1</f>
        <v>45939</v>
      </c>
      <c r="GQ6" s="23">
        <f t="shared" ref="GQ6" si="156">GP6+1</f>
        <v>45940</v>
      </c>
      <c r="GR6" s="23">
        <f t="shared" ref="GR6" si="157">GQ6+1</f>
        <v>45941</v>
      </c>
      <c r="GS6" s="33">
        <f t="shared" ref="GS6" si="158">GR6+1</f>
        <v>45942</v>
      </c>
    </row>
    <row r="7" spans="1:201" s="2" customFormat="1" ht="24.6" customHeight="1" thickBot="1" x14ac:dyDescent="0.3">
      <c r="A7" s="44" t="s">
        <v>82</v>
      </c>
      <c r="B7" s="44" t="s">
        <v>83</v>
      </c>
      <c r="C7" s="45" t="s">
        <v>84</v>
      </c>
      <c r="D7" s="45" t="s">
        <v>149</v>
      </c>
      <c r="E7" s="46" t="s">
        <v>23</v>
      </c>
      <c r="F7" s="46" t="s">
        <v>150</v>
      </c>
      <c r="G7" s="47" t="s">
        <v>85</v>
      </c>
      <c r="H7" s="47" t="s">
        <v>86</v>
      </c>
      <c r="I7" s="45" t="s">
        <v>87</v>
      </c>
      <c r="J7" s="45" t="s">
        <v>88</v>
      </c>
      <c r="K7" s="45" t="s">
        <v>89</v>
      </c>
      <c r="L7" s="45"/>
      <c r="M7" s="48" t="str">
        <f t="shared" ref="M7:AR7" si="159">CHOOSE(WEEKDAY(M6,1),"P","P","S","Ç","P","C","C")</f>
        <v>P</v>
      </c>
      <c r="N7" s="48" t="str">
        <f t="shared" si="159"/>
        <v>S</v>
      </c>
      <c r="O7" s="48" t="str">
        <f t="shared" si="159"/>
        <v>Ç</v>
      </c>
      <c r="P7" s="48" t="str">
        <f t="shared" si="159"/>
        <v>P</v>
      </c>
      <c r="Q7" s="48" t="str">
        <f t="shared" si="159"/>
        <v>C</v>
      </c>
      <c r="R7" s="48" t="str">
        <f t="shared" si="159"/>
        <v>C</v>
      </c>
      <c r="S7" s="48" t="str">
        <f t="shared" si="159"/>
        <v>P</v>
      </c>
      <c r="T7" s="48" t="str">
        <f t="shared" si="159"/>
        <v>P</v>
      </c>
      <c r="U7" s="48" t="str">
        <f t="shared" si="159"/>
        <v>S</v>
      </c>
      <c r="V7" s="48" t="str">
        <f t="shared" si="159"/>
        <v>Ç</v>
      </c>
      <c r="W7" s="48" t="str">
        <f t="shared" si="159"/>
        <v>P</v>
      </c>
      <c r="X7" s="48" t="str">
        <f t="shared" si="159"/>
        <v>C</v>
      </c>
      <c r="Y7" s="48" t="str">
        <f t="shared" si="159"/>
        <v>C</v>
      </c>
      <c r="Z7" s="48" t="str">
        <f t="shared" si="159"/>
        <v>P</v>
      </c>
      <c r="AA7" s="48" t="str">
        <f t="shared" si="159"/>
        <v>P</v>
      </c>
      <c r="AB7" s="48" t="str">
        <f t="shared" si="159"/>
        <v>S</v>
      </c>
      <c r="AC7" s="48" t="str">
        <f t="shared" si="159"/>
        <v>Ç</v>
      </c>
      <c r="AD7" s="48" t="str">
        <f t="shared" si="159"/>
        <v>P</v>
      </c>
      <c r="AE7" s="48" t="str">
        <f t="shared" si="159"/>
        <v>C</v>
      </c>
      <c r="AF7" s="48" t="str">
        <f t="shared" si="159"/>
        <v>C</v>
      </c>
      <c r="AG7" s="48" t="str">
        <f t="shared" si="159"/>
        <v>P</v>
      </c>
      <c r="AH7" s="48" t="str">
        <f t="shared" si="159"/>
        <v>P</v>
      </c>
      <c r="AI7" s="48" t="str">
        <f t="shared" si="159"/>
        <v>S</v>
      </c>
      <c r="AJ7" s="48" t="str">
        <f t="shared" si="159"/>
        <v>Ç</v>
      </c>
      <c r="AK7" s="48" t="str">
        <f t="shared" si="159"/>
        <v>P</v>
      </c>
      <c r="AL7" s="48" t="str">
        <f t="shared" si="159"/>
        <v>C</v>
      </c>
      <c r="AM7" s="48" t="str">
        <f t="shared" si="159"/>
        <v>C</v>
      </c>
      <c r="AN7" s="48" t="str">
        <f t="shared" si="159"/>
        <v>P</v>
      </c>
      <c r="AO7" s="48" t="str">
        <f t="shared" si="159"/>
        <v>P</v>
      </c>
      <c r="AP7" s="48" t="str">
        <f t="shared" si="159"/>
        <v>S</v>
      </c>
      <c r="AQ7" s="48" t="str">
        <f t="shared" si="159"/>
        <v>Ç</v>
      </c>
      <c r="AR7" s="48" t="str">
        <f t="shared" si="159"/>
        <v>P</v>
      </c>
      <c r="AS7" s="48" t="str">
        <f t="shared" ref="AS7:BX7" si="160">CHOOSE(WEEKDAY(AS6,1),"P","P","S","Ç","P","C","C")</f>
        <v>C</v>
      </c>
      <c r="AT7" s="48" t="str">
        <f t="shared" si="160"/>
        <v>C</v>
      </c>
      <c r="AU7" s="48" t="str">
        <f t="shared" si="160"/>
        <v>P</v>
      </c>
      <c r="AV7" s="48" t="str">
        <f t="shared" si="160"/>
        <v>P</v>
      </c>
      <c r="AW7" s="48" t="str">
        <f t="shared" si="160"/>
        <v>S</v>
      </c>
      <c r="AX7" s="48" t="str">
        <f t="shared" si="160"/>
        <v>Ç</v>
      </c>
      <c r="AY7" s="48" t="str">
        <f t="shared" si="160"/>
        <v>P</v>
      </c>
      <c r="AZ7" s="48" t="str">
        <f t="shared" si="160"/>
        <v>C</v>
      </c>
      <c r="BA7" s="48" t="str">
        <f t="shared" si="160"/>
        <v>C</v>
      </c>
      <c r="BB7" s="48" t="str">
        <f t="shared" si="160"/>
        <v>P</v>
      </c>
      <c r="BC7" s="48" t="str">
        <f t="shared" si="160"/>
        <v>P</v>
      </c>
      <c r="BD7" s="48" t="str">
        <f t="shared" si="160"/>
        <v>S</v>
      </c>
      <c r="BE7" s="48" t="str">
        <f t="shared" si="160"/>
        <v>Ç</v>
      </c>
      <c r="BF7" s="48" t="str">
        <f t="shared" si="160"/>
        <v>P</v>
      </c>
      <c r="BG7" s="48" t="str">
        <f t="shared" si="160"/>
        <v>C</v>
      </c>
      <c r="BH7" s="48" t="str">
        <f t="shared" si="160"/>
        <v>C</v>
      </c>
      <c r="BI7" s="48" t="str">
        <f t="shared" si="160"/>
        <v>P</v>
      </c>
      <c r="BJ7" s="48" t="str">
        <f t="shared" si="160"/>
        <v>P</v>
      </c>
      <c r="BK7" s="48" t="str">
        <f t="shared" si="160"/>
        <v>S</v>
      </c>
      <c r="BL7" s="48" t="str">
        <f t="shared" si="160"/>
        <v>Ç</v>
      </c>
      <c r="BM7" s="48" t="str">
        <f t="shared" si="160"/>
        <v>P</v>
      </c>
      <c r="BN7" s="48" t="str">
        <f t="shared" si="160"/>
        <v>C</v>
      </c>
      <c r="BO7" s="48" t="str">
        <f t="shared" si="160"/>
        <v>C</v>
      </c>
      <c r="BP7" s="48" t="str">
        <f t="shared" si="160"/>
        <v>P</v>
      </c>
      <c r="BQ7" s="48" t="str">
        <f t="shared" si="160"/>
        <v>P</v>
      </c>
      <c r="BR7" s="48" t="str">
        <f t="shared" si="160"/>
        <v>S</v>
      </c>
      <c r="BS7" s="48" t="str">
        <f t="shared" si="160"/>
        <v>Ç</v>
      </c>
      <c r="BT7" s="48" t="str">
        <f t="shared" si="160"/>
        <v>P</v>
      </c>
      <c r="BU7" s="48" t="str">
        <f t="shared" si="160"/>
        <v>C</v>
      </c>
      <c r="BV7" s="48" t="str">
        <f t="shared" si="160"/>
        <v>C</v>
      </c>
      <c r="BW7" s="48" t="str">
        <f t="shared" si="160"/>
        <v>P</v>
      </c>
      <c r="BX7" s="48" t="str">
        <f t="shared" si="160"/>
        <v>P</v>
      </c>
      <c r="BY7" s="48" t="str">
        <f t="shared" ref="BY7:DD7" si="161">CHOOSE(WEEKDAY(BY6,1),"P","P","S","Ç","P","C","C")</f>
        <v>S</v>
      </c>
      <c r="BZ7" s="48" t="str">
        <f t="shared" si="161"/>
        <v>Ç</v>
      </c>
      <c r="CA7" s="48" t="str">
        <f t="shared" si="161"/>
        <v>P</v>
      </c>
      <c r="CB7" s="48" t="str">
        <f t="shared" si="161"/>
        <v>C</v>
      </c>
      <c r="CC7" s="48" t="str">
        <f t="shared" si="161"/>
        <v>C</v>
      </c>
      <c r="CD7" s="48" t="str">
        <f t="shared" si="161"/>
        <v>P</v>
      </c>
      <c r="CE7" s="48" t="str">
        <f t="shared" si="161"/>
        <v>P</v>
      </c>
      <c r="CF7" s="48" t="str">
        <f t="shared" si="161"/>
        <v>S</v>
      </c>
      <c r="CG7" s="48" t="str">
        <f t="shared" si="161"/>
        <v>Ç</v>
      </c>
      <c r="CH7" s="48" t="str">
        <f t="shared" si="161"/>
        <v>P</v>
      </c>
      <c r="CI7" s="48" t="str">
        <f t="shared" si="161"/>
        <v>C</v>
      </c>
      <c r="CJ7" s="48" t="str">
        <f t="shared" si="161"/>
        <v>C</v>
      </c>
      <c r="CK7" s="48" t="str">
        <f t="shared" si="161"/>
        <v>P</v>
      </c>
      <c r="CL7" s="48" t="str">
        <f t="shared" si="161"/>
        <v>P</v>
      </c>
      <c r="CM7" s="48" t="str">
        <f t="shared" si="161"/>
        <v>S</v>
      </c>
      <c r="CN7" s="48" t="str">
        <f t="shared" si="161"/>
        <v>Ç</v>
      </c>
      <c r="CO7" s="48" t="str">
        <f t="shared" si="161"/>
        <v>P</v>
      </c>
      <c r="CP7" s="48" t="str">
        <f t="shared" si="161"/>
        <v>C</v>
      </c>
      <c r="CQ7" s="48" t="str">
        <f t="shared" si="161"/>
        <v>C</v>
      </c>
      <c r="CR7" s="48" t="str">
        <f t="shared" si="161"/>
        <v>P</v>
      </c>
      <c r="CS7" s="48" t="str">
        <f t="shared" si="161"/>
        <v>P</v>
      </c>
      <c r="CT7" s="48" t="str">
        <f t="shared" si="161"/>
        <v>S</v>
      </c>
      <c r="CU7" s="48" t="str">
        <f t="shared" si="161"/>
        <v>Ç</v>
      </c>
      <c r="CV7" s="48" t="str">
        <f t="shared" si="161"/>
        <v>P</v>
      </c>
      <c r="CW7" s="48" t="str">
        <f t="shared" si="161"/>
        <v>C</v>
      </c>
      <c r="CX7" s="48" t="str">
        <f t="shared" si="161"/>
        <v>C</v>
      </c>
      <c r="CY7" s="48" t="str">
        <f t="shared" si="161"/>
        <v>P</v>
      </c>
      <c r="CZ7" s="48" t="str">
        <f t="shared" si="161"/>
        <v>P</v>
      </c>
      <c r="DA7" s="48" t="str">
        <f t="shared" si="161"/>
        <v>S</v>
      </c>
      <c r="DB7" s="48" t="str">
        <f t="shared" si="161"/>
        <v>Ç</v>
      </c>
      <c r="DC7" s="48" t="str">
        <f t="shared" si="161"/>
        <v>P</v>
      </c>
      <c r="DD7" s="48" t="str">
        <f t="shared" si="161"/>
        <v>C</v>
      </c>
      <c r="DE7" s="48" t="str">
        <f t="shared" ref="DE7:DK7" si="162">CHOOSE(WEEKDAY(DE6,1),"P","P","S","Ç","P","C","C")</f>
        <v>C</v>
      </c>
      <c r="DF7" s="48" t="str">
        <f t="shared" si="162"/>
        <v>P</v>
      </c>
      <c r="DG7" s="48" t="str">
        <f t="shared" si="162"/>
        <v>P</v>
      </c>
      <c r="DH7" s="48" t="str">
        <f t="shared" si="162"/>
        <v>S</v>
      </c>
      <c r="DI7" s="48" t="str">
        <f t="shared" si="162"/>
        <v>Ç</v>
      </c>
      <c r="DJ7" s="48" t="str">
        <f t="shared" si="162"/>
        <v>P</v>
      </c>
      <c r="DK7" s="48" t="str">
        <f t="shared" si="162"/>
        <v>C</v>
      </c>
      <c r="DL7" s="48" t="str">
        <f t="shared" ref="DL7:DR7" si="163">CHOOSE(WEEKDAY(DL6,1),"P","P","S","Ç","P","C","C")</f>
        <v>C</v>
      </c>
      <c r="DM7" s="48" t="str">
        <f t="shared" si="163"/>
        <v>P</v>
      </c>
      <c r="DN7" s="48" t="str">
        <f t="shared" si="163"/>
        <v>P</v>
      </c>
      <c r="DO7" s="48" t="str">
        <f t="shared" si="163"/>
        <v>S</v>
      </c>
      <c r="DP7" s="48" t="str">
        <f t="shared" si="163"/>
        <v>Ç</v>
      </c>
      <c r="DQ7" s="48" t="str">
        <f t="shared" si="163"/>
        <v>P</v>
      </c>
      <c r="DR7" s="48" t="str">
        <f t="shared" si="163"/>
        <v>C</v>
      </c>
      <c r="DS7" s="48" t="str">
        <f t="shared" ref="DS7:EO7" si="164">CHOOSE(WEEKDAY(DS6,1),"P","P","S","Ç","P","C","C")</f>
        <v>C</v>
      </c>
      <c r="DT7" s="48" t="str">
        <f t="shared" si="164"/>
        <v>P</v>
      </c>
      <c r="DU7" s="48" t="str">
        <f t="shared" si="164"/>
        <v>P</v>
      </c>
      <c r="DV7" s="48" t="str">
        <f t="shared" si="164"/>
        <v>S</v>
      </c>
      <c r="DW7" s="48" t="str">
        <f t="shared" si="164"/>
        <v>Ç</v>
      </c>
      <c r="DX7" s="48" t="str">
        <f t="shared" si="164"/>
        <v>P</v>
      </c>
      <c r="DY7" s="48" t="str">
        <f t="shared" si="164"/>
        <v>C</v>
      </c>
      <c r="DZ7" s="48" t="str">
        <f t="shared" si="164"/>
        <v>C</v>
      </c>
      <c r="EA7" s="48" t="str">
        <f t="shared" si="164"/>
        <v>P</v>
      </c>
      <c r="EB7" s="48" t="str">
        <f t="shared" si="164"/>
        <v>P</v>
      </c>
      <c r="EC7" s="48" t="str">
        <f t="shared" si="164"/>
        <v>S</v>
      </c>
      <c r="ED7" s="48" t="str">
        <f t="shared" si="164"/>
        <v>Ç</v>
      </c>
      <c r="EE7" s="48" t="str">
        <f t="shared" si="164"/>
        <v>P</v>
      </c>
      <c r="EF7" s="48" t="str">
        <f t="shared" si="164"/>
        <v>C</v>
      </c>
      <c r="EG7" s="48" t="str">
        <f t="shared" si="164"/>
        <v>C</v>
      </c>
      <c r="EH7" s="48" t="str">
        <f t="shared" si="164"/>
        <v>P</v>
      </c>
      <c r="EI7" s="48" t="str">
        <f t="shared" si="164"/>
        <v>P</v>
      </c>
      <c r="EJ7" s="48" t="str">
        <f t="shared" si="164"/>
        <v>S</v>
      </c>
      <c r="EK7" s="48" t="str">
        <f t="shared" si="164"/>
        <v>Ç</v>
      </c>
      <c r="EL7" s="48" t="str">
        <f t="shared" si="164"/>
        <v>P</v>
      </c>
      <c r="EM7" s="48" t="str">
        <f t="shared" si="164"/>
        <v>C</v>
      </c>
      <c r="EN7" s="48" t="str">
        <f t="shared" si="164"/>
        <v>C</v>
      </c>
      <c r="EO7" s="48" t="str">
        <f t="shared" si="164"/>
        <v>P</v>
      </c>
      <c r="EP7" s="48" t="str">
        <f t="shared" ref="EP7:FQ7" si="165">CHOOSE(WEEKDAY(EP6,1),"P","P","S","Ç","P","C","C")</f>
        <v>P</v>
      </c>
      <c r="EQ7" s="48" t="str">
        <f t="shared" si="165"/>
        <v>S</v>
      </c>
      <c r="ER7" s="48" t="str">
        <f t="shared" si="165"/>
        <v>Ç</v>
      </c>
      <c r="ES7" s="48" t="str">
        <f t="shared" si="165"/>
        <v>P</v>
      </c>
      <c r="ET7" s="48" t="str">
        <f t="shared" si="165"/>
        <v>C</v>
      </c>
      <c r="EU7" s="48" t="str">
        <f t="shared" si="165"/>
        <v>C</v>
      </c>
      <c r="EV7" s="48" t="str">
        <f t="shared" si="165"/>
        <v>P</v>
      </c>
      <c r="EW7" s="48" t="str">
        <f t="shared" si="165"/>
        <v>P</v>
      </c>
      <c r="EX7" s="48" t="str">
        <f t="shared" si="165"/>
        <v>S</v>
      </c>
      <c r="EY7" s="48" t="str">
        <f t="shared" si="165"/>
        <v>Ç</v>
      </c>
      <c r="EZ7" s="48" t="str">
        <f t="shared" si="165"/>
        <v>P</v>
      </c>
      <c r="FA7" s="48" t="str">
        <f t="shared" si="165"/>
        <v>C</v>
      </c>
      <c r="FB7" s="48" t="str">
        <f t="shared" si="165"/>
        <v>C</v>
      </c>
      <c r="FC7" s="48" t="str">
        <f t="shared" si="165"/>
        <v>P</v>
      </c>
      <c r="FD7" s="48" t="str">
        <f t="shared" si="165"/>
        <v>P</v>
      </c>
      <c r="FE7" s="48" t="str">
        <f t="shared" si="165"/>
        <v>S</v>
      </c>
      <c r="FF7" s="48" t="str">
        <f t="shared" si="165"/>
        <v>Ç</v>
      </c>
      <c r="FG7" s="48" t="str">
        <f t="shared" si="165"/>
        <v>P</v>
      </c>
      <c r="FH7" s="48" t="str">
        <f t="shared" si="165"/>
        <v>C</v>
      </c>
      <c r="FI7" s="48" t="str">
        <f t="shared" si="165"/>
        <v>C</v>
      </c>
      <c r="FJ7" s="48" t="str">
        <f t="shared" si="165"/>
        <v>P</v>
      </c>
      <c r="FK7" s="48" t="str">
        <f t="shared" si="165"/>
        <v>P</v>
      </c>
      <c r="FL7" s="48" t="str">
        <f t="shared" si="165"/>
        <v>S</v>
      </c>
      <c r="FM7" s="48" t="str">
        <f t="shared" si="165"/>
        <v>Ç</v>
      </c>
      <c r="FN7" s="48" t="str">
        <f t="shared" si="165"/>
        <v>P</v>
      </c>
      <c r="FO7" s="48" t="str">
        <f t="shared" si="165"/>
        <v>C</v>
      </c>
      <c r="FP7" s="48" t="str">
        <f t="shared" si="165"/>
        <v>C</v>
      </c>
      <c r="FQ7" s="48" t="str">
        <f t="shared" si="165"/>
        <v>P</v>
      </c>
      <c r="FR7" s="48" t="str">
        <f t="shared" ref="FR7:FX7" si="166">CHOOSE(WEEKDAY(FR6,1),"P","P","S","Ç","P","C","C")</f>
        <v>P</v>
      </c>
      <c r="FS7" s="48" t="str">
        <f t="shared" si="166"/>
        <v>S</v>
      </c>
      <c r="FT7" s="48" t="str">
        <f t="shared" si="166"/>
        <v>Ç</v>
      </c>
      <c r="FU7" s="48" t="str">
        <f t="shared" si="166"/>
        <v>P</v>
      </c>
      <c r="FV7" s="48" t="str">
        <f t="shared" si="166"/>
        <v>C</v>
      </c>
      <c r="FW7" s="48" t="str">
        <f t="shared" si="166"/>
        <v>C</v>
      </c>
      <c r="FX7" s="48" t="str">
        <f t="shared" si="166"/>
        <v>P</v>
      </c>
      <c r="FY7" s="48" t="str">
        <f t="shared" ref="FY7:GS7" si="167">CHOOSE(WEEKDAY(FY6,1),"P","P","S","Ç","P","C","C")</f>
        <v>P</v>
      </c>
      <c r="FZ7" s="48" t="str">
        <f t="shared" si="167"/>
        <v>S</v>
      </c>
      <c r="GA7" s="48" t="str">
        <f t="shared" si="167"/>
        <v>Ç</v>
      </c>
      <c r="GB7" s="48" t="str">
        <f t="shared" si="167"/>
        <v>P</v>
      </c>
      <c r="GC7" s="48" t="str">
        <f t="shared" si="167"/>
        <v>C</v>
      </c>
      <c r="GD7" s="48" t="str">
        <f t="shared" si="167"/>
        <v>C</v>
      </c>
      <c r="GE7" s="48" t="str">
        <f t="shared" si="167"/>
        <v>P</v>
      </c>
      <c r="GF7" s="48" t="str">
        <f t="shared" si="167"/>
        <v>P</v>
      </c>
      <c r="GG7" s="48" t="str">
        <f t="shared" si="167"/>
        <v>S</v>
      </c>
      <c r="GH7" s="48" t="str">
        <f t="shared" si="167"/>
        <v>Ç</v>
      </c>
      <c r="GI7" s="48" t="str">
        <f t="shared" si="167"/>
        <v>P</v>
      </c>
      <c r="GJ7" s="48" t="str">
        <f t="shared" si="167"/>
        <v>C</v>
      </c>
      <c r="GK7" s="48" t="str">
        <f t="shared" si="167"/>
        <v>C</v>
      </c>
      <c r="GL7" s="48" t="str">
        <f t="shared" si="167"/>
        <v>P</v>
      </c>
      <c r="GM7" s="48" t="str">
        <f t="shared" si="167"/>
        <v>P</v>
      </c>
      <c r="GN7" s="48" t="str">
        <f t="shared" si="167"/>
        <v>S</v>
      </c>
      <c r="GO7" s="48" t="str">
        <f t="shared" si="167"/>
        <v>Ç</v>
      </c>
      <c r="GP7" s="48" t="str">
        <f t="shared" si="167"/>
        <v>P</v>
      </c>
      <c r="GQ7" s="48" t="str">
        <f t="shared" si="167"/>
        <v>C</v>
      </c>
      <c r="GR7" s="48" t="str">
        <f t="shared" si="167"/>
        <v>C</v>
      </c>
      <c r="GS7" s="48" t="str">
        <f t="shared" si="167"/>
        <v>P</v>
      </c>
    </row>
    <row r="8" spans="1:201" s="18" customFormat="1" ht="17.399999999999999" x14ac:dyDescent="0.25">
      <c r="A8" s="24" t="str">
        <f>IF(ISERROR(VALUE(SUBSTITUTE(prevWBS,".",""))),"1",IF(ISERROR(FIND("`",SUBSTITUTE(prevWBS,".","`",1))),TEXT(VALUE(prevWBS)+1,"#"),TEXT(VALUE(LEFT(prevWBS,FIND("`",SUBSTITUTE(prevWBS,".","`",1))-1))+1,"#")))</f>
        <v>1</v>
      </c>
      <c r="B8" s="25" t="s">
        <v>100</v>
      </c>
      <c r="C8" s="26" t="s">
        <v>99</v>
      </c>
      <c r="D8" s="27"/>
      <c r="E8" s="27"/>
      <c r="F8" s="27"/>
      <c r="G8" s="28"/>
      <c r="H8" s="43" t="str">
        <f>IF(ISBLANK(G8)," - ",IF(I8=0,G8,G8+I8-1))</f>
        <v xml:space="preserve"> - </v>
      </c>
      <c r="I8" s="29"/>
      <c r="J8" s="30"/>
      <c r="K8" s="31" t="str">
        <f>IF(OR(H8=0,G8=0)," - ",NETWORKDAYS(G8,H8))</f>
        <v xml:space="preserve"> - </v>
      </c>
      <c r="L8" s="34"/>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row>
    <row r="9" spans="1:201" s="21" customFormat="1" ht="17.399999999999999" x14ac:dyDescent="0.25">
      <c r="A9" s="127" t="str">
        <f t="shared" ref="A9:A13" si="16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1" t="s">
        <v>101</v>
      </c>
      <c r="C9" s="115" t="s">
        <v>99</v>
      </c>
      <c r="D9" s="92">
        <v>1</v>
      </c>
      <c r="E9" s="21" t="s">
        <v>99</v>
      </c>
      <c r="F9" s="92" t="s">
        <v>151</v>
      </c>
      <c r="G9" s="83">
        <v>45754</v>
      </c>
      <c r="H9" s="77">
        <f>IF(ISBLANK(G9)," - ",IF(I9=0,G9,G9+I9-1))</f>
        <v>45756</v>
      </c>
      <c r="I9" s="88">
        <v>3</v>
      </c>
      <c r="J9" s="90">
        <v>1</v>
      </c>
      <c r="K9" s="22">
        <f>IF(OR(H9=0,G9=0)," - ",NETWORKDAYS(G9,H9))</f>
        <v>3</v>
      </c>
      <c r="L9" s="35"/>
      <c r="M9" s="89"/>
      <c r="N9" s="89"/>
      <c r="O9" s="89"/>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c r="CT9" s="20"/>
      <c r="CU9" s="20"/>
      <c r="CV9" s="20"/>
      <c r="CW9" s="20"/>
      <c r="CX9" s="20"/>
      <c r="CY9" s="20"/>
      <c r="CZ9" s="20"/>
      <c r="DA9" s="20"/>
      <c r="DB9" s="20"/>
      <c r="DC9" s="20"/>
      <c r="DD9" s="20"/>
      <c r="DE9" s="20"/>
      <c r="DF9" s="20"/>
      <c r="DG9" s="20"/>
      <c r="DH9" s="20"/>
      <c r="DI9" s="20"/>
      <c r="DJ9" s="20"/>
      <c r="DK9" s="20"/>
      <c r="DL9" s="20"/>
      <c r="DM9" s="20"/>
      <c r="DN9" s="20"/>
      <c r="DO9" s="20"/>
      <c r="DP9" s="20"/>
      <c r="DQ9" s="20"/>
      <c r="DR9" s="20"/>
      <c r="DS9" s="20"/>
      <c r="DT9" s="20"/>
      <c r="DU9" s="20"/>
      <c r="DV9" s="20"/>
      <c r="DW9" s="20"/>
      <c r="DX9" s="20"/>
      <c r="DY9" s="20"/>
      <c r="DZ9" s="20"/>
      <c r="EA9" s="20"/>
      <c r="EB9" s="20"/>
      <c r="EC9" s="20"/>
      <c r="ED9" s="20"/>
      <c r="EE9" s="20"/>
      <c r="EF9" s="20"/>
      <c r="EG9" s="20"/>
      <c r="EH9" s="20"/>
      <c r="EI9" s="20"/>
      <c r="EJ9" s="20"/>
      <c r="EK9" s="20"/>
      <c r="EL9" s="20"/>
      <c r="EM9" s="20"/>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0"/>
      <c r="FX9" s="20"/>
      <c r="FY9" s="20"/>
      <c r="FZ9" s="20"/>
      <c r="GA9" s="20"/>
      <c r="GB9" s="20"/>
      <c r="GC9" s="20"/>
      <c r="GD9" s="20"/>
      <c r="GE9" s="20"/>
      <c r="GF9" s="20"/>
      <c r="GG9" s="20"/>
      <c r="GH9" s="20"/>
      <c r="GI9" s="20"/>
      <c r="GJ9" s="20"/>
      <c r="GK9" s="20"/>
      <c r="GL9" s="20"/>
      <c r="GM9" s="20"/>
      <c r="GN9" s="20"/>
      <c r="GO9" s="20"/>
      <c r="GP9" s="20"/>
      <c r="GQ9" s="20"/>
      <c r="GR9" s="20"/>
      <c r="GS9" s="20"/>
    </row>
    <row r="10" spans="1:201" s="21" customFormat="1" ht="18" customHeight="1" x14ac:dyDescent="0.25">
      <c r="A10" s="127" t="str">
        <f t="shared" si="168"/>
        <v>1.2</v>
      </c>
      <c r="B10" s="122" t="s">
        <v>102</v>
      </c>
      <c r="C10" s="115" t="s">
        <v>99</v>
      </c>
      <c r="D10" s="92">
        <v>2</v>
      </c>
      <c r="E10" s="21" t="s">
        <v>99</v>
      </c>
      <c r="F10" s="92">
        <v>1</v>
      </c>
      <c r="G10" s="83">
        <v>45757</v>
      </c>
      <c r="H10" s="77">
        <f>IF(ISBLANK(G10)," - ",IF(I10=0,G10,G10+I10-1))</f>
        <v>45758</v>
      </c>
      <c r="I10" s="86">
        <v>2</v>
      </c>
      <c r="J10" s="90">
        <v>1</v>
      </c>
      <c r="K10" s="22">
        <f t="shared" ref="K10:K32" si="169">IF(OR(H10=0,G10=0)," - ",NETWORKDAYS(G10,H10))</f>
        <v>2</v>
      </c>
      <c r="L10" s="35"/>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0"/>
      <c r="FX10" s="20"/>
      <c r="FY10" s="20"/>
      <c r="FZ10" s="20"/>
      <c r="GA10" s="20"/>
      <c r="GB10" s="20"/>
      <c r="GC10" s="20"/>
      <c r="GD10" s="20"/>
      <c r="GE10" s="20"/>
      <c r="GF10" s="20"/>
      <c r="GG10" s="20"/>
      <c r="GH10" s="20"/>
      <c r="GI10" s="20"/>
      <c r="GJ10" s="20"/>
      <c r="GK10" s="20"/>
      <c r="GL10" s="20"/>
      <c r="GM10" s="20"/>
      <c r="GN10" s="20"/>
      <c r="GO10" s="20"/>
      <c r="GP10" s="20"/>
      <c r="GQ10" s="20"/>
      <c r="GR10" s="20"/>
      <c r="GS10" s="20"/>
    </row>
    <row r="11" spans="1:201" s="21" customFormat="1" ht="18" customHeight="1" x14ac:dyDescent="0.25">
      <c r="A11" s="128" t="s">
        <v>93</v>
      </c>
      <c r="B11" s="121" t="s">
        <v>97</v>
      </c>
      <c r="C11" s="115" t="s">
        <v>99</v>
      </c>
      <c r="D11" s="92">
        <v>3</v>
      </c>
      <c r="E11" s="21" t="s">
        <v>99</v>
      </c>
      <c r="F11" s="92">
        <v>2</v>
      </c>
      <c r="G11" s="84">
        <v>45759</v>
      </c>
      <c r="H11" s="77">
        <f t="shared" ref="H11:H32" si="170">IF(ISBLANK(G11)," - ",IF(I11=0,G11,G11+I11-1))</f>
        <v>45762</v>
      </c>
      <c r="I11" s="86">
        <v>4</v>
      </c>
      <c r="J11" s="90">
        <v>1</v>
      </c>
      <c r="K11" s="22">
        <f>IF(OR(H11=0,G11=0)," - ",NETWORKDAYS(G11,H11))</f>
        <v>2</v>
      </c>
      <c r="L11" s="35"/>
      <c r="M11" s="20"/>
      <c r="N11" s="20"/>
      <c r="O11" s="39"/>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c r="CN11" s="20"/>
      <c r="CO11" s="20"/>
      <c r="CP11" s="20"/>
      <c r="CQ11" s="20"/>
      <c r="CR11" s="20"/>
      <c r="CS11" s="20"/>
      <c r="CT11" s="20"/>
      <c r="CU11" s="20"/>
      <c r="CV11" s="20"/>
      <c r="CW11" s="20"/>
      <c r="CX11" s="20"/>
      <c r="CY11" s="20"/>
      <c r="CZ11" s="20"/>
      <c r="DA11" s="20"/>
      <c r="DB11" s="20"/>
      <c r="DC11" s="20"/>
      <c r="DD11" s="20"/>
      <c r="DE11" s="20"/>
      <c r="DF11" s="20"/>
      <c r="DG11" s="20"/>
      <c r="DH11" s="20"/>
      <c r="DI11" s="39"/>
      <c r="DJ11" s="20"/>
      <c r="DK11" s="20"/>
      <c r="DL11" s="20"/>
      <c r="DM11" s="20"/>
      <c r="DN11" s="20"/>
      <c r="DO11" s="20"/>
      <c r="DP11" s="20"/>
      <c r="DQ11" s="20"/>
      <c r="DR11" s="20"/>
      <c r="DS11" s="20"/>
      <c r="DT11" s="20"/>
      <c r="DU11" s="20"/>
      <c r="DV11" s="20"/>
      <c r="DW11" s="20"/>
      <c r="DX11" s="20"/>
      <c r="DY11" s="20"/>
      <c r="DZ11" s="20"/>
      <c r="EA11" s="20"/>
      <c r="EB11" s="20"/>
      <c r="EC11" s="20"/>
      <c r="ED11" s="20"/>
      <c r="EE11" s="20"/>
      <c r="EF11" s="20"/>
      <c r="EG11" s="20"/>
      <c r="EH11" s="20"/>
      <c r="EI11" s="20"/>
      <c r="EJ11" s="20"/>
      <c r="EK11" s="20"/>
      <c r="EL11" s="20"/>
      <c r="EM11" s="20"/>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0"/>
      <c r="FX11" s="20"/>
      <c r="FY11" s="20"/>
      <c r="FZ11" s="20"/>
      <c r="GA11" s="20"/>
      <c r="GB11" s="20"/>
      <c r="GC11" s="20"/>
      <c r="GD11" s="20"/>
      <c r="GE11" s="20"/>
      <c r="GF11" s="20"/>
      <c r="GG11" s="20"/>
      <c r="GH11" s="20"/>
      <c r="GI11" s="20"/>
      <c r="GJ11" s="20"/>
      <c r="GK11" s="20"/>
      <c r="GL11" s="20"/>
      <c r="GM11" s="20"/>
      <c r="GN11" s="20"/>
      <c r="GO11" s="20"/>
      <c r="GP11" s="20"/>
      <c r="GQ11" s="20"/>
      <c r="GR11" s="20"/>
      <c r="GS11" s="20"/>
    </row>
    <row r="12" spans="1:201" s="21" customFormat="1" ht="18" customHeight="1" x14ac:dyDescent="0.25">
      <c r="A12" s="127" t="str">
        <f t="shared" si="168"/>
        <v>1.4</v>
      </c>
      <c r="B12" s="121" t="s">
        <v>103</v>
      </c>
      <c r="C12" s="117" t="s">
        <v>133</v>
      </c>
      <c r="D12" s="92">
        <v>4</v>
      </c>
      <c r="E12" s="21" t="s">
        <v>133</v>
      </c>
      <c r="F12" s="92">
        <v>2.2999999999999998</v>
      </c>
      <c r="G12" s="84">
        <v>45759</v>
      </c>
      <c r="H12" s="77">
        <f t="shared" si="170"/>
        <v>45766</v>
      </c>
      <c r="I12" s="86">
        <v>8</v>
      </c>
      <c r="J12" s="90">
        <v>1</v>
      </c>
      <c r="K12" s="22">
        <f t="shared" si="169"/>
        <v>5</v>
      </c>
      <c r="L12" s="35"/>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c r="CN12" s="20"/>
      <c r="CO12" s="20"/>
      <c r="CP12" s="20"/>
      <c r="CQ12" s="20"/>
      <c r="CR12" s="20"/>
      <c r="CS12" s="20"/>
      <c r="CT12" s="20"/>
      <c r="CU12" s="20"/>
      <c r="CV12" s="20"/>
      <c r="CW12" s="20"/>
      <c r="CX12" s="20"/>
      <c r="CY12" s="20"/>
      <c r="CZ12" s="20"/>
      <c r="DA12" s="20"/>
      <c r="DB12" s="20"/>
      <c r="DC12" s="20"/>
      <c r="DD12" s="20"/>
      <c r="DE12" s="20"/>
      <c r="DF12" s="20"/>
      <c r="DG12" s="20"/>
      <c r="DH12" s="20"/>
      <c r="DI12" s="20"/>
      <c r="DJ12" s="20"/>
      <c r="DK12" s="20"/>
      <c r="DL12" s="20"/>
      <c r="DM12" s="20"/>
      <c r="DN12" s="20"/>
      <c r="DO12" s="20"/>
      <c r="DP12" s="20"/>
      <c r="DQ12" s="20"/>
      <c r="DR12" s="20"/>
      <c r="DS12" s="20"/>
      <c r="DT12" s="20"/>
      <c r="DU12" s="20"/>
      <c r="DV12" s="20"/>
      <c r="DW12" s="20"/>
      <c r="DX12" s="20"/>
      <c r="DY12" s="20"/>
      <c r="DZ12" s="20"/>
      <c r="EA12" s="20"/>
      <c r="EB12" s="20"/>
      <c r="EC12" s="20"/>
      <c r="ED12" s="20"/>
      <c r="EE12" s="20"/>
      <c r="EF12" s="20"/>
      <c r="EG12" s="20"/>
      <c r="EH12" s="20"/>
      <c r="EI12" s="20"/>
      <c r="EJ12" s="20"/>
      <c r="EK12" s="20"/>
      <c r="EL12" s="20"/>
      <c r="EM12" s="20"/>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0"/>
      <c r="FX12" s="20"/>
      <c r="FY12" s="20"/>
      <c r="FZ12" s="20"/>
      <c r="GA12" s="20"/>
      <c r="GB12" s="20"/>
      <c r="GC12" s="20"/>
      <c r="GD12" s="20"/>
      <c r="GE12" s="20"/>
      <c r="GF12" s="20"/>
      <c r="GG12" s="20"/>
      <c r="GH12" s="20"/>
      <c r="GI12" s="20"/>
      <c r="GJ12" s="20"/>
      <c r="GK12" s="20"/>
      <c r="GL12" s="20"/>
      <c r="GM12" s="20"/>
      <c r="GN12" s="20"/>
      <c r="GO12" s="20"/>
      <c r="GP12" s="20"/>
      <c r="GQ12" s="20"/>
      <c r="GR12" s="20"/>
      <c r="GS12" s="20"/>
    </row>
    <row r="13" spans="1:201" s="21" customFormat="1" ht="18" customHeight="1" x14ac:dyDescent="0.25">
      <c r="A13" s="127" t="str">
        <f t="shared" si="168"/>
        <v>1.5</v>
      </c>
      <c r="B13" s="123" t="s">
        <v>105</v>
      </c>
      <c r="C13" s="115" t="s">
        <v>134</v>
      </c>
      <c r="D13" s="92">
        <v>5</v>
      </c>
      <c r="E13" s="79"/>
      <c r="F13" s="79">
        <v>4</v>
      </c>
      <c r="G13" s="85">
        <v>45767</v>
      </c>
      <c r="H13" s="80">
        <f t="shared" si="170"/>
        <v>45769</v>
      </c>
      <c r="I13" s="87">
        <v>3</v>
      </c>
      <c r="J13" s="90">
        <v>1</v>
      </c>
      <c r="K13" s="81">
        <f t="shared" si="169"/>
        <v>2</v>
      </c>
      <c r="L13" s="82"/>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c r="CN13" s="20"/>
      <c r="CO13" s="20"/>
      <c r="CP13" s="20"/>
      <c r="CQ13" s="20"/>
      <c r="CR13" s="20"/>
      <c r="CS13" s="20"/>
      <c r="CT13" s="20"/>
      <c r="CU13" s="20"/>
      <c r="CV13" s="20"/>
      <c r="CW13" s="20"/>
      <c r="CX13" s="20"/>
      <c r="CY13" s="20"/>
      <c r="CZ13" s="20"/>
      <c r="DA13" s="20"/>
      <c r="DB13" s="20"/>
      <c r="DC13" s="20"/>
      <c r="DD13" s="20"/>
      <c r="DE13" s="20"/>
      <c r="DF13" s="20"/>
      <c r="DG13" s="20"/>
      <c r="DH13" s="20"/>
      <c r="DI13" s="20"/>
      <c r="DJ13" s="20"/>
      <c r="DK13" s="20"/>
      <c r="DL13" s="20"/>
      <c r="DM13" s="20"/>
      <c r="DN13" s="20"/>
      <c r="DO13" s="20"/>
      <c r="DP13" s="20"/>
      <c r="DQ13" s="20"/>
      <c r="DR13" s="20"/>
      <c r="DS13" s="20"/>
      <c r="DT13" s="20"/>
      <c r="DU13" s="20"/>
      <c r="DV13" s="20"/>
      <c r="DW13" s="20"/>
      <c r="DX13" s="20"/>
      <c r="DY13" s="20"/>
      <c r="DZ13" s="20"/>
      <c r="EA13" s="20"/>
      <c r="EB13" s="20"/>
      <c r="EC13" s="20"/>
      <c r="ED13" s="20"/>
      <c r="EE13" s="20"/>
      <c r="EF13" s="20"/>
      <c r="EG13" s="20"/>
      <c r="EH13" s="20"/>
      <c r="EI13" s="20"/>
      <c r="EJ13" s="20"/>
      <c r="EK13" s="20"/>
      <c r="EL13" s="20"/>
      <c r="EM13" s="20"/>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c r="FZ13" s="20"/>
      <c r="GA13" s="20"/>
      <c r="GB13" s="20"/>
      <c r="GC13" s="20"/>
      <c r="GD13" s="20"/>
      <c r="GE13" s="20"/>
      <c r="GF13" s="20"/>
      <c r="GG13" s="20"/>
      <c r="GH13" s="20"/>
      <c r="GI13" s="20"/>
      <c r="GJ13" s="20"/>
      <c r="GK13" s="20"/>
      <c r="GL13" s="20"/>
      <c r="GM13" s="20"/>
      <c r="GN13" s="20"/>
      <c r="GO13" s="20"/>
      <c r="GP13" s="20"/>
      <c r="GQ13" s="20"/>
      <c r="GR13" s="20"/>
      <c r="GS13" s="20"/>
    </row>
    <row r="14" spans="1:201" s="18" customFormat="1" ht="21.6" customHeight="1" x14ac:dyDescent="0.25">
      <c r="A14" s="17" t="str">
        <f>IF(ISERROR(VALUE(SUBSTITUTE(prevWBS,".",""))),"1",IF(ISERROR(FIND("`",SUBSTITUTE(prevWBS,".","`",1))),TEXT(VALUE(prevWBS)+1,"#"),TEXT(VALUE(LEFT(prevWBS,FIND("`",SUBSTITUTE(prevWBS,".","`",1))-1))+1,"#")))</f>
        <v>2</v>
      </c>
      <c r="B14" s="25" t="s">
        <v>90</v>
      </c>
      <c r="C14" s="18" t="s">
        <v>99</v>
      </c>
      <c r="D14" s="19"/>
      <c r="E14" s="19"/>
      <c r="F14" s="19"/>
      <c r="G14" s="37"/>
      <c r="H14" s="37"/>
      <c r="I14" s="37"/>
      <c r="J14" s="37"/>
      <c r="K14" s="37"/>
      <c r="L14" s="36"/>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c r="BO14" s="40"/>
      <c r="BP14" s="40"/>
      <c r="BQ14" s="40"/>
      <c r="BR14" s="40"/>
      <c r="BS14" s="40"/>
      <c r="BT14" s="40"/>
      <c r="BU14" s="40"/>
      <c r="BV14" s="40"/>
      <c r="BW14" s="40"/>
      <c r="BX14" s="40"/>
      <c r="BY14" s="40"/>
      <c r="BZ14" s="40"/>
      <c r="CA14" s="40"/>
      <c r="CB14" s="40"/>
      <c r="CC14" s="40"/>
      <c r="CD14" s="40"/>
      <c r="CE14" s="40"/>
      <c r="CF14" s="40"/>
      <c r="CG14" s="40"/>
      <c r="CH14" s="40"/>
      <c r="CI14" s="40"/>
      <c r="CJ14" s="40"/>
      <c r="CK14" s="40"/>
      <c r="CL14" s="40"/>
      <c r="CM14" s="40"/>
      <c r="CN14" s="40"/>
      <c r="CO14" s="40"/>
      <c r="CP14" s="40"/>
      <c r="CQ14" s="40"/>
      <c r="CR14" s="40"/>
      <c r="CS14" s="40"/>
      <c r="CT14" s="40"/>
      <c r="CU14" s="40"/>
      <c r="CV14" s="40"/>
      <c r="CW14" s="40"/>
      <c r="CX14" s="40"/>
      <c r="CY14" s="40"/>
      <c r="CZ14" s="40"/>
      <c r="DA14" s="40"/>
      <c r="DB14" s="40"/>
      <c r="DC14" s="40"/>
      <c r="DD14" s="40"/>
      <c r="DE14" s="40"/>
      <c r="DF14" s="40"/>
      <c r="DG14" s="40"/>
      <c r="DH14" s="40"/>
      <c r="DI14" s="40"/>
      <c r="DJ14" s="40"/>
      <c r="DK14" s="40"/>
      <c r="DL14" s="40"/>
      <c r="DM14" s="40"/>
      <c r="DN14" s="40"/>
      <c r="DO14" s="40"/>
      <c r="DP14" s="40"/>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c r="EO14" s="40"/>
      <c r="EP14" s="40"/>
      <c r="EQ14" s="40"/>
      <c r="ER14" s="40"/>
      <c r="ES14" s="40"/>
      <c r="ET14" s="40"/>
      <c r="EU14" s="40"/>
      <c r="EV14" s="40"/>
      <c r="EW14" s="40"/>
      <c r="EX14" s="40"/>
      <c r="EY14" s="40"/>
      <c r="EZ14" s="40"/>
      <c r="FA14" s="40"/>
      <c r="FB14" s="40"/>
      <c r="FC14" s="40"/>
      <c r="FD14" s="40"/>
      <c r="FE14" s="40"/>
      <c r="FF14" s="40"/>
      <c r="FG14" s="40"/>
      <c r="FH14" s="40"/>
      <c r="FI14" s="40"/>
      <c r="FJ14" s="40"/>
      <c r="FK14" s="40"/>
      <c r="FL14" s="40"/>
      <c r="FM14" s="40"/>
      <c r="FN14" s="40"/>
      <c r="FO14" s="40"/>
      <c r="FP14" s="40"/>
      <c r="FQ14" s="40"/>
      <c r="FR14" s="40"/>
      <c r="FS14" s="40"/>
      <c r="FT14" s="40"/>
      <c r="FU14" s="40"/>
      <c r="FV14" s="40"/>
      <c r="FW14" s="40"/>
      <c r="FX14" s="40"/>
      <c r="FY14" s="40"/>
      <c r="FZ14" s="40"/>
      <c r="GA14" s="40"/>
      <c r="GB14" s="40"/>
      <c r="GC14" s="40"/>
      <c r="GD14" s="40"/>
      <c r="GE14" s="40"/>
      <c r="GF14" s="40"/>
      <c r="GG14" s="40"/>
      <c r="GH14" s="40"/>
      <c r="GI14" s="40"/>
      <c r="GJ14" s="40"/>
      <c r="GK14" s="40"/>
      <c r="GL14" s="40"/>
      <c r="GM14" s="40"/>
      <c r="GN14" s="40"/>
      <c r="GO14" s="40"/>
      <c r="GP14" s="40"/>
      <c r="GQ14" s="40"/>
      <c r="GR14" s="40"/>
      <c r="GS14" s="40"/>
    </row>
    <row r="15" spans="1:201" s="21" customFormat="1" ht="18.600000000000001" customHeight="1" x14ac:dyDescent="0.25">
      <c r="A15" s="1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121" t="s">
        <v>106</v>
      </c>
      <c r="C15" s="115" t="s">
        <v>135</v>
      </c>
      <c r="D15" s="92">
        <v>6</v>
      </c>
      <c r="E15" s="21" t="s">
        <v>135</v>
      </c>
      <c r="F15" s="92">
        <v>5</v>
      </c>
      <c r="G15" s="84">
        <v>45770</v>
      </c>
      <c r="H15" s="77">
        <f t="shared" si="170"/>
        <v>45772</v>
      </c>
      <c r="I15" s="86">
        <v>3</v>
      </c>
      <c r="J15" s="90">
        <v>1</v>
      </c>
      <c r="K15" s="22">
        <f t="shared" si="169"/>
        <v>3</v>
      </c>
      <c r="L15" s="35"/>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c r="CN15" s="20"/>
      <c r="CO15" s="20"/>
      <c r="CP15" s="20"/>
      <c r="CQ15" s="20"/>
      <c r="CR15" s="20"/>
      <c r="CS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c r="EI15" s="20"/>
      <c r="EJ15" s="20"/>
      <c r="EK15" s="20"/>
      <c r="EL15" s="20"/>
      <c r="EM15" s="20"/>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0"/>
      <c r="FX15" s="20"/>
      <c r="FY15" s="20"/>
      <c r="FZ15" s="20"/>
      <c r="GA15" s="20"/>
      <c r="GB15" s="20"/>
      <c r="GC15" s="20"/>
      <c r="GD15" s="20"/>
      <c r="GE15" s="20"/>
      <c r="GF15" s="20"/>
      <c r="GG15" s="20"/>
      <c r="GH15" s="20"/>
      <c r="GI15" s="20"/>
      <c r="GJ15" s="20"/>
      <c r="GK15" s="20"/>
      <c r="GL15" s="20"/>
      <c r="GM15" s="20"/>
      <c r="GN15" s="20"/>
      <c r="GO15" s="20"/>
      <c r="GP15" s="20"/>
      <c r="GQ15" s="20"/>
      <c r="GR15" s="20"/>
      <c r="GS15" s="20"/>
    </row>
    <row r="16" spans="1:201" s="21" customFormat="1" ht="17.399999999999999" x14ac:dyDescent="0.25">
      <c r="A16" s="128" t="s">
        <v>94</v>
      </c>
      <c r="B16" s="121" t="s">
        <v>107</v>
      </c>
      <c r="C16" s="116" t="s">
        <v>136</v>
      </c>
      <c r="D16" s="92">
        <v>7</v>
      </c>
      <c r="E16" s="21" t="s">
        <v>136</v>
      </c>
      <c r="F16" s="92">
        <v>6</v>
      </c>
      <c r="G16" s="84">
        <v>45772</v>
      </c>
      <c r="H16" s="77">
        <f t="shared" si="170"/>
        <v>45775</v>
      </c>
      <c r="I16" s="86">
        <v>4</v>
      </c>
      <c r="J16" s="90">
        <v>1</v>
      </c>
      <c r="K16" s="22">
        <f t="shared" si="169"/>
        <v>2</v>
      </c>
      <c r="L16" s="35"/>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c r="CN16" s="20"/>
      <c r="CO16" s="20"/>
      <c r="CP16" s="20"/>
      <c r="CQ16" s="20"/>
      <c r="CR16" s="20"/>
      <c r="CS16" s="20"/>
      <c r="CT16" s="20"/>
      <c r="CU16" s="20"/>
      <c r="CV16" s="20"/>
      <c r="CW16" s="20"/>
      <c r="CX16" s="20"/>
      <c r="CY16" s="20"/>
      <c r="CZ16" s="20"/>
      <c r="DA16" s="20"/>
      <c r="DB16" s="20"/>
      <c r="DC16" s="20"/>
      <c r="DD16" s="20"/>
      <c r="DE16" s="20"/>
      <c r="DF16" s="20"/>
      <c r="DG16" s="20"/>
      <c r="DH16" s="20"/>
      <c r="DI16" s="20"/>
      <c r="DJ16" s="20"/>
      <c r="DK16" s="20"/>
      <c r="DL16" s="20"/>
      <c r="DM16" s="20"/>
      <c r="DN16" s="20"/>
      <c r="DO16" s="20"/>
      <c r="DP16" s="20"/>
      <c r="DQ16" s="20"/>
      <c r="DR16" s="20"/>
      <c r="DS16" s="20"/>
      <c r="DT16" s="20"/>
      <c r="DU16" s="20"/>
      <c r="DV16" s="20"/>
      <c r="DW16" s="20"/>
      <c r="DX16" s="20"/>
      <c r="DY16" s="20"/>
      <c r="DZ16" s="20"/>
      <c r="EA16" s="20"/>
      <c r="EB16" s="20"/>
      <c r="EC16" s="20"/>
      <c r="ED16" s="20"/>
      <c r="EE16" s="20"/>
      <c r="EF16" s="20"/>
      <c r="EG16" s="20"/>
      <c r="EH16" s="20"/>
      <c r="EI16" s="20"/>
      <c r="EJ16" s="20"/>
      <c r="EK16" s="20"/>
      <c r="EL16" s="20"/>
      <c r="EM16" s="20"/>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0"/>
      <c r="FX16" s="20"/>
      <c r="FY16" s="20"/>
      <c r="FZ16" s="20"/>
      <c r="GA16" s="20"/>
      <c r="GB16" s="20"/>
      <c r="GC16" s="20"/>
      <c r="GD16" s="20"/>
      <c r="GE16" s="20"/>
      <c r="GF16" s="20"/>
      <c r="GG16" s="20"/>
      <c r="GH16" s="20"/>
      <c r="GI16" s="20"/>
      <c r="GJ16" s="20"/>
      <c r="GK16" s="20"/>
      <c r="GL16" s="20"/>
      <c r="GM16" s="20"/>
      <c r="GN16" s="20"/>
      <c r="GO16" s="20"/>
      <c r="GP16" s="20"/>
      <c r="GQ16" s="20"/>
      <c r="GR16" s="20"/>
      <c r="GS16" s="20"/>
    </row>
    <row r="17" spans="1:201" s="21" customFormat="1" ht="17.399999999999999" x14ac:dyDescent="0.25">
      <c r="A17" s="1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7" s="121" t="s">
        <v>108</v>
      </c>
      <c r="C17" s="117" t="s">
        <v>137</v>
      </c>
      <c r="D17" s="92">
        <v>8</v>
      </c>
      <c r="E17" s="21" t="s">
        <v>137</v>
      </c>
      <c r="F17" s="92">
        <v>7</v>
      </c>
      <c r="G17" s="84">
        <v>45776</v>
      </c>
      <c r="H17" s="77">
        <f t="shared" si="170"/>
        <v>45779</v>
      </c>
      <c r="I17" s="86">
        <v>4</v>
      </c>
      <c r="J17" s="90">
        <v>1</v>
      </c>
      <c r="K17" s="22">
        <f t="shared" si="169"/>
        <v>4</v>
      </c>
      <c r="L17" s="35"/>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20"/>
      <c r="CU17" s="20"/>
      <c r="CV17" s="20"/>
      <c r="CW17" s="20"/>
      <c r="CX17" s="20"/>
      <c r="CY17" s="20"/>
      <c r="CZ17" s="20"/>
      <c r="DA17" s="20"/>
      <c r="DB17" s="20"/>
      <c r="DC17" s="20"/>
      <c r="DD17" s="20"/>
      <c r="DE17" s="20"/>
      <c r="DF17" s="20"/>
      <c r="DG17" s="20"/>
      <c r="DH17" s="20"/>
      <c r="DI17" s="20"/>
      <c r="DJ17" s="20"/>
      <c r="DK17" s="20"/>
      <c r="DL17" s="20"/>
      <c r="DM17" s="20"/>
      <c r="DN17" s="20"/>
      <c r="DO17" s="20"/>
      <c r="DP17" s="20"/>
      <c r="DQ17" s="20"/>
      <c r="DR17" s="20"/>
      <c r="DS17" s="20"/>
      <c r="DT17" s="20"/>
      <c r="DU17" s="20"/>
      <c r="DV17" s="20"/>
      <c r="DW17" s="20"/>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0"/>
      <c r="FX17" s="20"/>
      <c r="FY17" s="20"/>
      <c r="FZ17" s="20"/>
      <c r="GA17" s="20"/>
      <c r="GB17" s="20"/>
      <c r="GC17" s="20"/>
      <c r="GD17" s="20"/>
      <c r="GE17" s="20"/>
      <c r="GF17" s="20"/>
      <c r="GG17" s="20"/>
      <c r="GH17" s="20"/>
      <c r="GI17" s="20"/>
      <c r="GJ17" s="20"/>
      <c r="GK17" s="20"/>
      <c r="GL17" s="20"/>
      <c r="GM17" s="20"/>
      <c r="GN17" s="20"/>
      <c r="GO17" s="20"/>
      <c r="GP17" s="20"/>
      <c r="GQ17" s="20"/>
      <c r="GR17" s="20"/>
      <c r="GS17" s="20"/>
    </row>
    <row r="18" spans="1:201" s="21" customFormat="1" ht="17.399999999999999" x14ac:dyDescent="0.25">
      <c r="A18" s="1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8" s="121" t="s">
        <v>109</v>
      </c>
      <c r="C18" s="118" t="s">
        <v>138</v>
      </c>
      <c r="D18" s="92">
        <v>9</v>
      </c>
      <c r="E18" s="21" t="s">
        <v>138</v>
      </c>
      <c r="F18" s="92">
        <v>7</v>
      </c>
      <c r="G18" s="84">
        <v>45780</v>
      </c>
      <c r="H18" s="77">
        <f t="shared" si="170"/>
        <v>45784</v>
      </c>
      <c r="I18" s="86">
        <v>5</v>
      </c>
      <c r="J18" s="90">
        <v>1</v>
      </c>
      <c r="K18" s="22">
        <f t="shared" si="169"/>
        <v>3</v>
      </c>
      <c r="L18" s="35"/>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row>
    <row r="19" spans="1:201" s="21" customFormat="1" ht="22.8" x14ac:dyDescent="0.25">
      <c r="A19" s="1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19" s="121" t="s">
        <v>110</v>
      </c>
      <c r="C19" s="119" t="s">
        <v>139</v>
      </c>
      <c r="D19" s="92">
        <v>10</v>
      </c>
      <c r="E19" s="21" t="s">
        <v>139</v>
      </c>
      <c r="F19" s="92">
        <v>7</v>
      </c>
      <c r="G19" s="84">
        <v>45780</v>
      </c>
      <c r="H19" s="77">
        <f t="shared" si="170"/>
        <v>45783</v>
      </c>
      <c r="I19" s="86">
        <v>4</v>
      </c>
      <c r="J19" s="90">
        <v>1</v>
      </c>
      <c r="K19" s="22">
        <f t="shared" si="169"/>
        <v>2</v>
      </c>
      <c r="L19" s="35"/>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c r="CJ19" s="20"/>
      <c r="CK19" s="20"/>
      <c r="CL19" s="20"/>
      <c r="CM19" s="20"/>
      <c r="CN19" s="20"/>
      <c r="CO19" s="20"/>
      <c r="CP19" s="20"/>
      <c r="CQ19" s="20"/>
      <c r="CR19" s="20"/>
      <c r="CS19" s="20"/>
      <c r="CT19" s="20"/>
      <c r="CU19" s="20"/>
      <c r="CV19" s="20"/>
      <c r="CW19" s="20"/>
      <c r="CX19" s="20"/>
      <c r="CY19" s="20"/>
      <c r="CZ19" s="20"/>
      <c r="DA19" s="20"/>
      <c r="DB19" s="20"/>
      <c r="DC19" s="20"/>
      <c r="DD19" s="20"/>
      <c r="DE19" s="20"/>
      <c r="DF19" s="20"/>
      <c r="DG19" s="20"/>
      <c r="DH19" s="20"/>
      <c r="DI19" s="20"/>
      <c r="DJ19" s="20"/>
      <c r="DK19" s="20"/>
      <c r="DL19" s="20"/>
      <c r="DM19" s="20"/>
      <c r="DN19" s="20"/>
      <c r="DO19" s="20"/>
      <c r="DP19" s="20"/>
      <c r="DQ19" s="20"/>
      <c r="DR19" s="20"/>
      <c r="DS19" s="20"/>
      <c r="DT19" s="20"/>
      <c r="DU19" s="20"/>
      <c r="DV19" s="20"/>
      <c r="DW19" s="20"/>
      <c r="DX19" s="20"/>
      <c r="DY19" s="20"/>
      <c r="DZ19" s="20"/>
      <c r="EA19" s="20"/>
      <c r="EB19" s="20"/>
      <c r="EC19" s="20"/>
      <c r="ED19" s="20"/>
      <c r="EE19" s="20"/>
      <c r="EF19" s="20"/>
      <c r="EG19" s="20"/>
      <c r="EH19" s="20"/>
      <c r="EI19" s="20"/>
      <c r="EJ19" s="20"/>
      <c r="EK19" s="20"/>
      <c r="EL19" s="20"/>
      <c r="EM19" s="20"/>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0"/>
      <c r="FX19" s="20"/>
      <c r="FY19" s="20"/>
      <c r="FZ19" s="20"/>
      <c r="GA19" s="20"/>
      <c r="GB19" s="20"/>
      <c r="GC19" s="20"/>
      <c r="GD19" s="20"/>
      <c r="GE19" s="20"/>
      <c r="GF19" s="20"/>
      <c r="GG19" s="20"/>
      <c r="GH19" s="20"/>
      <c r="GI19" s="20"/>
      <c r="GJ19" s="20"/>
      <c r="GK19" s="20"/>
      <c r="GL19" s="20"/>
      <c r="GM19" s="20"/>
      <c r="GN19" s="20"/>
      <c r="GO19" s="20"/>
      <c r="GP19" s="20"/>
      <c r="GQ19" s="20"/>
      <c r="GR19" s="20"/>
      <c r="GS19" s="20"/>
    </row>
    <row r="20" spans="1:201" s="21" customFormat="1" ht="17.399999999999999" x14ac:dyDescent="0.25">
      <c r="A20" s="1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20" s="123" t="s">
        <v>111</v>
      </c>
      <c r="C20" s="115" t="s">
        <v>99</v>
      </c>
      <c r="D20" s="92">
        <v>11</v>
      </c>
      <c r="E20" s="21" t="s">
        <v>99</v>
      </c>
      <c r="F20" s="92" t="s">
        <v>152</v>
      </c>
      <c r="G20" s="85">
        <v>45785</v>
      </c>
      <c r="H20" s="80">
        <f t="shared" si="170"/>
        <v>45789</v>
      </c>
      <c r="I20" s="87">
        <v>5</v>
      </c>
      <c r="J20" s="90">
        <v>1</v>
      </c>
      <c r="K20" s="81">
        <f t="shared" si="169"/>
        <v>3</v>
      </c>
      <c r="L20" s="82"/>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c r="CJ20" s="20"/>
      <c r="CK20" s="20"/>
      <c r="CL20" s="20"/>
      <c r="CM20" s="20"/>
      <c r="CN20" s="20"/>
      <c r="CO20" s="20"/>
      <c r="CP20" s="20"/>
      <c r="CQ20" s="20"/>
      <c r="CR20" s="20"/>
      <c r="CS20" s="20"/>
      <c r="CT20" s="20"/>
      <c r="CU20" s="20"/>
      <c r="CV20" s="20"/>
      <c r="CW20" s="20"/>
      <c r="CX20" s="20"/>
      <c r="CY20" s="20"/>
      <c r="CZ20" s="20"/>
      <c r="DA20" s="20"/>
      <c r="DB20" s="20"/>
      <c r="DC20" s="20"/>
      <c r="DD20" s="20"/>
      <c r="DE20" s="20"/>
      <c r="DF20" s="20"/>
      <c r="DG20" s="20"/>
      <c r="DH20" s="20"/>
      <c r="DI20" s="20"/>
      <c r="DJ20" s="20"/>
      <c r="DK20" s="20"/>
      <c r="DL20" s="20"/>
      <c r="DM20" s="20"/>
      <c r="DN20" s="20"/>
      <c r="DO20" s="20"/>
      <c r="DP20" s="20"/>
      <c r="DQ20" s="20"/>
      <c r="DR20" s="20"/>
      <c r="DS20" s="20"/>
      <c r="DT20" s="20"/>
      <c r="DU20" s="20"/>
      <c r="DV20" s="20"/>
      <c r="DW20" s="20"/>
      <c r="DX20" s="20"/>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c r="GD20" s="20"/>
      <c r="GE20" s="20"/>
      <c r="GF20" s="20"/>
      <c r="GG20" s="20"/>
      <c r="GH20" s="20"/>
      <c r="GI20" s="20"/>
      <c r="GJ20" s="20"/>
      <c r="GK20" s="20"/>
      <c r="GL20" s="20"/>
      <c r="GM20" s="20"/>
      <c r="GN20" s="20"/>
      <c r="GO20" s="20"/>
      <c r="GP20" s="20"/>
      <c r="GQ20" s="20"/>
      <c r="GR20" s="20"/>
      <c r="GS20" s="20"/>
    </row>
    <row r="21" spans="1:201" s="18" customFormat="1" ht="17.399999999999999" x14ac:dyDescent="0.25">
      <c r="A21" s="17" t="str">
        <f>IF(ISERROR(VALUE(SUBSTITUTE(prevWBS,".",""))),"1",IF(ISERROR(FIND("`",SUBSTITUTE(prevWBS,".","`",1))),TEXT(VALUE(prevWBS)+1,"#"),TEXT(VALUE(LEFT(prevWBS,FIND("`",SUBSTITUTE(prevWBS,".","`",1))-1))+1,"#")))</f>
        <v>3</v>
      </c>
      <c r="B21" s="25" t="s">
        <v>91</v>
      </c>
      <c r="C21" s="18" t="s">
        <v>99</v>
      </c>
      <c r="D21" s="19"/>
      <c r="E21" s="19"/>
      <c r="F21" s="19"/>
      <c r="G21" s="37"/>
      <c r="H21" s="37"/>
      <c r="I21" s="37"/>
      <c r="J21" s="37"/>
      <c r="K21" s="37"/>
      <c r="L21" s="36"/>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c r="BP21" s="40"/>
      <c r="BQ21" s="40"/>
      <c r="BR21" s="40"/>
      <c r="BS21" s="40"/>
      <c r="BT21" s="40"/>
      <c r="BU21" s="40"/>
      <c r="BV21" s="40"/>
      <c r="BW21" s="40"/>
      <c r="BX21" s="40"/>
      <c r="BY21" s="40"/>
      <c r="BZ21" s="40"/>
      <c r="CA21" s="40"/>
      <c r="CB21" s="40"/>
      <c r="CC21" s="40"/>
      <c r="CD21" s="40"/>
      <c r="CE21" s="40"/>
      <c r="CF21" s="40"/>
      <c r="CG21" s="40"/>
      <c r="CH21" s="40"/>
      <c r="CI21" s="40"/>
      <c r="CJ21" s="40"/>
      <c r="CK21" s="40"/>
      <c r="CL21" s="40"/>
      <c r="CM21" s="40"/>
      <c r="CN21" s="40"/>
      <c r="CO21" s="40"/>
      <c r="CP21" s="40"/>
      <c r="CQ21" s="40"/>
      <c r="CR21" s="40"/>
      <c r="CS21" s="40"/>
      <c r="CT21" s="40"/>
      <c r="CU21" s="40"/>
      <c r="CV21" s="40"/>
      <c r="CW21" s="40"/>
      <c r="CX21" s="40"/>
      <c r="CY21" s="40"/>
      <c r="CZ21" s="40"/>
      <c r="DA21" s="40"/>
      <c r="DB21" s="40"/>
      <c r="DC21" s="40"/>
      <c r="DD21" s="40"/>
      <c r="DE21" s="40"/>
      <c r="DF21" s="40"/>
      <c r="DG21" s="40"/>
      <c r="DH21" s="40"/>
      <c r="DI21" s="40"/>
      <c r="DJ21" s="40"/>
      <c r="DK21" s="40"/>
      <c r="DL21" s="40"/>
      <c r="DM21" s="40"/>
      <c r="DN21" s="40"/>
      <c r="DO21" s="40"/>
      <c r="DP21" s="40"/>
      <c r="DQ21" s="40"/>
      <c r="DR21" s="40"/>
      <c r="DS21" s="40"/>
      <c r="DT21" s="40"/>
      <c r="DU21" s="40"/>
      <c r="DV21" s="40"/>
      <c r="DW21" s="40"/>
      <c r="DX21" s="40"/>
      <c r="DY21" s="40"/>
      <c r="DZ21" s="40"/>
      <c r="EA21" s="40"/>
      <c r="EB21" s="40"/>
      <c r="EC21" s="40"/>
      <c r="ED21" s="40"/>
      <c r="EE21" s="40"/>
      <c r="EF21" s="40"/>
      <c r="EG21" s="40"/>
      <c r="EH21" s="40"/>
      <c r="EI21" s="40"/>
      <c r="EJ21" s="40"/>
      <c r="EK21" s="40"/>
      <c r="EL21" s="40"/>
      <c r="EM21" s="40"/>
      <c r="EN21" s="40"/>
      <c r="EO21" s="40"/>
      <c r="EP21" s="40"/>
      <c r="EQ21" s="40"/>
      <c r="ER21" s="40"/>
      <c r="ES21" s="40"/>
      <c r="ET21" s="40"/>
      <c r="EU21" s="40"/>
      <c r="EV21" s="40"/>
      <c r="EW21" s="40"/>
      <c r="EX21" s="40"/>
      <c r="EY21" s="40"/>
      <c r="EZ21" s="40"/>
      <c r="FA21" s="40"/>
      <c r="FB21" s="40"/>
      <c r="FC21" s="40"/>
      <c r="FD21" s="40"/>
      <c r="FE21" s="40"/>
      <c r="FF21" s="40"/>
      <c r="FG21" s="40"/>
      <c r="FH21" s="40"/>
      <c r="FI21" s="40"/>
      <c r="FJ21" s="40"/>
      <c r="FK21" s="40"/>
      <c r="FL21" s="40"/>
      <c r="FM21" s="40"/>
      <c r="FN21" s="40"/>
      <c r="FO21" s="40"/>
      <c r="FP21" s="40"/>
      <c r="FQ21" s="40"/>
      <c r="FR21" s="40"/>
      <c r="FS21" s="40"/>
      <c r="FT21" s="40"/>
      <c r="FU21" s="40"/>
      <c r="FV21" s="40"/>
      <c r="FW21" s="40"/>
      <c r="FX21" s="40"/>
      <c r="FY21" s="40"/>
      <c r="FZ21" s="40"/>
      <c r="GA21" s="40"/>
      <c r="GB21" s="40"/>
      <c r="GC21" s="40"/>
      <c r="GD21" s="40"/>
      <c r="GE21" s="40"/>
      <c r="GF21" s="40"/>
      <c r="GG21" s="40"/>
      <c r="GH21" s="40"/>
      <c r="GI21" s="40"/>
      <c r="GJ21" s="40"/>
      <c r="GK21" s="40"/>
      <c r="GL21" s="40"/>
      <c r="GM21" s="40"/>
      <c r="GN21" s="40"/>
      <c r="GO21" s="40"/>
      <c r="GP21" s="40"/>
      <c r="GQ21" s="40"/>
      <c r="GR21" s="40"/>
      <c r="GS21" s="40"/>
    </row>
    <row r="22" spans="1:201" s="21" customFormat="1" ht="17.399999999999999" x14ac:dyDescent="0.25">
      <c r="A22" s="1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2" s="121" t="s">
        <v>112</v>
      </c>
      <c r="C22" s="117" t="s">
        <v>133</v>
      </c>
      <c r="D22" s="92">
        <v>12</v>
      </c>
      <c r="E22" s="21" t="s">
        <v>133</v>
      </c>
      <c r="F22" s="92">
        <v>11</v>
      </c>
      <c r="G22" s="84">
        <v>45790</v>
      </c>
      <c r="H22" s="77">
        <f t="shared" si="170"/>
        <v>45794</v>
      </c>
      <c r="I22" s="86">
        <v>5</v>
      </c>
      <c r="J22" s="90">
        <v>1</v>
      </c>
      <c r="K22" s="22">
        <f t="shared" si="169"/>
        <v>4</v>
      </c>
      <c r="L22" s="35"/>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c r="CJ22" s="20"/>
      <c r="CK22" s="20"/>
      <c r="CL22" s="20"/>
      <c r="CM22" s="20"/>
      <c r="CN22" s="20"/>
      <c r="CO22" s="20"/>
      <c r="CP22" s="20"/>
      <c r="CQ22" s="20"/>
      <c r="CR22" s="20"/>
      <c r="CS22" s="20"/>
      <c r="CT22" s="20"/>
      <c r="CU22" s="20"/>
      <c r="CV22" s="20"/>
      <c r="CW22" s="20"/>
      <c r="CX22" s="20"/>
      <c r="CY22" s="20"/>
      <c r="CZ22" s="20"/>
      <c r="DA22" s="20"/>
      <c r="DB22" s="20"/>
      <c r="DC22" s="20"/>
      <c r="DD22" s="20"/>
      <c r="DE22" s="20"/>
      <c r="DF22" s="20"/>
      <c r="DG22" s="20"/>
      <c r="DH22" s="20"/>
      <c r="DI22" s="20"/>
      <c r="DJ22" s="20"/>
      <c r="DK22" s="20"/>
      <c r="DL22" s="20"/>
      <c r="DM22" s="20"/>
      <c r="DN22" s="20"/>
      <c r="DO22" s="20"/>
      <c r="DP22" s="20"/>
      <c r="DQ22" s="20"/>
      <c r="DR22" s="20"/>
      <c r="DS22" s="20"/>
      <c r="DT22" s="20"/>
      <c r="DU22" s="20"/>
      <c r="DV22" s="20"/>
      <c r="DW22" s="20"/>
      <c r="DX22" s="20"/>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row>
    <row r="23" spans="1:201" s="21" customFormat="1" ht="17.399999999999999" x14ac:dyDescent="0.25">
      <c r="A23" s="127" t="str">
        <f t="shared" ref="A22:A27" si="17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3" s="121" t="s">
        <v>113</v>
      </c>
      <c r="C23" s="118" t="s">
        <v>138</v>
      </c>
      <c r="D23" s="92">
        <v>13</v>
      </c>
      <c r="E23" s="21" t="s">
        <v>138</v>
      </c>
      <c r="F23" s="92">
        <v>11</v>
      </c>
      <c r="G23" s="84">
        <v>45790</v>
      </c>
      <c r="H23" s="77">
        <f t="shared" si="170"/>
        <v>45796</v>
      </c>
      <c r="I23" s="86">
        <v>7</v>
      </c>
      <c r="J23" s="90">
        <v>1</v>
      </c>
      <c r="K23" s="22">
        <f t="shared" si="169"/>
        <v>5</v>
      </c>
      <c r="L23" s="35"/>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20"/>
      <c r="EG23" s="20"/>
      <c r="EH23" s="20"/>
      <c r="EI23" s="20"/>
      <c r="EJ23" s="20"/>
      <c r="EK23" s="20"/>
      <c r="EL23" s="20"/>
      <c r="EM23" s="20"/>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0"/>
      <c r="FX23" s="20"/>
      <c r="FY23" s="20"/>
      <c r="FZ23" s="20"/>
      <c r="GA23" s="20"/>
      <c r="GB23" s="20"/>
      <c r="GC23" s="20"/>
      <c r="GD23" s="20"/>
      <c r="GE23" s="20"/>
      <c r="GF23" s="20"/>
      <c r="GG23" s="20"/>
      <c r="GH23" s="20"/>
      <c r="GI23" s="20"/>
      <c r="GJ23" s="20"/>
      <c r="GK23" s="20"/>
      <c r="GL23" s="20"/>
      <c r="GM23" s="20"/>
      <c r="GN23" s="20"/>
      <c r="GO23" s="20"/>
      <c r="GP23" s="20"/>
      <c r="GQ23" s="20"/>
      <c r="GR23" s="20"/>
      <c r="GS23" s="20"/>
    </row>
    <row r="24" spans="1:201" s="21" customFormat="1" ht="17.399999999999999" x14ac:dyDescent="0.25">
      <c r="A24" s="127" t="str">
        <f t="shared" si="171"/>
        <v>3.3</v>
      </c>
      <c r="B24" s="121" t="s">
        <v>114</v>
      </c>
      <c r="C24" s="116" t="s">
        <v>140</v>
      </c>
      <c r="D24" s="92">
        <v>14</v>
      </c>
      <c r="E24" s="21" t="s">
        <v>140</v>
      </c>
      <c r="F24" s="92">
        <v>13</v>
      </c>
      <c r="G24" s="84">
        <v>45797</v>
      </c>
      <c r="H24" s="77">
        <f t="shared" si="170"/>
        <v>45803</v>
      </c>
      <c r="I24" s="86">
        <v>7</v>
      </c>
      <c r="J24" s="90">
        <v>1</v>
      </c>
      <c r="K24" s="22">
        <f t="shared" si="169"/>
        <v>5</v>
      </c>
      <c r="L24" s="35"/>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c r="CN24" s="20"/>
      <c r="CO24" s="20"/>
      <c r="CP24" s="20"/>
      <c r="CQ24" s="20"/>
      <c r="CR24" s="20"/>
      <c r="CS24" s="20"/>
      <c r="CT24" s="20"/>
      <c r="CU24" s="20"/>
      <c r="CV24" s="20"/>
      <c r="CW24" s="20"/>
      <c r="CX24" s="20"/>
      <c r="CY24" s="20"/>
      <c r="CZ24" s="20"/>
      <c r="DA24" s="20"/>
      <c r="DB24" s="20"/>
      <c r="DC24" s="20"/>
      <c r="DD24" s="20"/>
      <c r="DE24" s="20"/>
      <c r="DF24" s="20"/>
      <c r="DG24" s="20"/>
      <c r="DH24" s="20"/>
      <c r="DI24" s="20"/>
      <c r="DJ24" s="20"/>
      <c r="DK24" s="20"/>
      <c r="DL24" s="20"/>
      <c r="DM24" s="20"/>
      <c r="DN24" s="20"/>
      <c r="DO24" s="20"/>
      <c r="DP24" s="20"/>
      <c r="DQ24" s="20"/>
      <c r="DR24" s="20"/>
      <c r="DS24" s="20"/>
      <c r="DT24" s="20"/>
      <c r="DU24" s="20"/>
      <c r="DV24" s="20"/>
      <c r="DW24" s="20"/>
      <c r="DX24" s="20"/>
      <c r="DY24" s="20"/>
      <c r="DZ24" s="20"/>
      <c r="EA24" s="20"/>
      <c r="EB24" s="20"/>
      <c r="EC24" s="20"/>
      <c r="ED24" s="20"/>
      <c r="EE24" s="20"/>
      <c r="EF24" s="20"/>
      <c r="EG24" s="20"/>
      <c r="EH24" s="20"/>
      <c r="EI24" s="20"/>
      <c r="EJ24" s="20"/>
      <c r="EK24" s="20"/>
      <c r="EL24" s="20"/>
      <c r="EM24" s="20"/>
      <c r="EN24" s="20"/>
      <c r="EO24" s="20"/>
      <c r="EP24" s="20"/>
      <c r="EQ24" s="20"/>
      <c r="ER24" s="20"/>
      <c r="ES24" s="20"/>
      <c r="ET24" s="20"/>
      <c r="EU24" s="20"/>
      <c r="EV24" s="20"/>
      <c r="EW24" s="20"/>
      <c r="EX24" s="20"/>
      <c r="EY24" s="20"/>
      <c r="EZ24" s="20"/>
      <c r="FA24" s="20"/>
      <c r="FB24" s="20"/>
      <c r="FC24" s="20"/>
      <c r="FD24" s="20"/>
      <c r="FE24" s="20"/>
      <c r="FF24" s="20"/>
      <c r="FG24" s="20"/>
      <c r="FH24" s="20"/>
      <c r="FI24" s="20"/>
      <c r="FJ24" s="20"/>
      <c r="FK24" s="20"/>
      <c r="FL24" s="20"/>
      <c r="FM24" s="20"/>
      <c r="FN24" s="20"/>
      <c r="FO24" s="20"/>
      <c r="FP24" s="20"/>
      <c r="FQ24" s="20"/>
      <c r="FR24" s="20"/>
      <c r="FS24" s="20"/>
      <c r="FT24" s="20"/>
      <c r="FU24" s="20"/>
      <c r="FV24" s="20"/>
      <c r="FW24" s="20"/>
      <c r="FX24" s="20"/>
      <c r="FY24" s="20"/>
      <c r="FZ24" s="20"/>
      <c r="GA24" s="20"/>
      <c r="GB24" s="20"/>
      <c r="GC24" s="20"/>
      <c r="GD24" s="20"/>
      <c r="GE24" s="20"/>
      <c r="GF24" s="20"/>
      <c r="GG24" s="20"/>
      <c r="GH24" s="20"/>
      <c r="GI24" s="20"/>
      <c r="GJ24" s="20"/>
      <c r="GK24" s="20"/>
      <c r="GL24" s="20"/>
      <c r="GM24" s="20"/>
      <c r="GN24" s="20"/>
      <c r="GO24" s="20"/>
      <c r="GP24" s="20"/>
      <c r="GQ24" s="20"/>
      <c r="GR24" s="20"/>
      <c r="GS24" s="20"/>
    </row>
    <row r="25" spans="1:201" s="21" customFormat="1" ht="22.8" x14ac:dyDescent="0.25">
      <c r="A25" s="127" t="str">
        <f t="shared" si="171"/>
        <v>3.4</v>
      </c>
      <c r="B25" s="121" t="s">
        <v>115</v>
      </c>
      <c r="C25" s="119" t="s">
        <v>141</v>
      </c>
      <c r="D25" s="92">
        <v>15</v>
      </c>
      <c r="E25" s="21" t="s">
        <v>141</v>
      </c>
      <c r="F25" s="92">
        <v>13</v>
      </c>
      <c r="G25" s="84">
        <v>45797</v>
      </c>
      <c r="H25" s="77">
        <f t="shared" si="170"/>
        <v>45801</v>
      </c>
      <c r="I25" s="86">
        <v>5</v>
      </c>
      <c r="J25" s="90">
        <v>1</v>
      </c>
      <c r="K25" s="22">
        <f t="shared" si="169"/>
        <v>4</v>
      </c>
      <c r="L25" s="35"/>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c r="CT25" s="20"/>
      <c r="CU25" s="20"/>
      <c r="CV25" s="20"/>
      <c r="CW25" s="20"/>
      <c r="CX25" s="20"/>
      <c r="CY25" s="20"/>
      <c r="CZ25" s="20"/>
      <c r="DA25" s="20"/>
      <c r="DB25" s="20"/>
      <c r="DC25" s="20"/>
      <c r="DD25" s="20"/>
      <c r="DE25" s="20"/>
      <c r="DF25" s="20"/>
      <c r="DG25" s="20"/>
      <c r="DH25" s="20"/>
      <c r="DI25" s="20"/>
      <c r="DJ25" s="20"/>
      <c r="DK25" s="20"/>
      <c r="DL25" s="20"/>
      <c r="DM25" s="20"/>
      <c r="DN25" s="20"/>
      <c r="DO25" s="20"/>
      <c r="DP25" s="20"/>
      <c r="DQ25" s="20"/>
      <c r="DR25" s="20"/>
      <c r="DS25" s="20"/>
      <c r="DT25" s="20"/>
      <c r="DU25" s="20"/>
      <c r="DV25" s="20"/>
      <c r="DW25" s="20"/>
      <c r="DX25" s="20"/>
      <c r="DY25" s="20"/>
      <c r="DZ25" s="20"/>
      <c r="EA25" s="20"/>
      <c r="EB25" s="20"/>
      <c r="EC25" s="20"/>
      <c r="ED25" s="20"/>
      <c r="EE25" s="20"/>
      <c r="EF25" s="20"/>
      <c r="EG25" s="20"/>
      <c r="EH25" s="20"/>
      <c r="EI25" s="20"/>
      <c r="EJ25" s="20"/>
      <c r="EK25" s="20"/>
      <c r="EL25" s="20"/>
      <c r="EM25" s="20"/>
      <c r="EN25" s="20"/>
      <c r="EO25" s="20"/>
      <c r="EP25" s="20"/>
      <c r="EQ25" s="20"/>
      <c r="ER25" s="20"/>
      <c r="ES25" s="20"/>
      <c r="ET25" s="20"/>
      <c r="EU25" s="20"/>
      <c r="EV25" s="20"/>
      <c r="EW25" s="20"/>
      <c r="EX25" s="20"/>
      <c r="EY25" s="20"/>
      <c r="EZ25" s="20"/>
      <c r="FA25" s="20"/>
      <c r="FB25" s="20"/>
      <c r="FC25" s="20"/>
      <c r="FD25" s="20"/>
      <c r="FE25" s="20"/>
      <c r="FF25" s="20"/>
      <c r="FG25" s="20"/>
      <c r="FH25" s="20"/>
      <c r="FI25" s="20"/>
      <c r="FJ25" s="20"/>
      <c r="FK25" s="20"/>
      <c r="FL25" s="20"/>
      <c r="FM25" s="20"/>
      <c r="FN25" s="20"/>
      <c r="FO25" s="20"/>
      <c r="FP25" s="20"/>
      <c r="FQ25" s="20"/>
      <c r="FR25" s="20"/>
      <c r="FS25" s="20"/>
      <c r="FT25" s="20"/>
      <c r="FU25" s="20"/>
      <c r="FV25" s="20"/>
      <c r="FW25" s="20"/>
      <c r="FX25" s="20"/>
      <c r="FY25" s="20"/>
      <c r="FZ25" s="20"/>
      <c r="GA25" s="20"/>
      <c r="GB25" s="20"/>
      <c r="GC25" s="20"/>
      <c r="GD25" s="20"/>
      <c r="GE25" s="20"/>
      <c r="GF25" s="20"/>
      <c r="GG25" s="20"/>
      <c r="GH25" s="20"/>
      <c r="GI25" s="20"/>
      <c r="GJ25" s="20"/>
      <c r="GK25" s="20"/>
      <c r="GL25" s="20"/>
      <c r="GM25" s="20"/>
      <c r="GN25" s="20"/>
      <c r="GO25" s="20"/>
      <c r="GP25" s="20"/>
      <c r="GQ25" s="20"/>
      <c r="GR25" s="20"/>
      <c r="GS25" s="20"/>
    </row>
    <row r="26" spans="1:201" s="21" customFormat="1" ht="22.8" x14ac:dyDescent="0.25">
      <c r="A26" s="127" t="str">
        <f t="shared" si="171"/>
        <v>3.5</v>
      </c>
      <c r="B26" s="123" t="s">
        <v>116</v>
      </c>
      <c r="C26" s="116" t="s">
        <v>142</v>
      </c>
      <c r="D26" s="92">
        <v>16</v>
      </c>
      <c r="E26" s="21" t="s">
        <v>142</v>
      </c>
      <c r="F26" s="92">
        <v>14.15</v>
      </c>
      <c r="G26" s="84">
        <v>45802</v>
      </c>
      <c r="H26" s="77">
        <f t="shared" si="170"/>
        <v>45807</v>
      </c>
      <c r="I26" s="86">
        <v>6</v>
      </c>
      <c r="J26" s="90">
        <v>1</v>
      </c>
      <c r="K26" s="22">
        <f t="shared" si="169"/>
        <v>5</v>
      </c>
      <c r="L26" s="82"/>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c r="CT26" s="20"/>
      <c r="CU26" s="20"/>
      <c r="CV26" s="20"/>
      <c r="CW26" s="20"/>
      <c r="CX26" s="20"/>
      <c r="CY26" s="20"/>
      <c r="CZ26" s="20"/>
      <c r="DA26" s="20"/>
      <c r="DB26" s="20"/>
      <c r="DC26" s="20"/>
      <c r="DD26" s="20"/>
      <c r="DE26" s="20"/>
      <c r="DF26" s="20"/>
      <c r="DG26" s="20"/>
      <c r="DH26" s="20"/>
      <c r="DI26" s="20"/>
      <c r="DJ26" s="20"/>
      <c r="DK26" s="20"/>
      <c r="DL26" s="20"/>
      <c r="DM26" s="20"/>
      <c r="DN26" s="20"/>
      <c r="DO26" s="20"/>
      <c r="DP26" s="20"/>
      <c r="DQ26" s="20"/>
      <c r="DR26" s="20"/>
      <c r="DS26" s="20"/>
      <c r="DT26" s="20"/>
      <c r="DU26" s="20"/>
      <c r="DV26" s="20"/>
      <c r="DW26" s="20"/>
      <c r="DX26" s="20"/>
      <c r="DY26" s="20"/>
      <c r="DZ26" s="20"/>
      <c r="EA26" s="20"/>
      <c r="EB26" s="20"/>
      <c r="EC26" s="20"/>
      <c r="ED26" s="20"/>
      <c r="EE26" s="20"/>
      <c r="EF26" s="20"/>
      <c r="EG26" s="20"/>
      <c r="EH26" s="20"/>
      <c r="EI26" s="20"/>
      <c r="EJ26" s="20"/>
      <c r="EK26" s="20"/>
      <c r="EL26" s="20"/>
      <c r="EM26" s="20"/>
      <c r="EN26" s="20"/>
      <c r="EO26" s="20"/>
      <c r="EP26" s="20"/>
      <c r="EQ26" s="20"/>
      <c r="ER26" s="20"/>
      <c r="ES26" s="20"/>
      <c r="ET26" s="20"/>
      <c r="EU26" s="20"/>
      <c r="EV26" s="20"/>
      <c r="EW26" s="20"/>
      <c r="EX26" s="20"/>
      <c r="EY26" s="20"/>
      <c r="EZ26" s="20"/>
      <c r="FA26" s="20"/>
      <c r="FB26" s="20"/>
      <c r="FC26" s="20"/>
      <c r="FD26" s="20"/>
      <c r="FE26" s="20"/>
      <c r="FF26" s="20"/>
      <c r="FG26" s="20"/>
      <c r="FH26" s="20"/>
      <c r="FI26" s="20"/>
      <c r="FJ26" s="20"/>
      <c r="FK26" s="20"/>
      <c r="FL26" s="20"/>
      <c r="FM26" s="20"/>
      <c r="FN26" s="20"/>
      <c r="FO26" s="20"/>
      <c r="FP26" s="20"/>
      <c r="FQ26" s="20"/>
      <c r="FR26" s="20"/>
      <c r="FS26" s="20"/>
      <c r="FT26" s="20"/>
      <c r="FU26" s="20"/>
      <c r="FV26" s="20"/>
      <c r="FW26" s="20"/>
      <c r="FX26" s="20"/>
      <c r="FY26" s="20"/>
      <c r="FZ26" s="20"/>
      <c r="GA26" s="20"/>
      <c r="GB26" s="20"/>
      <c r="GC26" s="20"/>
      <c r="GD26" s="20"/>
      <c r="GE26" s="20"/>
      <c r="GF26" s="20"/>
      <c r="GG26" s="20"/>
      <c r="GH26" s="20"/>
      <c r="GI26" s="20"/>
      <c r="GJ26" s="20"/>
      <c r="GK26" s="20"/>
      <c r="GL26" s="20"/>
      <c r="GM26" s="20"/>
      <c r="GN26" s="20"/>
      <c r="GO26" s="20"/>
      <c r="GP26" s="20"/>
      <c r="GQ26" s="20"/>
      <c r="GR26" s="20"/>
      <c r="GS26" s="20"/>
    </row>
    <row r="27" spans="1:201" s="21" customFormat="1" ht="17.399999999999999" x14ac:dyDescent="0.25">
      <c r="A27" s="127" t="str">
        <f t="shared" si="171"/>
        <v>3.6</v>
      </c>
      <c r="B27" s="123" t="s">
        <v>117</v>
      </c>
      <c r="C27" s="115" t="s">
        <v>143</v>
      </c>
      <c r="D27" s="92">
        <v>17</v>
      </c>
      <c r="E27" s="21" t="s">
        <v>143</v>
      </c>
      <c r="F27" s="92">
        <v>12.16</v>
      </c>
      <c r="G27" s="84">
        <v>45808</v>
      </c>
      <c r="H27" s="77">
        <f t="shared" si="170"/>
        <v>45812</v>
      </c>
      <c r="I27" s="86">
        <v>5</v>
      </c>
      <c r="J27" s="90">
        <v>1</v>
      </c>
      <c r="K27" s="22">
        <f t="shared" si="169"/>
        <v>3</v>
      </c>
      <c r="L27" s="82"/>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c r="CT27" s="20"/>
      <c r="CU27" s="20"/>
      <c r="CV27" s="20"/>
      <c r="CW27" s="20"/>
      <c r="CX27" s="20"/>
      <c r="CY27" s="20"/>
      <c r="CZ27" s="20"/>
      <c r="DA27" s="20"/>
      <c r="DB27" s="20"/>
      <c r="DC27" s="20"/>
      <c r="DD27" s="20"/>
      <c r="DE27" s="20"/>
      <c r="DF27" s="20"/>
      <c r="DG27" s="20"/>
      <c r="DH27" s="20"/>
      <c r="DI27" s="20"/>
      <c r="DJ27" s="20"/>
      <c r="DK27" s="20"/>
      <c r="DL27" s="20"/>
      <c r="DM27" s="20"/>
      <c r="DN27" s="20"/>
      <c r="DO27" s="20"/>
      <c r="DP27" s="20"/>
      <c r="DQ27" s="20"/>
      <c r="DR27" s="20"/>
      <c r="DS27" s="20"/>
      <c r="DT27" s="20"/>
      <c r="DU27" s="20"/>
      <c r="DV27" s="20"/>
      <c r="DW27" s="20"/>
      <c r="DX27" s="20"/>
      <c r="DY27" s="20"/>
      <c r="DZ27" s="20"/>
      <c r="EA27" s="20"/>
      <c r="EB27" s="20"/>
      <c r="EC27" s="20"/>
      <c r="ED27" s="20"/>
      <c r="EE27" s="20"/>
      <c r="EF27" s="20"/>
      <c r="EG27" s="20"/>
      <c r="EH27" s="20"/>
      <c r="EI27" s="20"/>
      <c r="EJ27" s="20"/>
      <c r="EK27" s="20"/>
      <c r="EL27" s="20"/>
      <c r="EM27" s="20"/>
      <c r="EN27" s="20"/>
      <c r="EO27" s="20"/>
      <c r="EP27" s="20"/>
      <c r="EQ27" s="20"/>
      <c r="ER27" s="20"/>
      <c r="ES27" s="20"/>
      <c r="ET27" s="20"/>
      <c r="EU27" s="20"/>
      <c r="EV27" s="20"/>
      <c r="EW27" s="20"/>
      <c r="EX27" s="20"/>
      <c r="EY27" s="20"/>
      <c r="EZ27" s="20"/>
      <c r="FA27" s="20"/>
      <c r="FB27" s="20"/>
      <c r="FC27" s="20"/>
      <c r="FD27" s="20"/>
      <c r="FE27" s="20"/>
      <c r="FF27" s="20"/>
      <c r="FG27" s="20"/>
      <c r="FH27" s="20"/>
      <c r="FI27" s="20"/>
      <c r="FJ27" s="20"/>
      <c r="FK27" s="20"/>
      <c r="FL27" s="20"/>
      <c r="FM27" s="20"/>
      <c r="FN27" s="20"/>
      <c r="FO27" s="20"/>
      <c r="FP27" s="20"/>
      <c r="FQ27" s="20"/>
      <c r="FR27" s="20"/>
      <c r="FS27" s="20"/>
      <c r="FT27" s="20"/>
      <c r="FU27" s="20"/>
      <c r="FV27" s="20"/>
      <c r="FW27" s="20"/>
      <c r="FX27" s="20"/>
      <c r="FY27" s="20"/>
      <c r="FZ27" s="20"/>
      <c r="GA27" s="20"/>
      <c r="GB27" s="20"/>
      <c r="GC27" s="20"/>
      <c r="GD27" s="20"/>
      <c r="GE27" s="20"/>
      <c r="GF27" s="20"/>
      <c r="GG27" s="20"/>
      <c r="GH27" s="20"/>
      <c r="GI27" s="20"/>
      <c r="GJ27" s="20"/>
      <c r="GK27" s="20"/>
      <c r="GL27" s="20"/>
      <c r="GM27" s="20"/>
      <c r="GN27" s="20"/>
      <c r="GO27" s="20"/>
      <c r="GP27" s="20"/>
      <c r="GQ27" s="20"/>
      <c r="GR27" s="20"/>
      <c r="GS27" s="20"/>
    </row>
    <row r="28" spans="1:201" s="18" customFormat="1" ht="17.399999999999999" x14ac:dyDescent="0.25">
      <c r="A28" s="17">
        <v>4</v>
      </c>
      <c r="B28" s="25" t="s">
        <v>92</v>
      </c>
      <c r="C28" s="18" t="s">
        <v>104</v>
      </c>
      <c r="D28" s="19"/>
      <c r="E28" s="19"/>
      <c r="F28" s="19"/>
      <c r="G28" s="37"/>
      <c r="H28" s="37"/>
      <c r="I28" s="37"/>
      <c r="J28" s="37"/>
      <c r="K28" s="37"/>
      <c r="L28" s="36"/>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c r="BO28" s="40"/>
      <c r="BP28" s="40"/>
      <c r="BQ28" s="40"/>
      <c r="BR28" s="40"/>
      <c r="BS28" s="40"/>
      <c r="BT28" s="40"/>
      <c r="BU28" s="40"/>
      <c r="BV28" s="40"/>
      <c r="BW28" s="40"/>
      <c r="BX28" s="40"/>
      <c r="BY28" s="40"/>
      <c r="BZ28" s="40"/>
      <c r="CA28" s="40"/>
      <c r="CB28" s="40"/>
      <c r="CC28" s="40"/>
      <c r="CD28" s="40"/>
      <c r="CE28" s="40"/>
      <c r="CF28" s="40"/>
      <c r="CG28" s="40"/>
      <c r="CH28" s="40"/>
      <c r="CI28" s="40"/>
      <c r="CJ28" s="40"/>
      <c r="CK28" s="40"/>
      <c r="CL28" s="40"/>
      <c r="CM28" s="40"/>
      <c r="CN28" s="40"/>
      <c r="CO28" s="40"/>
      <c r="CP28" s="40"/>
      <c r="CQ28" s="40"/>
      <c r="CR28" s="40"/>
      <c r="CS28" s="40"/>
      <c r="CT28" s="40"/>
      <c r="CU28" s="40"/>
      <c r="CV28" s="40"/>
      <c r="CW28" s="40"/>
      <c r="CX28" s="40"/>
      <c r="CY28" s="40"/>
      <c r="CZ28" s="40"/>
      <c r="DA28" s="40"/>
      <c r="DB28" s="40"/>
      <c r="DC28" s="40"/>
      <c r="DD28" s="40"/>
      <c r="DE28" s="40"/>
      <c r="DF28" s="40"/>
      <c r="DG28" s="40"/>
      <c r="DH28" s="40"/>
      <c r="DI28" s="40"/>
      <c r="DJ28" s="40"/>
      <c r="DK28" s="40"/>
      <c r="DL28" s="40"/>
      <c r="DM28" s="40"/>
      <c r="DN28" s="40"/>
      <c r="DO28" s="40"/>
      <c r="DP28" s="40"/>
      <c r="DQ28" s="40"/>
      <c r="DR28" s="40"/>
      <c r="DS28" s="40"/>
      <c r="DT28" s="40"/>
      <c r="DU28" s="40"/>
      <c r="DV28" s="40"/>
      <c r="DW28" s="40"/>
      <c r="DX28" s="40"/>
      <c r="DY28" s="40"/>
      <c r="DZ28" s="40"/>
      <c r="EA28" s="40"/>
      <c r="EB28" s="40"/>
      <c r="EC28" s="40"/>
      <c r="ED28" s="40"/>
      <c r="EE28" s="40"/>
      <c r="EF28" s="40"/>
      <c r="EG28" s="40"/>
      <c r="EH28" s="40"/>
      <c r="EI28" s="40"/>
      <c r="EJ28" s="40"/>
      <c r="EK28" s="40"/>
      <c r="EL28" s="40"/>
      <c r="EM28" s="40"/>
      <c r="EN28" s="40"/>
      <c r="EO28" s="40"/>
      <c r="EP28" s="40"/>
      <c r="EQ28" s="40"/>
      <c r="ER28" s="40"/>
      <c r="ES28" s="40"/>
      <c r="ET28" s="40"/>
      <c r="EU28" s="40"/>
      <c r="EV28" s="40"/>
      <c r="EW28" s="40"/>
      <c r="EX28" s="40"/>
      <c r="EY28" s="40"/>
      <c r="EZ28" s="40"/>
      <c r="FA28" s="40"/>
      <c r="FB28" s="40"/>
      <c r="FC28" s="40"/>
      <c r="FD28" s="40"/>
      <c r="FE28" s="40"/>
      <c r="FF28" s="40"/>
      <c r="FG28" s="40"/>
      <c r="FH28" s="40"/>
      <c r="FI28" s="40"/>
      <c r="FJ28" s="40"/>
      <c r="FK28" s="40"/>
      <c r="FL28" s="40"/>
      <c r="FM28" s="40"/>
      <c r="FN28" s="40"/>
      <c r="FO28" s="40"/>
      <c r="FP28" s="40"/>
      <c r="FQ28" s="40"/>
      <c r="FR28" s="40"/>
      <c r="FS28" s="40"/>
      <c r="FT28" s="40"/>
      <c r="FU28" s="40"/>
      <c r="FV28" s="40"/>
      <c r="FW28" s="40"/>
      <c r="FX28" s="40"/>
      <c r="FY28" s="40"/>
      <c r="FZ28" s="40"/>
      <c r="GA28" s="40"/>
      <c r="GB28" s="40"/>
      <c r="GC28" s="40"/>
      <c r="GD28" s="40"/>
      <c r="GE28" s="40"/>
      <c r="GF28" s="40"/>
      <c r="GG28" s="40"/>
      <c r="GH28" s="40"/>
      <c r="GI28" s="40"/>
      <c r="GJ28" s="40"/>
      <c r="GK28" s="40"/>
      <c r="GL28" s="40"/>
      <c r="GM28" s="40"/>
      <c r="GN28" s="40"/>
      <c r="GO28" s="40"/>
      <c r="GP28" s="40"/>
      <c r="GQ28" s="40"/>
      <c r="GR28" s="40"/>
      <c r="GS28" s="40"/>
    </row>
    <row r="29" spans="1:201" s="21" customFormat="1" ht="17.399999999999999" x14ac:dyDescent="0.25">
      <c r="A29" s="1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9" s="121" t="s">
        <v>118</v>
      </c>
      <c r="C29" s="116" t="s">
        <v>136</v>
      </c>
      <c r="D29" s="92">
        <v>18</v>
      </c>
      <c r="E29" s="91"/>
      <c r="F29" s="98">
        <v>17</v>
      </c>
      <c r="G29" s="84">
        <v>45813</v>
      </c>
      <c r="H29" s="77">
        <f>IF(ISBLANK(G29)," - ",IF(I29=0,G29,G29+I29-1))</f>
        <v>45824</v>
      </c>
      <c r="I29" s="86">
        <v>12</v>
      </c>
      <c r="J29" s="90">
        <v>1</v>
      </c>
      <c r="K29" s="22">
        <f>IF(OR(H29=0,G29=0)," - ",NETWORKDAYS(G29,H29))</f>
        <v>8</v>
      </c>
      <c r="L29" s="35"/>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c r="CT29" s="20"/>
      <c r="CU29" s="20"/>
      <c r="CV29" s="20"/>
      <c r="CW29" s="20"/>
      <c r="CX29" s="20"/>
      <c r="CY29" s="20"/>
      <c r="CZ29" s="20"/>
      <c r="DA29" s="20"/>
      <c r="DB29" s="20"/>
      <c r="DC29" s="20"/>
      <c r="DD29" s="20"/>
      <c r="DE29" s="20"/>
      <c r="DF29" s="20"/>
      <c r="DG29" s="20"/>
      <c r="DH29" s="20"/>
      <c r="DI29" s="20"/>
      <c r="DJ29" s="20"/>
      <c r="DK29" s="20"/>
      <c r="DL29" s="20"/>
      <c r="DM29" s="20"/>
      <c r="DN29" s="20"/>
      <c r="DO29" s="20"/>
      <c r="DP29" s="20"/>
      <c r="DQ29" s="20"/>
      <c r="DR29" s="20"/>
      <c r="DS29" s="20"/>
      <c r="DT29" s="20"/>
      <c r="DU29" s="20"/>
      <c r="DV29" s="20"/>
      <c r="DW29" s="20"/>
      <c r="DX29" s="20"/>
      <c r="DY29" s="20"/>
      <c r="DZ29" s="20"/>
      <c r="EA29" s="20"/>
      <c r="EB29" s="20"/>
      <c r="EC29" s="20"/>
      <c r="ED29" s="20"/>
      <c r="EE29" s="20"/>
      <c r="EF29" s="20"/>
      <c r="EG29" s="20"/>
      <c r="EH29" s="20"/>
      <c r="EI29" s="20"/>
      <c r="EJ29" s="20"/>
      <c r="EK29" s="20"/>
      <c r="EL29" s="20"/>
      <c r="EM29" s="20"/>
      <c r="EN29" s="20"/>
      <c r="EO29" s="20"/>
      <c r="EP29" s="20"/>
      <c r="EQ29" s="20"/>
      <c r="ER29" s="20"/>
      <c r="ES29" s="20"/>
      <c r="ET29" s="20"/>
      <c r="EU29" s="20"/>
      <c r="EV29" s="20"/>
      <c r="EW29" s="20"/>
      <c r="EX29" s="20"/>
      <c r="EY29" s="20"/>
      <c r="EZ29" s="20"/>
      <c r="FA29" s="20"/>
      <c r="FB29" s="20"/>
      <c r="FC29" s="20"/>
      <c r="FD29" s="20"/>
      <c r="FE29" s="20"/>
      <c r="FF29" s="20"/>
      <c r="FG29" s="20"/>
      <c r="FH29" s="20"/>
      <c r="FI29" s="20"/>
      <c r="FJ29" s="20"/>
      <c r="FK29" s="20"/>
      <c r="FL29" s="20"/>
      <c r="FM29" s="20"/>
      <c r="FN29" s="20"/>
      <c r="FO29" s="20"/>
      <c r="FP29" s="20"/>
      <c r="FQ29" s="20"/>
      <c r="FR29" s="20"/>
      <c r="FS29" s="20"/>
      <c r="FT29" s="20"/>
      <c r="FU29" s="20"/>
      <c r="FV29" s="20"/>
      <c r="FW29" s="20"/>
      <c r="FX29" s="20"/>
      <c r="FY29" s="20"/>
      <c r="FZ29" s="20"/>
      <c r="GA29" s="20"/>
      <c r="GB29" s="20"/>
      <c r="GC29" s="20"/>
      <c r="GD29" s="20"/>
      <c r="GE29" s="20"/>
      <c r="GF29" s="20"/>
      <c r="GG29" s="20"/>
      <c r="GH29" s="20"/>
      <c r="GI29" s="20"/>
      <c r="GJ29" s="20"/>
      <c r="GK29" s="20"/>
      <c r="GL29" s="20"/>
      <c r="GM29" s="20"/>
      <c r="GN29" s="20"/>
      <c r="GO29" s="20"/>
      <c r="GP29" s="20"/>
      <c r="GQ29" s="20"/>
      <c r="GR29" s="20"/>
      <c r="GS29" s="20"/>
    </row>
    <row r="30" spans="1:201" s="21" customFormat="1" ht="17.399999999999999" x14ac:dyDescent="0.25">
      <c r="A30" s="1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0" s="121" t="s">
        <v>119</v>
      </c>
      <c r="C30" s="116" t="s">
        <v>104</v>
      </c>
      <c r="D30" s="92">
        <v>19</v>
      </c>
      <c r="E30" s="21" t="s">
        <v>104</v>
      </c>
      <c r="F30" s="92">
        <v>17</v>
      </c>
      <c r="G30" s="84">
        <v>45813</v>
      </c>
      <c r="H30" s="77">
        <f t="shared" si="170"/>
        <v>45828</v>
      </c>
      <c r="I30" s="86">
        <v>16</v>
      </c>
      <c r="J30" s="90">
        <v>1</v>
      </c>
      <c r="K30" s="22">
        <f t="shared" si="169"/>
        <v>12</v>
      </c>
      <c r="L30" s="35"/>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c r="CT30" s="20"/>
      <c r="CU30" s="20"/>
      <c r="CV30" s="20"/>
      <c r="CW30" s="20"/>
      <c r="CX30" s="20"/>
      <c r="CY30" s="20"/>
      <c r="CZ30" s="20"/>
      <c r="DA30" s="20"/>
      <c r="DB30" s="20"/>
      <c r="DC30" s="20"/>
      <c r="DD30" s="20"/>
      <c r="DE30" s="20"/>
      <c r="DF30" s="20"/>
      <c r="DG30" s="20"/>
      <c r="DH30" s="20"/>
      <c r="DI30" s="20"/>
      <c r="DJ30" s="20"/>
      <c r="DK30" s="20"/>
      <c r="DL30" s="20"/>
      <c r="DM30" s="20"/>
      <c r="DN30" s="20"/>
      <c r="DO30" s="20"/>
      <c r="DP30" s="20"/>
      <c r="DQ30" s="20"/>
      <c r="DR30" s="20"/>
      <c r="DS30" s="20"/>
      <c r="DT30" s="20"/>
      <c r="DU30" s="20"/>
      <c r="DV30" s="20"/>
      <c r="DW30" s="20"/>
      <c r="DX30" s="20"/>
      <c r="DY30" s="20"/>
      <c r="DZ30" s="20"/>
      <c r="EA30" s="20"/>
      <c r="EB30" s="20"/>
      <c r="EC30" s="20"/>
      <c r="ED30" s="20"/>
      <c r="EE30" s="20"/>
      <c r="EF30" s="20"/>
      <c r="EG30" s="20"/>
      <c r="EH30" s="20"/>
      <c r="EI30" s="20"/>
      <c r="EJ30" s="20"/>
      <c r="EK30" s="20"/>
      <c r="EL30" s="20"/>
      <c r="EM30" s="20"/>
      <c r="EN30" s="20"/>
      <c r="EO30" s="20"/>
      <c r="EP30" s="20"/>
      <c r="EQ30" s="20"/>
      <c r="ER30" s="20"/>
      <c r="ES30" s="20"/>
      <c r="ET30" s="20"/>
      <c r="EU30" s="20"/>
      <c r="EV30" s="20"/>
      <c r="EW30" s="20"/>
      <c r="EX30" s="20"/>
      <c r="EY30" s="20"/>
      <c r="EZ30" s="20"/>
      <c r="FA30" s="20"/>
      <c r="FB30" s="20"/>
      <c r="FC30" s="20"/>
      <c r="FD30" s="20"/>
      <c r="FE30" s="20"/>
      <c r="FF30" s="20"/>
      <c r="FG30" s="20"/>
      <c r="FH30" s="20"/>
      <c r="FI30" s="20"/>
      <c r="FJ30" s="20"/>
      <c r="FK30" s="20"/>
      <c r="FL30" s="20"/>
      <c r="FM30" s="20"/>
      <c r="FN30" s="20"/>
      <c r="FO30" s="20"/>
      <c r="FP30" s="20"/>
      <c r="FQ30" s="20"/>
      <c r="FR30" s="20"/>
      <c r="FS30" s="20"/>
      <c r="FT30" s="20"/>
      <c r="FU30" s="20"/>
      <c r="FV30" s="20"/>
      <c r="FW30" s="20"/>
      <c r="FX30" s="20"/>
      <c r="FY30" s="20"/>
      <c r="FZ30" s="20"/>
      <c r="GA30" s="20"/>
      <c r="GB30" s="20"/>
      <c r="GC30" s="20"/>
      <c r="GD30" s="20"/>
      <c r="GE30" s="20"/>
      <c r="GF30" s="20"/>
      <c r="GG30" s="20"/>
      <c r="GH30" s="20"/>
      <c r="GI30" s="20"/>
      <c r="GJ30" s="20"/>
      <c r="GK30" s="20"/>
      <c r="GL30" s="20"/>
      <c r="GM30" s="20"/>
      <c r="GN30" s="20"/>
      <c r="GO30" s="20"/>
      <c r="GP30" s="20"/>
      <c r="GQ30" s="20"/>
      <c r="GR30" s="20"/>
      <c r="GS30" s="20"/>
    </row>
    <row r="31" spans="1:201" s="21" customFormat="1" ht="17.399999999999999" x14ac:dyDescent="0.25">
      <c r="A31" s="128" t="s">
        <v>95</v>
      </c>
      <c r="B31" s="122" t="s">
        <v>120</v>
      </c>
      <c r="C31" s="118" t="s">
        <v>144</v>
      </c>
      <c r="D31" s="92">
        <v>20</v>
      </c>
      <c r="E31" s="21" t="s">
        <v>144</v>
      </c>
      <c r="F31" s="92">
        <v>19</v>
      </c>
      <c r="G31" s="84">
        <v>45829</v>
      </c>
      <c r="H31" s="77">
        <f t="shared" si="170"/>
        <v>45835</v>
      </c>
      <c r="I31" s="86">
        <v>7</v>
      </c>
      <c r="J31" s="90">
        <v>1</v>
      </c>
      <c r="K31" s="22">
        <f t="shared" si="169"/>
        <v>5</v>
      </c>
      <c r="L31" s="35"/>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c r="CT31" s="20"/>
      <c r="CU31" s="20"/>
      <c r="CV31" s="20"/>
      <c r="CW31" s="20"/>
      <c r="CX31" s="20"/>
      <c r="CY31" s="20"/>
      <c r="CZ31" s="20"/>
      <c r="DA31" s="20"/>
      <c r="DB31" s="20"/>
      <c r="DC31" s="20"/>
      <c r="DD31" s="20"/>
      <c r="DE31" s="20"/>
      <c r="DF31" s="20"/>
      <c r="DG31" s="20"/>
      <c r="DH31" s="20"/>
      <c r="DI31" s="20"/>
      <c r="DJ31" s="20"/>
      <c r="DK31" s="20"/>
      <c r="DL31" s="20"/>
      <c r="DM31" s="20"/>
      <c r="DN31" s="20"/>
      <c r="DO31" s="20"/>
      <c r="DP31" s="20"/>
      <c r="DQ31" s="20"/>
      <c r="DR31" s="20"/>
      <c r="DS31" s="20"/>
      <c r="DT31" s="20"/>
      <c r="DU31" s="20"/>
      <c r="DV31" s="20"/>
      <c r="DW31" s="20"/>
      <c r="DX31" s="20"/>
      <c r="DY31" s="20"/>
      <c r="DZ31" s="20"/>
      <c r="EA31" s="20"/>
      <c r="EB31" s="20"/>
      <c r="EC31" s="20"/>
      <c r="ED31" s="20"/>
      <c r="EE31" s="20"/>
      <c r="EF31" s="20"/>
      <c r="EG31" s="20"/>
      <c r="EH31" s="20"/>
      <c r="EI31" s="20"/>
      <c r="EJ31" s="20"/>
      <c r="EK31" s="20"/>
      <c r="EL31" s="20"/>
      <c r="EM31" s="20"/>
      <c r="EN31" s="20"/>
      <c r="EO31" s="20"/>
      <c r="EP31" s="20"/>
      <c r="EQ31" s="20"/>
      <c r="ER31" s="20"/>
      <c r="ES31" s="20"/>
      <c r="ET31" s="20"/>
      <c r="EU31" s="20"/>
      <c r="EV31" s="20"/>
      <c r="EW31" s="20"/>
      <c r="EX31" s="20"/>
      <c r="EY31" s="20"/>
      <c r="EZ31" s="20"/>
      <c r="FA31" s="20"/>
      <c r="FB31" s="20"/>
      <c r="FC31" s="20"/>
      <c r="FD31" s="20"/>
      <c r="FE31" s="20"/>
      <c r="FF31" s="20"/>
      <c r="FG31" s="20"/>
      <c r="FH31" s="20"/>
      <c r="FI31" s="20"/>
      <c r="FJ31" s="20"/>
      <c r="FK31" s="20"/>
      <c r="FL31" s="20"/>
      <c r="FM31" s="20"/>
      <c r="FN31" s="20"/>
      <c r="FO31" s="20"/>
      <c r="FP31" s="20"/>
      <c r="FQ31" s="20"/>
      <c r="FR31" s="20"/>
      <c r="FS31" s="20"/>
      <c r="FT31" s="20"/>
      <c r="FU31" s="20"/>
      <c r="FV31" s="20"/>
      <c r="FW31" s="20"/>
      <c r="FX31" s="20"/>
      <c r="FY31" s="20"/>
      <c r="FZ31" s="20"/>
      <c r="GA31" s="20"/>
      <c r="GB31" s="20"/>
      <c r="GC31" s="20"/>
      <c r="GD31" s="20"/>
      <c r="GE31" s="20"/>
      <c r="GF31" s="20"/>
      <c r="GG31" s="20"/>
      <c r="GH31" s="20"/>
      <c r="GI31" s="20"/>
      <c r="GJ31" s="20"/>
      <c r="GK31" s="20"/>
      <c r="GL31" s="20"/>
      <c r="GM31" s="20"/>
      <c r="GN31" s="20"/>
      <c r="GO31" s="20"/>
      <c r="GP31" s="20"/>
      <c r="GQ31" s="20"/>
      <c r="GR31" s="20"/>
      <c r="GS31" s="20"/>
    </row>
    <row r="32" spans="1:201" s="21" customFormat="1" ht="22.8" x14ac:dyDescent="0.25">
      <c r="A32" s="127" t="str">
        <f t="shared" ref="A32:A37" si="17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2" s="121" t="s">
        <v>121</v>
      </c>
      <c r="C32" s="116" t="s">
        <v>140</v>
      </c>
      <c r="D32" s="92">
        <v>21</v>
      </c>
      <c r="E32" s="21" t="s">
        <v>140</v>
      </c>
      <c r="F32" s="92">
        <v>20</v>
      </c>
      <c r="G32" s="84">
        <v>45836</v>
      </c>
      <c r="H32" s="77">
        <f t="shared" si="170"/>
        <v>45841</v>
      </c>
      <c r="I32" s="86">
        <v>6</v>
      </c>
      <c r="J32" s="90">
        <v>1</v>
      </c>
      <c r="K32" s="22">
        <f t="shared" si="169"/>
        <v>4</v>
      </c>
      <c r="L32" s="35"/>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c r="CT32" s="20"/>
      <c r="CU32" s="20"/>
      <c r="CV32" s="20"/>
      <c r="CW32" s="20"/>
      <c r="CX32" s="20"/>
      <c r="CY32" s="20"/>
      <c r="CZ32" s="20"/>
      <c r="DA32" s="20"/>
      <c r="DB32" s="20"/>
      <c r="DC32" s="20"/>
      <c r="DD32" s="20"/>
      <c r="DE32" s="20"/>
      <c r="DF32" s="20"/>
      <c r="DG32" s="20"/>
      <c r="DH32" s="20"/>
      <c r="DI32" s="20"/>
      <c r="DJ32" s="20"/>
      <c r="DK32" s="20"/>
      <c r="DL32" s="20"/>
      <c r="DM32" s="20"/>
      <c r="DN32" s="20"/>
      <c r="DO32" s="20"/>
      <c r="DP32" s="20"/>
      <c r="DQ32" s="20"/>
      <c r="DR32" s="20"/>
      <c r="DS32" s="20"/>
      <c r="DT32" s="20"/>
      <c r="DU32" s="20"/>
      <c r="DV32" s="20"/>
      <c r="DW32" s="20"/>
      <c r="DX32" s="20"/>
      <c r="DY32" s="20"/>
      <c r="DZ32" s="20"/>
      <c r="EA32" s="20"/>
      <c r="EB32" s="20"/>
      <c r="EC32" s="20"/>
      <c r="ED32" s="20"/>
      <c r="EE32" s="20"/>
      <c r="EF32" s="20"/>
      <c r="EG32" s="20"/>
      <c r="EH32" s="20"/>
      <c r="EI32" s="20"/>
      <c r="EJ32" s="20"/>
      <c r="EK32" s="20"/>
      <c r="EL32" s="20"/>
      <c r="EM32" s="20"/>
      <c r="EN32" s="20"/>
      <c r="EO32" s="20"/>
      <c r="EP32" s="20"/>
      <c r="EQ32" s="20"/>
      <c r="ER32" s="20"/>
      <c r="ES32" s="20"/>
      <c r="ET32" s="20"/>
      <c r="EU32" s="20"/>
      <c r="EV32" s="20"/>
      <c r="EW32" s="20"/>
      <c r="EX32" s="20"/>
      <c r="EY32" s="20"/>
      <c r="EZ32" s="20"/>
      <c r="FA32" s="20"/>
      <c r="FB32" s="20"/>
      <c r="FC32" s="20"/>
      <c r="FD32" s="20"/>
      <c r="FE32" s="20"/>
      <c r="FF32" s="20"/>
      <c r="FG32" s="20"/>
      <c r="FH32" s="20"/>
      <c r="FI32" s="20"/>
      <c r="FJ32" s="20"/>
      <c r="FK32" s="20"/>
      <c r="FL32" s="20"/>
      <c r="FM32" s="20"/>
      <c r="FN32" s="20"/>
      <c r="FO32" s="20"/>
      <c r="FP32" s="20"/>
      <c r="FQ32" s="20"/>
      <c r="FR32" s="20"/>
      <c r="FS32" s="20"/>
      <c r="FT32" s="20"/>
      <c r="FU32" s="20"/>
      <c r="FV32" s="20"/>
      <c r="FW32" s="20"/>
      <c r="FX32" s="20"/>
      <c r="FY32" s="20"/>
      <c r="FZ32" s="20"/>
      <c r="GA32" s="20"/>
      <c r="GB32" s="20"/>
      <c r="GC32" s="20"/>
      <c r="GD32" s="20"/>
      <c r="GE32" s="20"/>
      <c r="GF32" s="20"/>
      <c r="GG32" s="20"/>
      <c r="GH32" s="20"/>
      <c r="GI32" s="20"/>
      <c r="GJ32" s="20"/>
      <c r="GK32" s="20"/>
      <c r="GL32" s="20"/>
      <c r="GM32" s="20"/>
      <c r="GN32" s="20"/>
      <c r="GO32" s="20"/>
      <c r="GP32" s="20"/>
      <c r="GQ32" s="20"/>
      <c r="GR32" s="20"/>
      <c r="GS32" s="20"/>
    </row>
    <row r="33" spans="1:219" ht="17.399999999999999" x14ac:dyDescent="0.25">
      <c r="A33" s="127" t="str">
        <f t="shared" si="172"/>
        <v>4.5</v>
      </c>
      <c r="B33" s="124" t="s">
        <v>122</v>
      </c>
      <c r="C33" s="116" t="s">
        <v>142</v>
      </c>
      <c r="D33" s="92">
        <v>22</v>
      </c>
      <c r="E33" s="21" t="s">
        <v>142</v>
      </c>
      <c r="F33" s="92">
        <v>20</v>
      </c>
      <c r="G33" s="84">
        <v>45836</v>
      </c>
      <c r="H33" s="78">
        <f>IF(ISBLANK(G33)," - ",IF(I33=0,G33,G33+I33-1))</f>
        <v>45844</v>
      </c>
      <c r="I33" s="86">
        <v>9</v>
      </c>
      <c r="J33" s="90">
        <v>1</v>
      </c>
      <c r="K33" s="22">
        <f>IF(OR(H33=0,G33=0)," - ",NETWORKDAYS(G33,H33))</f>
        <v>5</v>
      </c>
      <c r="L33" s="35"/>
      <c r="M33" s="35"/>
      <c r="N33" s="35"/>
      <c r="O33" s="35"/>
      <c r="P33" s="20"/>
      <c r="Q33" s="20"/>
      <c r="R33" s="35"/>
      <c r="S33" s="20"/>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20"/>
      <c r="CR33" s="20"/>
      <c r="CS33" s="20"/>
      <c r="CT33" s="20"/>
      <c r="CU33" s="20"/>
      <c r="CV33" s="20"/>
      <c r="CW33" s="20"/>
      <c r="CX33" s="20"/>
      <c r="CY33" s="20"/>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row>
    <row r="34" spans="1:219" ht="17.399999999999999" x14ac:dyDescent="0.25">
      <c r="A34" s="127" t="str">
        <f t="shared" si="172"/>
        <v>4.6</v>
      </c>
      <c r="B34" s="125" t="s">
        <v>123</v>
      </c>
      <c r="C34" s="116" t="s">
        <v>104</v>
      </c>
      <c r="D34" s="92">
        <v>23</v>
      </c>
      <c r="E34" s="21" t="s">
        <v>104</v>
      </c>
      <c r="F34" s="92">
        <v>22</v>
      </c>
      <c r="G34" s="84">
        <v>45845</v>
      </c>
      <c r="H34" s="78">
        <f t="shared" ref="H34:H36" si="173">IF(ISBLANK(G34)," - ",IF(I34=0,G34,G34+I34-1))</f>
        <v>45855</v>
      </c>
      <c r="I34" s="86">
        <v>11</v>
      </c>
      <c r="J34" s="90">
        <v>1</v>
      </c>
      <c r="K34" s="22">
        <f t="shared" ref="K34:K37" si="174">IF(OR(H34=0,G34=0)," - ",NETWORKDAYS(G34,H34))</f>
        <v>9</v>
      </c>
      <c r="L34" s="35"/>
      <c r="M34" s="35"/>
      <c r="N34" s="35"/>
      <c r="O34" s="35"/>
      <c r="P34" s="20"/>
      <c r="Q34" s="20"/>
      <c r="R34" s="35"/>
      <c r="S34" s="20"/>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20"/>
      <c r="DA34" s="20"/>
      <c r="DB34" s="20"/>
      <c r="DC34" s="20"/>
      <c r="DD34" s="20"/>
      <c r="DE34" s="20"/>
      <c r="DF34" s="20"/>
      <c r="DG34" s="20"/>
      <c r="DH34" s="20"/>
      <c r="DI34" s="20"/>
      <c r="DJ34" s="20"/>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row>
    <row r="35" spans="1:219" ht="17.399999999999999" x14ac:dyDescent="0.25">
      <c r="A35" s="127" t="str">
        <f t="shared" si="172"/>
        <v>4.7</v>
      </c>
      <c r="B35" s="125" t="s">
        <v>124</v>
      </c>
      <c r="C35" s="116" t="s">
        <v>136</v>
      </c>
      <c r="D35" s="92">
        <v>24</v>
      </c>
      <c r="E35" s="21" t="s">
        <v>136</v>
      </c>
      <c r="F35" s="92">
        <v>23</v>
      </c>
      <c r="G35" s="84">
        <v>45856</v>
      </c>
      <c r="H35" s="78">
        <f t="shared" si="173"/>
        <v>45860</v>
      </c>
      <c r="I35" s="86">
        <v>5</v>
      </c>
      <c r="J35" s="90">
        <v>1</v>
      </c>
      <c r="K35" s="22">
        <f t="shared" si="174"/>
        <v>3</v>
      </c>
      <c r="L35" s="35"/>
      <c r="M35" s="35"/>
      <c r="N35" s="35"/>
      <c r="O35" s="35"/>
      <c r="P35" s="20"/>
      <c r="Q35" s="20"/>
      <c r="R35" s="35"/>
      <c r="S35" s="20"/>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c r="BP35" s="35"/>
      <c r="BQ35" s="35"/>
      <c r="BR35" s="35"/>
      <c r="BS35" s="35"/>
      <c r="BT35" s="35"/>
      <c r="BU35" s="35"/>
      <c r="BV35" s="35"/>
      <c r="BW35" s="35"/>
      <c r="BX35" s="35"/>
      <c r="BY35" s="35"/>
      <c r="BZ35" s="35"/>
      <c r="CA35" s="35"/>
      <c r="CB35" s="35"/>
      <c r="CC35" s="35"/>
      <c r="CD35" s="35"/>
      <c r="CE35" s="35"/>
      <c r="CF35" s="35"/>
      <c r="CG35" s="35"/>
      <c r="CH35" s="35"/>
      <c r="CI35" s="35"/>
      <c r="CJ35" s="35"/>
      <c r="CK35" s="35"/>
      <c r="CL35" s="35"/>
      <c r="CM35" s="35"/>
      <c r="CN35" s="35"/>
      <c r="CO35" s="35"/>
      <c r="CP35" s="35"/>
      <c r="CQ35" s="35"/>
      <c r="CR35" s="35"/>
      <c r="CS35" s="35"/>
      <c r="CT35" s="35"/>
      <c r="CU35" s="35"/>
      <c r="CV35" s="35"/>
      <c r="CW35" s="35"/>
      <c r="CX35" s="35"/>
      <c r="CY35" s="35"/>
      <c r="CZ35" s="35"/>
      <c r="DA35" s="35"/>
      <c r="DB35" s="35"/>
      <c r="DC35" s="35"/>
      <c r="DD35" s="35"/>
      <c r="DE35" s="35"/>
      <c r="DF35" s="35"/>
      <c r="DG35" s="35"/>
      <c r="DH35" s="35"/>
      <c r="DI35" s="35"/>
      <c r="DJ35" s="35"/>
      <c r="DK35" s="20"/>
      <c r="DL35" s="20"/>
      <c r="DM35" s="20"/>
      <c r="DN35" s="20"/>
      <c r="DO35" s="20"/>
      <c r="DP35" s="35"/>
      <c r="DQ35" s="35"/>
      <c r="DR35" s="35"/>
      <c r="DS35" s="35"/>
      <c r="DT35" s="35"/>
      <c r="DU35" s="35"/>
      <c r="DV35" s="35"/>
      <c r="DW35" s="35"/>
      <c r="DX35" s="35"/>
      <c r="DY35" s="35"/>
      <c r="DZ35" s="35"/>
      <c r="EA35" s="35"/>
      <c r="EB35" s="35"/>
      <c r="EC35" s="35"/>
      <c r="ED35" s="35"/>
      <c r="EE35" s="35"/>
      <c r="EF35" s="35"/>
      <c r="EG35" s="35"/>
      <c r="EH35" s="35"/>
      <c r="EI35" s="35"/>
      <c r="EJ35" s="35"/>
      <c r="EK35" s="35"/>
      <c r="EL35" s="35"/>
      <c r="EM35" s="35"/>
      <c r="EN35" s="35"/>
      <c r="EO35" s="35"/>
      <c r="EP35" s="35"/>
      <c r="EQ35" s="35"/>
      <c r="ER35" s="35"/>
      <c r="ES35" s="35"/>
      <c r="ET35" s="35"/>
      <c r="EU35" s="35"/>
      <c r="EV35" s="35"/>
      <c r="EW35" s="35"/>
      <c r="EX35" s="35"/>
      <c r="EY35" s="35"/>
      <c r="EZ35" s="35"/>
      <c r="FA35" s="35"/>
      <c r="FB35" s="35"/>
      <c r="FC35" s="35"/>
      <c r="FD35" s="35"/>
      <c r="FE35" s="35"/>
      <c r="FF35" s="35"/>
      <c r="FG35" s="35"/>
      <c r="FH35" s="35"/>
      <c r="FI35" s="35"/>
      <c r="FJ35" s="35"/>
      <c r="FK35" s="35"/>
      <c r="FL35" s="35"/>
      <c r="FM35" s="35"/>
      <c r="FN35" s="35"/>
      <c r="FO35" s="35"/>
      <c r="FP35" s="35"/>
      <c r="FQ35" s="35"/>
      <c r="FR35" s="35"/>
      <c r="FS35" s="35"/>
      <c r="FT35" s="35"/>
      <c r="FU35" s="35"/>
      <c r="FV35" s="35"/>
      <c r="FW35" s="35"/>
      <c r="FX35" s="35"/>
      <c r="FY35" s="35"/>
      <c r="FZ35" s="35"/>
      <c r="GA35" s="35"/>
      <c r="GB35" s="35"/>
      <c r="GC35" s="35"/>
      <c r="GD35" s="35"/>
      <c r="GE35" s="35"/>
      <c r="GF35" s="35"/>
      <c r="GG35" s="35"/>
      <c r="GH35" s="35"/>
      <c r="GI35" s="35"/>
      <c r="GJ35" s="35"/>
      <c r="GK35" s="35"/>
      <c r="GL35" s="35"/>
      <c r="GM35" s="35"/>
      <c r="GN35" s="35"/>
      <c r="GO35" s="35"/>
      <c r="GP35" s="35"/>
      <c r="GQ35" s="35"/>
      <c r="GR35" s="35"/>
      <c r="GS35" s="35"/>
      <c r="GT35" s="35"/>
      <c r="GU35" s="35"/>
      <c r="GV35" s="35"/>
      <c r="GW35" s="35"/>
      <c r="GX35" s="35"/>
      <c r="GY35" s="35"/>
      <c r="GZ35" s="35"/>
      <c r="HA35" s="35"/>
      <c r="HB35" s="35"/>
      <c r="HC35" s="35"/>
      <c r="HD35" s="35"/>
    </row>
    <row r="36" spans="1:219" ht="17.399999999999999" x14ac:dyDescent="0.25">
      <c r="A36" s="127" t="str">
        <f t="shared" si="172"/>
        <v>4.8</v>
      </c>
      <c r="B36" s="125" t="s">
        <v>125</v>
      </c>
      <c r="C36" s="116" t="s">
        <v>133</v>
      </c>
      <c r="D36" s="92">
        <v>25</v>
      </c>
      <c r="E36" s="21" t="s">
        <v>133</v>
      </c>
      <c r="F36" s="92">
        <v>24</v>
      </c>
      <c r="G36" s="84">
        <v>45861</v>
      </c>
      <c r="H36" s="78">
        <f t="shared" si="173"/>
        <v>45864</v>
      </c>
      <c r="I36" s="86">
        <v>4</v>
      </c>
      <c r="J36" s="90">
        <v>1</v>
      </c>
      <c r="K36" s="22">
        <f t="shared" si="174"/>
        <v>3</v>
      </c>
      <c r="L36" s="35"/>
      <c r="M36" s="35"/>
      <c r="N36" s="35"/>
      <c r="O36" s="35"/>
      <c r="P36" s="20"/>
      <c r="Q36" s="20"/>
      <c r="R36" s="35"/>
      <c r="S36" s="20"/>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c r="BP36" s="35"/>
      <c r="BQ36" s="35"/>
      <c r="BR36" s="35"/>
      <c r="BS36" s="35"/>
      <c r="BT36" s="35"/>
      <c r="BU36" s="35"/>
      <c r="BV36" s="35"/>
      <c r="BW36" s="35"/>
      <c r="BX36" s="35"/>
      <c r="BY36" s="35"/>
      <c r="BZ36" s="35"/>
      <c r="CA36" s="35"/>
      <c r="CB36" s="35"/>
      <c r="CC36" s="35"/>
      <c r="CD36" s="35"/>
      <c r="CE36" s="35"/>
      <c r="CF36" s="35"/>
      <c r="CG36" s="35"/>
      <c r="CH36" s="35"/>
      <c r="CI36" s="35"/>
      <c r="CJ36" s="35"/>
      <c r="CK36" s="35"/>
      <c r="CL36" s="35"/>
      <c r="CM36" s="35"/>
      <c r="CN36" s="35"/>
      <c r="CO36" s="35"/>
      <c r="CP36" s="35"/>
      <c r="CQ36" s="35"/>
      <c r="CR36" s="35"/>
      <c r="CS36" s="35"/>
      <c r="CT36" s="35"/>
      <c r="CU36" s="35"/>
      <c r="CV36" s="35"/>
      <c r="CW36" s="35"/>
      <c r="CX36" s="35"/>
      <c r="CY36" s="35"/>
      <c r="CZ36" s="35"/>
      <c r="DA36" s="35"/>
      <c r="DB36" s="35"/>
      <c r="DC36" s="35"/>
      <c r="DD36" s="35"/>
      <c r="DE36" s="35"/>
      <c r="DF36" s="35"/>
      <c r="DG36" s="35"/>
      <c r="DH36" s="35"/>
      <c r="DI36" s="35"/>
      <c r="DJ36" s="35"/>
      <c r="DK36" s="35"/>
      <c r="DL36" s="35"/>
      <c r="DM36" s="35"/>
      <c r="DN36" s="35"/>
      <c r="DO36" s="35"/>
      <c r="DP36" s="20"/>
      <c r="DQ36" s="20"/>
      <c r="DR36" s="20"/>
      <c r="DS36" s="20"/>
      <c r="DT36" s="35"/>
      <c r="DU36" s="35"/>
      <c r="DV36" s="35"/>
      <c r="DW36" s="35"/>
      <c r="DX36" s="35"/>
      <c r="DY36" s="35"/>
      <c r="DZ36" s="35"/>
      <c r="EA36" s="35"/>
      <c r="EB36" s="35"/>
      <c r="EC36" s="35"/>
      <c r="ED36" s="35"/>
      <c r="EE36" s="35"/>
      <c r="EF36" s="35"/>
      <c r="EG36" s="35"/>
      <c r="EH36" s="35"/>
      <c r="EI36" s="35"/>
      <c r="EJ36" s="35"/>
      <c r="EK36" s="35"/>
      <c r="EL36" s="35"/>
      <c r="EM36" s="35"/>
      <c r="EN36" s="35"/>
      <c r="EO36" s="35"/>
      <c r="EP36" s="35"/>
      <c r="EQ36" s="35"/>
      <c r="ER36" s="35"/>
      <c r="ES36" s="35"/>
      <c r="ET36" s="35"/>
      <c r="EU36" s="35"/>
      <c r="EV36" s="35"/>
      <c r="EW36" s="35"/>
      <c r="EX36" s="35"/>
      <c r="EY36" s="35"/>
      <c r="EZ36" s="35"/>
      <c r="FA36" s="35"/>
      <c r="FB36" s="35"/>
      <c r="FC36" s="35"/>
      <c r="FD36" s="35"/>
      <c r="FE36" s="35"/>
      <c r="FF36" s="35"/>
      <c r="FG36" s="35"/>
      <c r="FH36" s="35"/>
      <c r="FI36" s="35"/>
      <c r="FJ36" s="35"/>
      <c r="FK36" s="35"/>
      <c r="FL36" s="35"/>
      <c r="FM36" s="35"/>
      <c r="FN36" s="35"/>
      <c r="FO36" s="35"/>
      <c r="FP36" s="35"/>
      <c r="FQ36" s="35"/>
      <c r="FR36" s="35"/>
      <c r="FS36" s="35"/>
      <c r="FT36" s="35"/>
      <c r="FU36" s="35"/>
      <c r="FV36" s="35"/>
      <c r="FW36" s="35"/>
      <c r="FX36" s="35"/>
      <c r="FY36" s="35"/>
      <c r="FZ36" s="35"/>
      <c r="GA36" s="35"/>
      <c r="GB36" s="35"/>
      <c r="GC36" s="35"/>
      <c r="GD36" s="35"/>
      <c r="GE36" s="35"/>
      <c r="GF36" s="35"/>
      <c r="GG36" s="35"/>
      <c r="GH36" s="35"/>
      <c r="GI36" s="35"/>
      <c r="GJ36" s="35"/>
      <c r="GK36" s="35"/>
      <c r="GL36" s="35"/>
      <c r="GM36" s="35"/>
      <c r="GN36" s="35"/>
      <c r="GO36" s="35"/>
      <c r="GP36" s="35"/>
      <c r="GQ36" s="35"/>
      <c r="GR36" s="35"/>
      <c r="GS36" s="35"/>
      <c r="GT36" s="35"/>
      <c r="GU36" s="35"/>
      <c r="GV36" s="35"/>
      <c r="GW36" s="35"/>
      <c r="GX36" s="35"/>
      <c r="GY36" s="35"/>
      <c r="GZ36" s="35"/>
      <c r="HA36" s="35"/>
      <c r="HB36" s="35"/>
      <c r="HC36" s="35"/>
      <c r="HD36" s="35"/>
      <c r="HE36" s="35"/>
      <c r="HF36" s="35"/>
      <c r="HG36" s="35"/>
      <c r="HH36" s="35"/>
      <c r="HI36" s="35"/>
      <c r="HJ36" s="35"/>
      <c r="HK36" s="35"/>
    </row>
    <row r="37" spans="1:219" ht="17.399999999999999" x14ac:dyDescent="0.25">
      <c r="A37" s="127" t="str">
        <f t="shared" si="172"/>
        <v>4.9</v>
      </c>
      <c r="B37" s="125" t="s">
        <v>126</v>
      </c>
      <c r="C37" s="120" t="s">
        <v>145</v>
      </c>
      <c r="D37" s="92">
        <v>26</v>
      </c>
      <c r="E37" s="21" t="s">
        <v>145</v>
      </c>
      <c r="F37" s="92">
        <v>24</v>
      </c>
      <c r="G37" s="84">
        <v>45861</v>
      </c>
      <c r="H37" s="78">
        <f>IF(ISBLANK(G37)," - ",IF(I37=0,G37,G37+I37-1))</f>
        <v>45870</v>
      </c>
      <c r="I37" s="86">
        <v>10</v>
      </c>
      <c r="J37" s="90">
        <v>1</v>
      </c>
      <c r="K37" s="22">
        <f t="shared" si="174"/>
        <v>8</v>
      </c>
      <c r="L37" s="35"/>
      <c r="M37" s="35"/>
      <c r="P37" s="20"/>
      <c r="Q37" s="20"/>
      <c r="S37" s="20"/>
      <c r="CM37" s="20"/>
      <c r="CN37" s="20"/>
      <c r="CO37" s="20"/>
      <c r="CP37" s="20"/>
      <c r="CQ37" s="20"/>
      <c r="CR37" s="20"/>
      <c r="CS37" s="20"/>
      <c r="DP37" s="20"/>
      <c r="DQ37" s="20"/>
      <c r="DR37" s="20"/>
      <c r="DS37" s="20"/>
      <c r="DT37" s="20"/>
      <c r="DU37" s="20"/>
      <c r="DV37" s="20"/>
      <c r="DW37" s="20"/>
      <c r="DX37" s="20"/>
      <c r="DY37" s="20"/>
    </row>
    <row r="38" spans="1:219" s="18" customFormat="1" ht="17.399999999999999" x14ac:dyDescent="0.25">
      <c r="A38" s="17" t="str">
        <f>IF(ISERROR(VALUE(SUBSTITUTE(prevWBS,".",""))),"1",IF(ISERROR(FIND("`",SUBSTITUTE(prevWBS,".","`",1))),TEXT(VALUE(prevWBS)+1,"#"),TEXT(VALUE(LEFT(prevWBS,FIND("`",SUBSTITUTE(prevWBS,".","`",1))-1))+1,"#")))</f>
        <v>5</v>
      </c>
      <c r="B38" s="25" t="s">
        <v>98</v>
      </c>
      <c r="C38" s="18" t="s">
        <v>104</v>
      </c>
      <c r="D38" s="19"/>
      <c r="E38" s="19"/>
      <c r="F38" s="19"/>
      <c r="G38" s="37"/>
      <c r="H38" s="37"/>
      <c r="I38" s="37"/>
      <c r="J38" s="37"/>
      <c r="K38" s="37"/>
      <c r="L38" s="36"/>
      <c r="M38" s="40"/>
      <c r="N38" s="40"/>
      <c r="O38" s="40"/>
      <c r="P38" s="40"/>
      <c r="Q38" s="40"/>
      <c r="R38" s="40"/>
      <c r="S38" s="2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c r="BO38" s="40"/>
      <c r="BP38" s="40"/>
      <c r="BQ38" s="40"/>
      <c r="BR38" s="40"/>
      <c r="BS38" s="40"/>
      <c r="BT38" s="40"/>
      <c r="BU38" s="40"/>
      <c r="BV38" s="40"/>
      <c r="BW38" s="40"/>
      <c r="BX38" s="40"/>
      <c r="BY38" s="40"/>
      <c r="BZ38" s="40"/>
      <c r="CA38" s="40"/>
      <c r="CB38" s="40"/>
      <c r="CC38" s="40"/>
      <c r="CD38" s="40"/>
      <c r="CE38" s="40"/>
      <c r="CF38" s="40"/>
      <c r="CG38" s="40"/>
      <c r="CH38" s="40"/>
      <c r="CI38" s="40"/>
      <c r="CJ38" s="40"/>
      <c r="CK38" s="40"/>
      <c r="CL38" s="40"/>
      <c r="CM38" s="40"/>
      <c r="CN38" s="40"/>
      <c r="CO38" s="40"/>
      <c r="CP38" s="40"/>
      <c r="CQ38" s="40"/>
      <c r="CR38" s="40"/>
      <c r="CS38" s="40"/>
      <c r="CT38" s="40"/>
      <c r="CU38" s="40"/>
      <c r="CV38" s="40"/>
      <c r="CW38" s="40"/>
      <c r="CX38" s="40"/>
      <c r="CY38" s="40"/>
      <c r="CZ38" s="40"/>
      <c r="DA38" s="40"/>
      <c r="DB38" s="40"/>
      <c r="DC38" s="40"/>
      <c r="DD38" s="40"/>
      <c r="DE38" s="40"/>
      <c r="DF38" s="40"/>
      <c r="DG38" s="40"/>
      <c r="DH38" s="40"/>
      <c r="DI38" s="40"/>
      <c r="DJ38" s="40"/>
      <c r="DK38" s="40"/>
      <c r="DL38" s="40"/>
      <c r="DM38" s="40"/>
      <c r="DN38" s="40"/>
      <c r="DO38" s="40"/>
      <c r="DP38" s="40"/>
      <c r="DQ38" s="40"/>
      <c r="DR38" s="40"/>
      <c r="DS38" s="40"/>
      <c r="DT38" s="40"/>
      <c r="DU38" s="40"/>
      <c r="DV38" s="40"/>
      <c r="DW38" s="40"/>
      <c r="DX38" s="40"/>
      <c r="DY38" s="40"/>
      <c r="DZ38" s="40"/>
      <c r="EA38" s="40"/>
      <c r="EB38" s="40"/>
      <c r="EC38" s="40"/>
      <c r="ED38" s="40"/>
      <c r="EE38" s="40"/>
      <c r="EF38" s="40"/>
      <c r="EG38" s="40"/>
      <c r="EH38" s="40"/>
      <c r="EI38" s="40"/>
      <c r="EJ38" s="40"/>
      <c r="EK38" s="40"/>
      <c r="EL38" s="40"/>
      <c r="EM38" s="40"/>
      <c r="EN38" s="40"/>
      <c r="EO38" s="40"/>
      <c r="EP38" s="40"/>
      <c r="EQ38" s="40"/>
      <c r="ER38" s="40"/>
      <c r="ES38" s="40"/>
      <c r="ET38" s="40"/>
      <c r="EU38" s="40"/>
      <c r="EV38" s="40"/>
      <c r="EW38" s="40"/>
      <c r="EX38" s="40"/>
      <c r="EY38" s="40"/>
      <c r="EZ38" s="40"/>
      <c r="FA38" s="40"/>
      <c r="FB38" s="40"/>
      <c r="FC38" s="40"/>
      <c r="FD38" s="40"/>
      <c r="FE38" s="40"/>
      <c r="FF38" s="40"/>
      <c r="FG38" s="40"/>
      <c r="FH38" s="40"/>
      <c r="FI38" s="40"/>
      <c r="FJ38" s="40"/>
      <c r="FK38" s="40"/>
      <c r="FL38" s="40"/>
      <c r="FM38" s="40"/>
      <c r="FN38" s="40"/>
      <c r="FO38" s="40"/>
      <c r="FP38" s="40"/>
      <c r="FQ38" s="40"/>
      <c r="FR38" s="40"/>
      <c r="FS38" s="40"/>
      <c r="FT38" s="40"/>
      <c r="FU38" s="40"/>
      <c r="FV38" s="40"/>
      <c r="FW38" s="40"/>
      <c r="FX38" s="40"/>
      <c r="FY38" s="40"/>
      <c r="FZ38" s="40"/>
      <c r="GA38" s="40"/>
      <c r="GB38" s="40"/>
      <c r="GC38" s="40"/>
      <c r="GD38" s="40"/>
      <c r="GE38" s="40"/>
      <c r="GF38" s="40"/>
      <c r="GG38" s="40"/>
      <c r="GH38" s="40"/>
      <c r="GI38" s="40"/>
      <c r="GJ38" s="40"/>
      <c r="GK38" s="40"/>
      <c r="GL38" s="40"/>
      <c r="GM38" s="40"/>
      <c r="GN38" s="40"/>
      <c r="GO38" s="40"/>
      <c r="GP38" s="40"/>
      <c r="GQ38" s="40"/>
      <c r="GR38" s="40"/>
      <c r="GS38" s="40"/>
    </row>
    <row r="39" spans="1:219" s="21" customFormat="1" ht="17.399999999999999" x14ac:dyDescent="0.25">
      <c r="A39" s="127" t="str">
        <f t="shared" ref="A39:A44" si="17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9" s="121" t="s">
        <v>127</v>
      </c>
      <c r="C39" s="117" t="s">
        <v>133</v>
      </c>
      <c r="D39" s="92">
        <v>27</v>
      </c>
      <c r="E39" s="21" t="s">
        <v>133</v>
      </c>
      <c r="F39" s="92">
        <v>25.26</v>
      </c>
      <c r="G39" s="84">
        <v>45871</v>
      </c>
      <c r="H39" s="77">
        <f t="shared" ref="H39:H44" si="176">IF(ISBLANK(G39)," - ",IF(I39=0,G39,G39+I39-1))</f>
        <v>45877</v>
      </c>
      <c r="I39" s="86">
        <v>7</v>
      </c>
      <c r="J39" s="90">
        <v>1</v>
      </c>
      <c r="K39" s="22">
        <f t="shared" ref="K39:K44" si="177">IF(OR(H39=0,G39=0)," - ",NETWORKDAYS(G39,H39))</f>
        <v>5</v>
      </c>
      <c r="L39" s="35"/>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c r="CN39" s="20"/>
      <c r="CO39" s="20"/>
      <c r="CP39" s="20"/>
      <c r="CQ39" s="20"/>
      <c r="CR39" s="20"/>
      <c r="CS39" s="20"/>
      <c r="CT39" s="20"/>
      <c r="CU39" s="20"/>
      <c r="CV39" s="20"/>
      <c r="CW39" s="20"/>
      <c r="CX39" s="20"/>
      <c r="CY39" s="20"/>
      <c r="CZ39" s="20"/>
      <c r="DA39" s="20"/>
      <c r="DB39" s="20"/>
      <c r="DC39" s="20"/>
      <c r="DD39" s="20"/>
      <c r="DE39" s="20"/>
      <c r="DF39" s="20"/>
      <c r="DG39" s="20"/>
      <c r="DH39" s="20"/>
      <c r="DI39" s="20"/>
      <c r="DJ39" s="20"/>
      <c r="DK39" s="20"/>
      <c r="DL39" s="20"/>
      <c r="DM39" s="20"/>
      <c r="DN39" s="20"/>
      <c r="DO39" s="20"/>
      <c r="DP39" s="20"/>
      <c r="DQ39" s="20"/>
      <c r="DR39" s="20"/>
      <c r="DS39" s="20"/>
      <c r="DT39" s="20"/>
      <c r="DU39" s="20"/>
      <c r="DV39" s="20"/>
      <c r="DW39" s="20"/>
      <c r="DX39" s="20"/>
      <c r="DY39" s="20"/>
      <c r="DZ39" s="20"/>
      <c r="EA39" s="20"/>
      <c r="EB39" s="20"/>
      <c r="EC39" s="20"/>
      <c r="ED39" s="20"/>
      <c r="EE39" s="20"/>
      <c r="EF39" s="20"/>
      <c r="EG39" s="20"/>
      <c r="EH39" s="20"/>
      <c r="EI39" s="20"/>
      <c r="EJ39" s="20"/>
      <c r="EK39" s="20"/>
      <c r="EL39" s="20"/>
      <c r="EM39" s="20"/>
      <c r="EN39" s="20"/>
      <c r="EO39" s="20"/>
      <c r="EP39" s="20"/>
      <c r="EQ39" s="20"/>
      <c r="ER39" s="20"/>
      <c r="ES39" s="20"/>
      <c r="ET39" s="20"/>
      <c r="EU39" s="20"/>
      <c r="EV39" s="20"/>
      <c r="EW39" s="20"/>
      <c r="EX39" s="20"/>
      <c r="EY39" s="20"/>
      <c r="EZ39" s="20"/>
      <c r="FA39" s="20"/>
      <c r="FB39" s="20"/>
      <c r="FC39" s="20"/>
      <c r="FD39" s="20"/>
      <c r="FE39" s="20"/>
      <c r="FF39" s="20"/>
      <c r="FG39" s="20"/>
      <c r="FH39" s="20"/>
      <c r="FI39" s="20"/>
      <c r="FJ39" s="20"/>
      <c r="FK39" s="20"/>
      <c r="FL39" s="20"/>
      <c r="FM39" s="20"/>
      <c r="FN39" s="20"/>
      <c r="FO39" s="20"/>
      <c r="FP39" s="20"/>
      <c r="FQ39" s="20"/>
      <c r="FR39" s="20"/>
      <c r="FS39" s="20"/>
      <c r="FT39" s="20"/>
      <c r="FU39" s="20"/>
      <c r="FV39" s="20"/>
      <c r="FW39" s="20"/>
      <c r="FX39" s="20"/>
      <c r="FY39" s="20"/>
      <c r="FZ39" s="20"/>
      <c r="GA39" s="20"/>
      <c r="GB39" s="20"/>
      <c r="GC39" s="20"/>
      <c r="GD39" s="20"/>
      <c r="GE39" s="20"/>
      <c r="GF39" s="20"/>
      <c r="GG39" s="20"/>
      <c r="GH39" s="20"/>
      <c r="GI39" s="20"/>
      <c r="GJ39" s="20"/>
      <c r="GK39" s="20"/>
      <c r="GL39" s="20"/>
      <c r="GM39" s="20"/>
      <c r="GN39" s="20"/>
      <c r="GO39" s="20"/>
      <c r="GP39" s="20"/>
      <c r="GQ39" s="20"/>
      <c r="GR39" s="20"/>
      <c r="GS39" s="20"/>
    </row>
    <row r="40" spans="1:219" s="21" customFormat="1" ht="17.399999999999999" x14ac:dyDescent="0.25">
      <c r="A40" s="127" t="str">
        <f t="shared" si="175"/>
        <v>5.2</v>
      </c>
      <c r="B40" s="122" t="s">
        <v>128</v>
      </c>
      <c r="C40" s="116" t="s">
        <v>142</v>
      </c>
      <c r="D40" s="92">
        <v>28</v>
      </c>
      <c r="E40" s="21" t="s">
        <v>142</v>
      </c>
      <c r="F40" s="92">
        <v>27</v>
      </c>
      <c r="G40" s="84">
        <v>45878</v>
      </c>
      <c r="H40" s="77">
        <f t="shared" si="176"/>
        <v>45884</v>
      </c>
      <c r="I40" s="86">
        <v>7</v>
      </c>
      <c r="J40" s="90">
        <v>1</v>
      </c>
      <c r="K40" s="22">
        <f t="shared" si="177"/>
        <v>5</v>
      </c>
      <c r="L40" s="35"/>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c r="CN40" s="20"/>
      <c r="CO40" s="20"/>
      <c r="CP40" s="20"/>
      <c r="CQ40" s="20"/>
      <c r="CR40" s="20"/>
      <c r="CS40" s="20"/>
      <c r="CT40" s="20"/>
      <c r="CU40" s="20"/>
      <c r="CV40" s="20"/>
      <c r="CW40" s="20"/>
      <c r="CX40" s="20"/>
      <c r="CY40" s="20"/>
      <c r="CZ40" s="20"/>
      <c r="DA40" s="20"/>
      <c r="DB40" s="20"/>
      <c r="DC40" s="20"/>
      <c r="DD40" s="20"/>
      <c r="DE40" s="20"/>
      <c r="DF40" s="20"/>
      <c r="DG40" s="20"/>
      <c r="DH40" s="20"/>
      <c r="DI40" s="20"/>
      <c r="DJ40" s="20"/>
      <c r="DK40" s="20"/>
      <c r="DL40" s="20"/>
      <c r="DM40" s="20"/>
      <c r="DN40" s="20"/>
      <c r="DO40" s="20"/>
      <c r="DP40" s="20"/>
      <c r="DQ40" s="20"/>
      <c r="DR40" s="20"/>
      <c r="DS40" s="20"/>
      <c r="DT40" s="20"/>
      <c r="DU40" s="20"/>
      <c r="DV40" s="20"/>
      <c r="DW40" s="20"/>
      <c r="DX40" s="20"/>
      <c r="DY40" s="20"/>
      <c r="DZ40" s="20"/>
      <c r="EA40" s="20"/>
      <c r="EB40" s="20"/>
      <c r="EC40" s="20"/>
      <c r="ED40" s="20"/>
      <c r="EE40" s="20"/>
      <c r="EF40" s="20"/>
      <c r="EG40" s="20"/>
      <c r="EH40" s="20"/>
      <c r="EI40" s="20"/>
      <c r="EJ40" s="20"/>
      <c r="EK40" s="20"/>
      <c r="EL40" s="20"/>
      <c r="EM40" s="20"/>
      <c r="EN40" s="20"/>
      <c r="EO40" s="20"/>
      <c r="EP40" s="20"/>
      <c r="EQ40" s="20"/>
      <c r="ER40" s="20"/>
      <c r="ES40" s="20"/>
      <c r="ET40" s="20"/>
      <c r="EU40" s="20"/>
      <c r="EV40" s="20"/>
      <c r="EW40" s="20"/>
      <c r="EX40" s="20"/>
      <c r="EY40" s="20"/>
      <c r="EZ40" s="20"/>
      <c r="FA40" s="20"/>
      <c r="FB40" s="20"/>
      <c r="FC40" s="20"/>
      <c r="FD40" s="20"/>
      <c r="FE40" s="20"/>
      <c r="FF40" s="20"/>
      <c r="FG40" s="20"/>
      <c r="FH40" s="20"/>
      <c r="FI40" s="20"/>
      <c r="FJ40" s="20"/>
      <c r="FK40" s="20"/>
      <c r="FL40" s="20"/>
      <c r="FM40" s="20"/>
      <c r="FN40" s="20"/>
      <c r="FO40" s="20"/>
      <c r="FP40" s="20"/>
      <c r="FQ40" s="20"/>
      <c r="FR40" s="20"/>
      <c r="FS40" s="20"/>
      <c r="FT40" s="20"/>
      <c r="FU40" s="20"/>
      <c r="FV40" s="20"/>
      <c r="FW40" s="20"/>
      <c r="FX40" s="20"/>
      <c r="FY40" s="20"/>
      <c r="FZ40" s="20"/>
      <c r="GA40" s="20"/>
      <c r="GB40" s="20"/>
      <c r="GC40" s="20"/>
      <c r="GD40" s="20"/>
      <c r="GE40" s="20"/>
      <c r="GF40" s="20"/>
      <c r="GG40" s="20"/>
      <c r="GH40" s="20"/>
      <c r="GI40" s="20"/>
      <c r="GJ40" s="20"/>
      <c r="GK40" s="20"/>
      <c r="GL40" s="20"/>
      <c r="GM40" s="20"/>
      <c r="GN40" s="20"/>
      <c r="GO40" s="20"/>
      <c r="GP40" s="20"/>
      <c r="GQ40" s="20"/>
      <c r="GR40" s="20"/>
      <c r="GS40" s="20"/>
    </row>
    <row r="41" spans="1:219" s="21" customFormat="1" ht="17.399999999999999" x14ac:dyDescent="0.25">
      <c r="A41" s="127" t="str">
        <f t="shared" si="175"/>
        <v>5.3</v>
      </c>
      <c r="B41" s="122" t="s">
        <v>129</v>
      </c>
      <c r="C41" s="116" t="s">
        <v>146</v>
      </c>
      <c r="D41" s="92">
        <v>29</v>
      </c>
      <c r="E41" s="21" t="s">
        <v>146</v>
      </c>
      <c r="F41" s="92">
        <v>28</v>
      </c>
      <c r="G41" s="84">
        <v>45885</v>
      </c>
      <c r="H41" s="77">
        <f t="shared" si="176"/>
        <v>45887</v>
      </c>
      <c r="I41" s="86">
        <v>3</v>
      </c>
      <c r="J41" s="90">
        <v>1</v>
      </c>
      <c r="K41" s="22">
        <f t="shared" si="177"/>
        <v>1</v>
      </c>
      <c r="L41" s="35"/>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Y41" s="20"/>
      <c r="DZ41" s="20"/>
      <c r="EA41" s="20"/>
      <c r="EB41" s="20"/>
      <c r="EC41" s="20"/>
      <c r="ED41" s="20"/>
      <c r="EE41" s="20"/>
      <c r="EF41" s="20"/>
      <c r="EG41" s="20"/>
      <c r="EH41" s="20"/>
      <c r="EI41" s="20"/>
      <c r="EJ41" s="20"/>
      <c r="EK41" s="20"/>
      <c r="EL41" s="20"/>
      <c r="EM41" s="20"/>
      <c r="EN41" s="20"/>
      <c r="EO41" s="20"/>
      <c r="EP41" s="20"/>
      <c r="EQ41" s="20"/>
      <c r="ER41" s="20"/>
      <c r="ES41" s="20"/>
      <c r="ET41" s="20"/>
      <c r="EU41" s="20"/>
      <c r="EV41" s="20"/>
      <c r="EW41" s="20"/>
      <c r="EX41" s="20"/>
      <c r="EY41" s="20"/>
      <c r="EZ41" s="20"/>
      <c r="FA41" s="20"/>
      <c r="FB41" s="20"/>
      <c r="FC41" s="20"/>
      <c r="FD41" s="20"/>
      <c r="FE41" s="20"/>
      <c r="FF41" s="20"/>
      <c r="FG41" s="20"/>
      <c r="FH41" s="20"/>
      <c r="FI41" s="20"/>
      <c r="FJ41" s="20"/>
      <c r="FK41" s="20"/>
      <c r="FL41" s="20"/>
      <c r="FM41" s="20"/>
      <c r="FN41" s="20"/>
      <c r="FO41" s="20"/>
      <c r="FP41" s="20"/>
      <c r="FQ41" s="20"/>
      <c r="FR41" s="20"/>
      <c r="FS41" s="20"/>
      <c r="FT41" s="20"/>
      <c r="FU41" s="20"/>
      <c r="FV41" s="20"/>
      <c r="FW41" s="20"/>
      <c r="FX41" s="20"/>
      <c r="FY41" s="20"/>
      <c r="FZ41" s="20"/>
      <c r="GA41" s="20"/>
      <c r="GB41" s="20"/>
      <c r="GC41" s="20"/>
      <c r="GD41" s="20"/>
      <c r="GE41" s="20"/>
      <c r="GF41" s="20"/>
      <c r="GG41" s="20"/>
      <c r="GH41" s="20"/>
      <c r="GI41" s="20"/>
      <c r="GJ41" s="20"/>
      <c r="GK41" s="20"/>
      <c r="GL41" s="20"/>
      <c r="GM41" s="20"/>
      <c r="GN41" s="20"/>
      <c r="GO41" s="20"/>
      <c r="GP41" s="20"/>
      <c r="GQ41" s="20"/>
      <c r="GR41" s="20"/>
      <c r="GS41" s="20"/>
    </row>
    <row r="42" spans="1:219" s="21" customFormat="1" ht="17.399999999999999" x14ac:dyDescent="0.25">
      <c r="A42" s="127" t="str">
        <f t="shared" si="175"/>
        <v>5.4</v>
      </c>
      <c r="B42" s="126" t="s">
        <v>130</v>
      </c>
      <c r="C42" s="120" t="s">
        <v>147</v>
      </c>
      <c r="D42" s="92">
        <v>30</v>
      </c>
      <c r="E42" s="21" t="s">
        <v>147</v>
      </c>
      <c r="F42" s="92">
        <v>29</v>
      </c>
      <c r="G42" s="84">
        <v>45885</v>
      </c>
      <c r="H42" s="77">
        <f t="shared" si="176"/>
        <v>45891</v>
      </c>
      <c r="I42" s="86">
        <v>7</v>
      </c>
      <c r="J42" s="90">
        <v>1</v>
      </c>
      <c r="K42" s="22">
        <f t="shared" si="177"/>
        <v>5</v>
      </c>
      <c r="L42" s="35"/>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c r="CN42" s="20"/>
      <c r="CO42" s="20"/>
      <c r="CP42" s="20"/>
      <c r="CQ42" s="20"/>
      <c r="CR42" s="20"/>
      <c r="CS42" s="20"/>
      <c r="CT42" s="20"/>
      <c r="CU42" s="20"/>
      <c r="CV42" s="20"/>
      <c r="CW42" s="20"/>
      <c r="CX42" s="20"/>
      <c r="CY42" s="20"/>
      <c r="CZ42" s="20"/>
      <c r="DA42" s="20"/>
      <c r="DB42" s="20"/>
      <c r="DC42" s="20"/>
      <c r="DD42" s="20"/>
      <c r="DE42" s="20"/>
      <c r="DF42" s="20"/>
      <c r="DG42" s="20"/>
      <c r="DH42" s="20"/>
      <c r="DI42" s="20"/>
      <c r="DJ42" s="20"/>
      <c r="DK42" s="20"/>
      <c r="DL42" s="20"/>
      <c r="DM42" s="20"/>
      <c r="DN42" s="20"/>
      <c r="DO42" s="20"/>
      <c r="DP42" s="20"/>
      <c r="DQ42" s="20"/>
      <c r="DR42" s="20"/>
      <c r="DS42" s="20"/>
      <c r="DT42" s="20"/>
      <c r="DU42" s="20"/>
      <c r="DV42" s="20"/>
      <c r="DW42" s="20"/>
      <c r="DX42" s="20"/>
      <c r="DY42" s="20"/>
      <c r="DZ42" s="20"/>
      <c r="EA42" s="20"/>
      <c r="EB42" s="20"/>
      <c r="EC42" s="20"/>
      <c r="ED42" s="20"/>
      <c r="EE42" s="20"/>
      <c r="EF42" s="20"/>
      <c r="EG42" s="20"/>
      <c r="EH42" s="20"/>
      <c r="EI42" s="20"/>
      <c r="EJ42" s="20"/>
      <c r="EK42" s="20"/>
      <c r="EL42" s="20"/>
      <c r="EM42" s="20"/>
      <c r="EN42" s="20"/>
      <c r="EO42" s="20"/>
      <c r="EP42" s="20"/>
      <c r="EQ42" s="20"/>
      <c r="ER42" s="20"/>
      <c r="ES42" s="20"/>
      <c r="ET42" s="20"/>
      <c r="EU42" s="20"/>
      <c r="EV42" s="20"/>
      <c r="EW42" s="20"/>
      <c r="EX42" s="20"/>
      <c r="EY42" s="20"/>
      <c r="EZ42" s="20"/>
      <c r="FA42" s="20"/>
      <c r="FB42" s="20"/>
      <c r="FC42" s="20"/>
      <c r="FD42" s="20"/>
      <c r="FE42" s="20"/>
      <c r="FF42" s="20"/>
      <c r="FG42" s="20"/>
      <c r="FH42" s="20"/>
      <c r="FI42" s="20"/>
      <c r="FJ42" s="20"/>
      <c r="FK42" s="20"/>
      <c r="FL42" s="20"/>
      <c r="FM42" s="20"/>
      <c r="FN42" s="20"/>
      <c r="FO42" s="20"/>
      <c r="FP42" s="20"/>
      <c r="FQ42" s="20"/>
      <c r="FR42" s="20"/>
      <c r="FS42" s="20"/>
      <c r="FT42" s="20"/>
      <c r="FU42" s="20"/>
      <c r="FV42" s="20"/>
      <c r="FW42" s="20"/>
      <c r="FX42" s="20"/>
      <c r="FY42" s="20"/>
      <c r="FZ42" s="20"/>
      <c r="GA42" s="20"/>
      <c r="GB42" s="20"/>
      <c r="GC42" s="20"/>
      <c r="GD42" s="20"/>
      <c r="GE42" s="20"/>
      <c r="GF42" s="20"/>
      <c r="GG42" s="20"/>
      <c r="GH42" s="20"/>
      <c r="GI42" s="20"/>
      <c r="GJ42" s="20"/>
      <c r="GK42" s="20"/>
      <c r="GL42" s="20"/>
      <c r="GM42" s="20"/>
      <c r="GN42" s="20"/>
      <c r="GO42" s="20"/>
      <c r="GP42" s="20"/>
      <c r="GQ42" s="20"/>
      <c r="GR42" s="20"/>
      <c r="GS42" s="20"/>
    </row>
    <row r="43" spans="1:219" s="21" customFormat="1" ht="17.399999999999999" x14ac:dyDescent="0.25">
      <c r="A43" s="127" t="str">
        <f t="shared" si="175"/>
        <v>5.5</v>
      </c>
      <c r="B43" s="126" t="s">
        <v>131</v>
      </c>
      <c r="C43" s="115" t="s">
        <v>148</v>
      </c>
      <c r="D43" s="92">
        <v>31</v>
      </c>
      <c r="E43" s="21" t="s">
        <v>148</v>
      </c>
      <c r="F43" s="92">
        <v>29</v>
      </c>
      <c r="G43" s="84">
        <v>45892</v>
      </c>
      <c r="H43" s="77">
        <f t="shared" si="176"/>
        <v>45898</v>
      </c>
      <c r="I43" s="86">
        <v>7</v>
      </c>
      <c r="J43" s="90">
        <v>1</v>
      </c>
      <c r="K43" s="22">
        <f t="shared" si="177"/>
        <v>5</v>
      </c>
      <c r="L43" s="35"/>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c r="CN43" s="20"/>
      <c r="CO43" s="20"/>
      <c r="CP43" s="20"/>
      <c r="CQ43" s="20"/>
      <c r="CR43" s="20"/>
      <c r="CS43" s="20"/>
      <c r="CT43" s="20"/>
      <c r="CU43" s="20"/>
      <c r="CV43" s="20"/>
      <c r="CW43" s="20"/>
      <c r="CX43" s="20"/>
      <c r="CY43" s="20"/>
      <c r="CZ43" s="20"/>
      <c r="DA43" s="20"/>
      <c r="DB43" s="20"/>
      <c r="DC43" s="20"/>
      <c r="DD43" s="20"/>
      <c r="DE43" s="20"/>
      <c r="DF43" s="20"/>
      <c r="DG43" s="20"/>
      <c r="DH43" s="20"/>
      <c r="DI43" s="20"/>
      <c r="DJ43" s="20"/>
      <c r="DK43" s="20"/>
      <c r="DL43" s="20"/>
      <c r="DM43" s="20"/>
      <c r="DN43" s="20"/>
      <c r="DO43" s="20"/>
      <c r="DP43" s="20"/>
      <c r="DQ43" s="20"/>
      <c r="DR43" s="20"/>
      <c r="DS43" s="20"/>
      <c r="DT43" s="20"/>
      <c r="DU43" s="20"/>
      <c r="DV43" s="20"/>
      <c r="DW43" s="20"/>
      <c r="DX43" s="20"/>
      <c r="DY43" s="20"/>
      <c r="DZ43" s="20"/>
      <c r="EA43" s="20"/>
      <c r="EB43" s="20"/>
      <c r="EC43" s="20"/>
      <c r="ED43" s="20"/>
      <c r="EE43" s="20"/>
      <c r="EF43" s="20"/>
      <c r="EG43" s="20"/>
      <c r="EH43" s="20"/>
      <c r="EI43" s="20"/>
      <c r="EJ43" s="20"/>
      <c r="EK43" s="20"/>
      <c r="EL43" s="20"/>
      <c r="EM43" s="20"/>
      <c r="EN43" s="20"/>
      <c r="EO43" s="20"/>
      <c r="EP43" s="20"/>
      <c r="EQ43" s="20"/>
      <c r="ER43" s="20"/>
      <c r="ES43" s="20"/>
      <c r="ET43" s="20"/>
      <c r="EU43" s="20"/>
      <c r="EV43" s="20"/>
      <c r="EW43" s="20"/>
      <c r="EX43" s="20"/>
      <c r="EY43" s="20"/>
      <c r="EZ43" s="20"/>
      <c r="FA43" s="20"/>
      <c r="FB43" s="20"/>
      <c r="FC43" s="20"/>
      <c r="FD43" s="20"/>
      <c r="FE43" s="20"/>
      <c r="FF43" s="20"/>
      <c r="FG43" s="20"/>
      <c r="FH43" s="20"/>
      <c r="FI43" s="20"/>
      <c r="FJ43" s="20"/>
      <c r="FK43" s="20"/>
      <c r="FL43" s="20"/>
      <c r="FM43" s="20"/>
      <c r="FN43" s="20"/>
      <c r="FO43" s="20"/>
      <c r="FP43" s="20"/>
      <c r="FQ43" s="20"/>
      <c r="FR43" s="20"/>
      <c r="FS43" s="20"/>
      <c r="FT43" s="20"/>
      <c r="FU43" s="20"/>
      <c r="FV43" s="20"/>
      <c r="FW43" s="20"/>
      <c r="FX43" s="20"/>
      <c r="FY43" s="20"/>
      <c r="FZ43" s="20"/>
      <c r="GA43" s="20"/>
      <c r="GB43" s="20"/>
      <c r="GC43" s="20"/>
      <c r="GD43" s="20"/>
      <c r="GE43" s="20"/>
      <c r="GF43" s="20"/>
      <c r="GG43" s="20"/>
      <c r="GH43" s="20"/>
      <c r="GI43" s="20"/>
      <c r="GJ43" s="20"/>
      <c r="GK43" s="20"/>
      <c r="GL43" s="20"/>
      <c r="GM43" s="20"/>
      <c r="GN43" s="20"/>
      <c r="GO43" s="20"/>
      <c r="GP43" s="20"/>
      <c r="GQ43" s="20"/>
      <c r="GR43" s="20"/>
      <c r="GS43" s="20"/>
    </row>
    <row r="44" spans="1:219" ht="17.399999999999999" x14ac:dyDescent="0.25">
      <c r="A44" s="127" t="str">
        <f t="shared" si="175"/>
        <v>5.6</v>
      </c>
      <c r="B44" s="124" t="s">
        <v>132</v>
      </c>
      <c r="C44" s="115" t="s">
        <v>99</v>
      </c>
      <c r="D44" s="92">
        <v>32</v>
      </c>
      <c r="E44" s="21" t="s">
        <v>99</v>
      </c>
      <c r="F44" s="92">
        <v>30.31</v>
      </c>
      <c r="G44" s="84">
        <v>45899</v>
      </c>
      <c r="H44" s="77">
        <f t="shared" si="176"/>
        <v>45902</v>
      </c>
      <c r="I44" s="86">
        <v>4</v>
      </c>
      <c r="J44" s="90">
        <v>1</v>
      </c>
      <c r="K44" s="22">
        <f t="shared" si="177"/>
        <v>2</v>
      </c>
      <c r="L44" s="35"/>
      <c r="M44" s="35"/>
      <c r="N44" s="35"/>
      <c r="O44" s="35"/>
      <c r="P44" s="20"/>
      <c r="Q44" s="20"/>
      <c r="R44" s="35"/>
      <c r="S44" s="20"/>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c r="BP44" s="35"/>
      <c r="BQ44" s="35"/>
      <c r="BR44" s="35"/>
      <c r="BS44" s="35"/>
      <c r="BT44" s="35"/>
      <c r="BU44" s="35"/>
      <c r="BV44" s="35"/>
      <c r="BW44" s="35"/>
      <c r="BX44" s="35"/>
      <c r="BY44" s="35"/>
      <c r="BZ44" s="35"/>
      <c r="CA44" s="35"/>
      <c r="CB44" s="35"/>
      <c r="CC44" s="35"/>
      <c r="CD44" s="35"/>
      <c r="CE44" s="35"/>
      <c r="CF44" s="35"/>
      <c r="CG44" s="35"/>
      <c r="CH44" s="35"/>
      <c r="CI44" s="35"/>
      <c r="CJ44" s="35"/>
      <c r="CK44" s="35"/>
      <c r="CL44" s="35"/>
      <c r="CM44" s="35"/>
      <c r="CN44" s="35"/>
      <c r="CO44" s="35"/>
      <c r="CP44" s="35"/>
      <c r="CQ44" s="35"/>
      <c r="CR44" s="35"/>
      <c r="CS44" s="35"/>
      <c r="CT44" s="35"/>
      <c r="CU44" s="35"/>
      <c r="CV44" s="35"/>
      <c r="CW44" s="35"/>
      <c r="CX44" s="35"/>
      <c r="CY44" s="35"/>
      <c r="CZ44" s="35"/>
      <c r="DA44" s="35"/>
      <c r="DB44" s="35"/>
      <c r="DC44" s="35"/>
      <c r="DD44" s="35"/>
      <c r="DE44" s="35"/>
      <c r="DF44" s="35"/>
      <c r="DG44" s="35"/>
      <c r="DH44" s="35"/>
      <c r="DI44" s="35"/>
      <c r="DJ44" s="35"/>
      <c r="DK44" s="35"/>
      <c r="DL44" s="35"/>
      <c r="DM44" s="35"/>
      <c r="DN44" s="35"/>
      <c r="DO44" s="35"/>
      <c r="DP44" s="35"/>
      <c r="DQ44" s="35"/>
      <c r="DR44" s="35"/>
      <c r="DS44" s="35"/>
      <c r="DT44" s="35"/>
      <c r="DU44" s="35"/>
      <c r="DV44" s="35"/>
      <c r="DW44" s="35"/>
      <c r="DX44" s="35"/>
      <c r="DY44" s="35"/>
      <c r="DZ44" s="35"/>
      <c r="EA44" s="35"/>
      <c r="EB44" s="35"/>
      <c r="EC44" s="35"/>
      <c r="ED44" s="35"/>
      <c r="EE44" s="35"/>
      <c r="EF44" s="35"/>
      <c r="EG44" s="35"/>
      <c r="EH44" s="35"/>
      <c r="EI44" s="35"/>
      <c r="EJ44" s="35"/>
      <c r="EK44" s="35"/>
      <c r="EL44" s="35"/>
      <c r="EM44" s="35"/>
      <c r="EN44" s="35"/>
      <c r="EO44" s="35"/>
      <c r="EP44" s="35"/>
      <c r="EQ44" s="35"/>
      <c r="ER44" s="35"/>
      <c r="ES44" s="35"/>
      <c r="ET44" s="35"/>
      <c r="EU44" s="35"/>
      <c r="EV44" s="35"/>
      <c r="EW44" s="35"/>
      <c r="EX44" s="35"/>
      <c r="EY44" s="35"/>
      <c r="EZ44" s="35"/>
      <c r="FA44" s="35"/>
      <c r="FB44" s="35"/>
      <c r="FC44" s="35"/>
      <c r="FD44" s="35"/>
      <c r="FE44" s="35"/>
      <c r="FF44" s="35"/>
      <c r="FG44" s="35"/>
      <c r="FH44" s="35"/>
      <c r="FI44" s="35"/>
      <c r="FJ44" s="35"/>
      <c r="FK44" s="35"/>
      <c r="FL44" s="35"/>
      <c r="FM44" s="35"/>
      <c r="FN44" s="35"/>
      <c r="FO44" s="35"/>
      <c r="FP44" s="35"/>
      <c r="FQ44" s="35"/>
      <c r="FR44" s="35"/>
      <c r="FS44" s="35"/>
      <c r="FT44" s="35"/>
      <c r="FU44" s="35"/>
      <c r="FV44" s="35"/>
      <c r="FW44" s="35"/>
      <c r="FX44" s="35"/>
      <c r="FY44" s="35"/>
      <c r="FZ44" s="35"/>
      <c r="GA44" s="35"/>
      <c r="GB44" s="35"/>
      <c r="GC44" s="35"/>
      <c r="GD44" s="35"/>
      <c r="GE44" s="35"/>
      <c r="GF44" s="35"/>
      <c r="GG44" s="35"/>
      <c r="GH44" s="35"/>
      <c r="GI44" s="35"/>
      <c r="GJ44" s="35"/>
      <c r="GK44" s="35"/>
      <c r="GL44" s="35"/>
      <c r="GM44" s="35"/>
      <c r="GN44" s="35"/>
      <c r="GO44" s="35"/>
      <c r="GP44" s="35"/>
      <c r="GQ44" s="35"/>
      <c r="GR44" s="35"/>
      <c r="GS44" s="35"/>
      <c r="GT44" s="35"/>
      <c r="GU44" s="35"/>
      <c r="GV44" s="35"/>
      <c r="GW44" s="35"/>
      <c r="GX44" s="35"/>
      <c r="GY44" s="35"/>
      <c r="GZ44" s="35"/>
      <c r="HA44" s="35"/>
      <c r="HB44" s="35"/>
      <c r="HC44" s="35"/>
      <c r="HD44" s="35"/>
      <c r="HE44" s="35"/>
      <c r="HF44" s="35"/>
      <c r="HG44" s="35"/>
      <c r="HH44" s="35"/>
    </row>
    <row r="45" spans="1:219" x14ac:dyDescent="0.25">
      <c r="P45" s="20"/>
    </row>
  </sheetData>
  <sheetProtection formatCells="0" formatColumns="0" formatRows="0" insertRows="0" deleteRows="0"/>
  <mergeCells count="57">
    <mergeCell ref="CZ4:DF4"/>
    <mergeCell ref="CZ5:DF5"/>
    <mergeCell ref="CE4:CK4"/>
    <mergeCell ref="CE5:CK5"/>
    <mergeCell ref="CL4:CR4"/>
    <mergeCell ref="CL5:CR5"/>
    <mergeCell ref="CS4:CY4"/>
    <mergeCell ref="CS5:CY5"/>
    <mergeCell ref="BC5:BI5"/>
    <mergeCell ref="BQ4:BW4"/>
    <mergeCell ref="BQ5:BW5"/>
    <mergeCell ref="BX4:CD4"/>
    <mergeCell ref="BX5:CD5"/>
    <mergeCell ref="C5:G5"/>
    <mergeCell ref="T4:Z4"/>
    <mergeCell ref="M4:S4"/>
    <mergeCell ref="C4:G4"/>
    <mergeCell ref="T5:Z5"/>
    <mergeCell ref="M5:S5"/>
    <mergeCell ref="DG4:DM4"/>
    <mergeCell ref="DN4:DT4"/>
    <mergeCell ref="DG5:DM5"/>
    <mergeCell ref="DN5:DT5"/>
    <mergeCell ref="M1:AG1"/>
    <mergeCell ref="AA4:AG4"/>
    <mergeCell ref="AA5:AG5"/>
    <mergeCell ref="AH4:AN4"/>
    <mergeCell ref="AH5:AN5"/>
    <mergeCell ref="BJ4:BP4"/>
    <mergeCell ref="BJ5:BP5"/>
    <mergeCell ref="AO5:AU5"/>
    <mergeCell ref="AV4:BB4"/>
    <mergeCell ref="AV5:BB5"/>
    <mergeCell ref="AO4:AU4"/>
    <mergeCell ref="BC4:BI4"/>
    <mergeCell ref="DU4:EA4"/>
    <mergeCell ref="EB4:EH4"/>
    <mergeCell ref="EI4:EO4"/>
    <mergeCell ref="DU5:EA5"/>
    <mergeCell ref="EB5:EH5"/>
    <mergeCell ref="EI5:EO5"/>
    <mergeCell ref="EP4:EV4"/>
    <mergeCell ref="EW4:FC4"/>
    <mergeCell ref="FD4:FJ4"/>
    <mergeCell ref="FK4:FQ4"/>
    <mergeCell ref="EP5:EV5"/>
    <mergeCell ref="EW5:FC5"/>
    <mergeCell ref="FD5:FJ5"/>
    <mergeCell ref="FK5:FQ5"/>
    <mergeCell ref="GM4:GS4"/>
    <mergeCell ref="GF5:GL5"/>
    <mergeCell ref="GM5:GS5"/>
    <mergeCell ref="FR4:FX4"/>
    <mergeCell ref="FR5:FX5"/>
    <mergeCell ref="FY4:GE4"/>
    <mergeCell ref="FY5:GE5"/>
    <mergeCell ref="GF4:GL4"/>
  </mergeCells>
  <phoneticPr fontId="3" type="noConversion"/>
  <conditionalFormatting sqref="J8:J13 J15:J20 J22:J27 J29:J37 J39:J44">
    <cfRule type="dataBar" priority="30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M6:DF8 M9:N9 P9:DF9 M10:DF30 P31:P39 M38:O39 Q39:GS39 M40:GS43 Q44 P44:P45 Q38:R38 T38:GS38 S44">
    <cfRule type="expression" dxfId="10" priority="102">
      <formula>M$6=TODAY()</formula>
    </cfRule>
  </conditionalFormatting>
  <conditionalFormatting sqref="M8:DF8 M9:N9 P9:DF9 DG9:GS32 M10:DF30 M31:O32 Q31:DF32 P31:P39 Q33:Q37 M38:O39 Q39:GS39 M40:GS43 Q44 P44:P45 Q38:R38 T38:GS38 S33:S38 S44">
    <cfRule type="expression" dxfId="9" priority="108">
      <formula>AND($G8&lt;=M$6,ROUNDDOWN(($H8-$G8+1)*$J8,0)+$G8-1&gt;=M$6)</formula>
    </cfRule>
    <cfRule type="expression" dxfId="8" priority="109">
      <formula>AND(NOT(ISBLANK($G8)),$G8&lt;=M$6,$H8&gt;=M$6)</formula>
    </cfRule>
  </conditionalFormatting>
  <conditionalFormatting sqref="M6:GS7">
    <cfRule type="expression" dxfId="7" priority="265">
      <formula>M$6=TODAY()</formula>
    </cfRule>
  </conditionalFormatting>
  <conditionalFormatting sqref="O9">
    <cfRule type="expression" dxfId="6" priority="304">
      <formula>AND($G9&lt;=M$6,ROUNDDOWN(($H9-$G9+1)*$J9,0)+$G9-1&gt;=M$6)</formula>
    </cfRule>
    <cfRule type="expression" dxfId="5" priority="305">
      <formula>AND(NOT(ISBLANK($G9)),$G9&lt;=M$6,$H9&gt;=M$6)</formula>
    </cfRule>
    <cfRule type="expression" dxfId="4" priority="334">
      <formula>M$6=TODAY()</formula>
    </cfRule>
  </conditionalFormatting>
  <conditionalFormatting sqref="CQ33:CY33 CZ34:DJ34 DK35:DO35 DP36:DS36 CM37:CS37 DP37:DY37">
    <cfRule type="expression" dxfId="3" priority="70">
      <formula>CM$6=TODAY()</formula>
    </cfRule>
    <cfRule type="expression" dxfId="2" priority="71">
      <formula>AND($G33&lt;=CM$6,ROUNDDOWN(($H33-$G33+1)*$J33,0)+$G33-1&gt;=CM$6)</formula>
    </cfRule>
    <cfRule type="expression" dxfId="1" priority="72">
      <formula>AND(NOT(ISBLANK($G33)),$G33&lt;=CM$6,$H33&gt;=CM$6)</formula>
    </cfRule>
  </conditionalFormatting>
  <conditionalFormatting sqref="DG6:GS7 DG9:GS32 M31:O32 Q31:DF32 Q33:Q37 S33:S38">
    <cfRule type="expression" dxfId="0" priority="107">
      <formula>M$6=TODAY()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J4" xr:uid="{00000000-0002-0000-0000-000000000000}"/>
  </dataValidations>
  <pageMargins left="0.25" right="0.25" top="0.5" bottom="0.5" header="0.5" footer="0.25"/>
  <pageSetup scale="63" fitToHeight="0" orientation="landscape" r:id="rId1"/>
  <headerFooter alignWithMargins="0"/>
  <ignoredErrors>
    <ignoredError sqref="G14 G21 G28" unlockedFormula="1"/>
    <ignoredError sqref="A21 A14 A17 A2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11</xdr:col>
                    <xdr:colOff>99060</xdr:colOff>
                    <xdr:row>1</xdr:row>
                    <xdr:rowOff>121920</xdr:rowOff>
                  </from>
                  <to>
                    <xdr:col>29</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J8:J13 J15:J20 J22:J27 J29:J37 J39:J44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C94"/>
  <sheetViews>
    <sheetView showGridLines="0" topLeftCell="A34" workbookViewId="0">
      <selection sqref="A1:D1048576"/>
    </sheetView>
  </sheetViews>
  <sheetFormatPr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12" t="s">
        <v>68</v>
      </c>
      <c r="B1" s="13"/>
    </row>
    <row r="2" spans="1:3" ht="13.8" x14ac:dyDescent="0.25">
      <c r="A2" s="57" t="s">
        <v>19</v>
      </c>
      <c r="B2" s="3"/>
    </row>
    <row r="3" spans="1:3" x14ac:dyDescent="0.25">
      <c r="B3" s="3"/>
    </row>
    <row r="4" spans="1:3" ht="17.399999999999999" x14ac:dyDescent="0.3">
      <c r="A4" s="52" t="s">
        <v>35</v>
      </c>
      <c r="B4" s="11"/>
    </row>
    <row r="5" spans="1:3" ht="55.2" x14ac:dyDescent="0.25">
      <c r="B5" s="58" t="s">
        <v>24</v>
      </c>
    </row>
    <row r="7" spans="1:3" ht="27.6" x14ac:dyDescent="0.25">
      <c r="B7" s="58" t="s">
        <v>36</v>
      </c>
    </row>
    <row r="9" spans="1:3" ht="13.8" x14ac:dyDescent="0.25">
      <c r="B9" s="57" t="s">
        <v>21</v>
      </c>
    </row>
    <row r="11" spans="1:3" ht="27.6" x14ac:dyDescent="0.25">
      <c r="B11" s="56" t="s">
        <v>22</v>
      </c>
    </row>
    <row r="13" spans="1:3" ht="17.399999999999999" x14ac:dyDescent="0.3">
      <c r="A13" s="114" t="s">
        <v>2</v>
      </c>
      <c r="B13" s="114"/>
    </row>
    <row r="15" spans="1:3" s="53" customFormat="1" ht="17.399999999999999" x14ac:dyDescent="0.25">
      <c r="A15" s="60"/>
      <c r="B15" s="59" t="s">
        <v>27</v>
      </c>
    </row>
    <row r="16" spans="1:3" s="53" customFormat="1" ht="17.399999999999999" x14ac:dyDescent="0.25">
      <c r="A16" s="60"/>
      <c r="B16" s="59" t="s">
        <v>25</v>
      </c>
      <c r="C16" s="55" t="s">
        <v>1</v>
      </c>
    </row>
    <row r="17" spans="1:3" ht="17.399999999999999" x14ac:dyDescent="0.3">
      <c r="A17" s="61"/>
      <c r="B17" s="59" t="s">
        <v>29</v>
      </c>
    </row>
    <row r="18" spans="1:3" ht="17.399999999999999" x14ac:dyDescent="0.3">
      <c r="A18" s="61"/>
      <c r="B18" s="59" t="s">
        <v>37</v>
      </c>
    </row>
    <row r="19" spans="1:3" ht="17.399999999999999" x14ac:dyDescent="0.3">
      <c r="A19" s="61"/>
      <c r="B19" s="59" t="s">
        <v>38</v>
      </c>
    </row>
    <row r="20" spans="1:3" s="53" customFormat="1" ht="17.399999999999999" x14ac:dyDescent="0.25">
      <c r="A20" s="60"/>
      <c r="B20" s="59" t="s">
        <v>26</v>
      </c>
      <c r="C20" s="54" t="s">
        <v>0</v>
      </c>
    </row>
    <row r="21" spans="1:3" ht="17.399999999999999" x14ac:dyDescent="0.3">
      <c r="A21" s="61"/>
      <c r="B21" s="59" t="s">
        <v>28</v>
      </c>
    </row>
    <row r="22" spans="1:3" ht="17.399999999999999" x14ac:dyDescent="0.3">
      <c r="A22" s="61"/>
      <c r="B22" s="62" t="s">
        <v>30</v>
      </c>
    </row>
    <row r="23" spans="1:3" ht="17.399999999999999" x14ac:dyDescent="0.3">
      <c r="A23" s="61"/>
      <c r="B23" s="4"/>
    </row>
    <row r="24" spans="1:3" ht="17.399999999999999" x14ac:dyDescent="0.3">
      <c r="A24" s="114" t="s">
        <v>31</v>
      </c>
      <c r="B24" s="114"/>
    </row>
    <row r="25" spans="1:3" ht="41.4" x14ac:dyDescent="0.3">
      <c r="A25" s="61"/>
      <c r="B25" s="59" t="s">
        <v>39</v>
      </c>
    </row>
    <row r="26" spans="1:3" ht="17.399999999999999" x14ac:dyDescent="0.3">
      <c r="A26" s="61"/>
      <c r="B26" s="59"/>
    </row>
    <row r="27" spans="1:3" ht="17.399999999999999" x14ac:dyDescent="0.3">
      <c r="A27" s="61"/>
      <c r="B27" s="76" t="s">
        <v>43</v>
      </c>
    </row>
    <row r="28" spans="1:3" ht="17.399999999999999" x14ac:dyDescent="0.3">
      <c r="A28" s="61"/>
      <c r="B28" s="59" t="s">
        <v>32</v>
      </c>
    </row>
    <row r="29" spans="1:3" ht="27.6" x14ac:dyDescent="0.3">
      <c r="A29" s="61"/>
      <c r="B29" s="59" t="s">
        <v>34</v>
      </c>
    </row>
    <row r="30" spans="1:3" ht="17.399999999999999" x14ac:dyDescent="0.3">
      <c r="A30" s="61"/>
      <c r="B30" s="59"/>
    </row>
    <row r="31" spans="1:3" ht="17.399999999999999" x14ac:dyDescent="0.3">
      <c r="A31" s="61"/>
      <c r="B31" s="76" t="s">
        <v>40</v>
      </c>
    </row>
    <row r="32" spans="1:3" ht="17.399999999999999" x14ac:dyDescent="0.3">
      <c r="A32" s="61"/>
      <c r="B32" s="59" t="s">
        <v>33</v>
      </c>
    </row>
    <row r="33" spans="1:2" ht="17.399999999999999" x14ac:dyDescent="0.3">
      <c r="A33" s="61"/>
      <c r="B33" s="59" t="s">
        <v>41</v>
      </c>
    </row>
    <row r="34" spans="1:2" ht="17.399999999999999" x14ac:dyDescent="0.3">
      <c r="A34" s="61"/>
      <c r="B34" s="4"/>
    </row>
    <row r="35" spans="1:2" ht="27.6" x14ac:dyDescent="0.3">
      <c r="A35" s="61"/>
      <c r="B35" s="59" t="s">
        <v>74</v>
      </c>
    </row>
    <row r="36" spans="1:2" ht="17.399999999999999" x14ac:dyDescent="0.3">
      <c r="A36" s="61"/>
      <c r="B36" s="63" t="s">
        <v>42</v>
      </c>
    </row>
    <row r="37" spans="1:2" ht="17.399999999999999" x14ac:dyDescent="0.3">
      <c r="A37" s="61"/>
      <c r="B37" s="4"/>
    </row>
    <row r="38" spans="1:2" ht="17.399999999999999" x14ac:dyDescent="0.3">
      <c r="A38" s="114" t="s">
        <v>7</v>
      </c>
      <c r="B38" s="114"/>
    </row>
    <row r="39" spans="1:2" ht="27.6" x14ac:dyDescent="0.25">
      <c r="B39" s="59" t="s">
        <v>45</v>
      </c>
    </row>
    <row r="41" spans="1:2" ht="13.8" x14ac:dyDescent="0.25">
      <c r="B41" s="59" t="s">
        <v>46</v>
      </c>
    </row>
    <row r="43" spans="1:2" ht="27.6" x14ac:dyDescent="0.25">
      <c r="B43" s="59" t="s">
        <v>44</v>
      </c>
    </row>
    <row r="45" spans="1:2" ht="27.6" x14ac:dyDescent="0.25">
      <c r="B45" s="59" t="s">
        <v>47</v>
      </c>
    </row>
    <row r="46" spans="1:2" x14ac:dyDescent="0.25">
      <c r="B46" s="6"/>
    </row>
    <row r="47" spans="1:2" ht="27.6" x14ac:dyDescent="0.25">
      <c r="B47" s="59" t="s">
        <v>48</v>
      </c>
    </row>
    <row r="49" spans="1:2" ht="17.399999999999999" x14ac:dyDescent="0.3">
      <c r="A49" s="114" t="s">
        <v>5</v>
      </c>
      <c r="B49" s="114"/>
    </row>
    <row r="50" spans="1:2" ht="27.6" x14ac:dyDescent="0.25">
      <c r="B50" s="59" t="s">
        <v>75</v>
      </c>
    </row>
    <row r="52" spans="1:2" ht="13.8" x14ac:dyDescent="0.25">
      <c r="A52" s="64" t="s">
        <v>8</v>
      </c>
      <c r="B52" s="59" t="s">
        <v>9</v>
      </c>
    </row>
    <row r="53" spans="1:2" ht="13.8" x14ac:dyDescent="0.25">
      <c r="A53" s="64" t="s">
        <v>10</v>
      </c>
      <c r="B53" s="59" t="s">
        <v>11</v>
      </c>
    </row>
    <row r="54" spans="1:2" ht="13.8" x14ac:dyDescent="0.25">
      <c r="A54" s="64" t="s">
        <v>12</v>
      </c>
      <c r="B54" s="59" t="s">
        <v>13</v>
      </c>
    </row>
    <row r="55" spans="1:2" ht="28.2" x14ac:dyDescent="0.25">
      <c r="A55" s="56"/>
      <c r="B55" s="59" t="s">
        <v>49</v>
      </c>
    </row>
    <row r="56" spans="1:2" ht="28.2" x14ac:dyDescent="0.25">
      <c r="A56" s="56"/>
      <c r="B56" s="59" t="s">
        <v>50</v>
      </c>
    </row>
    <row r="57" spans="1:2" ht="13.8" x14ac:dyDescent="0.25">
      <c r="A57" s="64" t="s">
        <v>14</v>
      </c>
      <c r="B57" s="59" t="s">
        <v>15</v>
      </c>
    </row>
    <row r="58" spans="1:2" ht="14.4" x14ac:dyDescent="0.25">
      <c r="A58" s="56"/>
      <c r="B58" s="59" t="s">
        <v>51</v>
      </c>
    </row>
    <row r="59" spans="1:2" ht="14.4" x14ac:dyDescent="0.25">
      <c r="A59" s="56"/>
      <c r="B59" s="59" t="s">
        <v>52</v>
      </c>
    </row>
    <row r="60" spans="1:2" ht="13.8" x14ac:dyDescent="0.25">
      <c r="A60" s="64" t="s">
        <v>16</v>
      </c>
      <c r="B60" s="59" t="s">
        <v>17</v>
      </c>
    </row>
    <row r="61" spans="1:2" ht="28.2" x14ac:dyDescent="0.25">
      <c r="A61" s="56"/>
      <c r="B61" s="59" t="s">
        <v>53</v>
      </c>
    </row>
    <row r="62" spans="1:2" ht="13.8" x14ac:dyDescent="0.25">
      <c r="A62" s="64" t="s">
        <v>54</v>
      </c>
      <c r="B62" s="59" t="s">
        <v>55</v>
      </c>
    </row>
    <row r="63" spans="1:2" ht="13.8" x14ac:dyDescent="0.25">
      <c r="A63" s="65"/>
      <c r="B63" s="59" t="s">
        <v>56</v>
      </c>
    </row>
    <row r="64" spans="1:2" x14ac:dyDescent="0.25">
      <c r="B64" s="5"/>
    </row>
    <row r="65" spans="1:2" ht="17.399999999999999" x14ac:dyDescent="0.3">
      <c r="A65" s="114" t="s">
        <v>6</v>
      </c>
      <c r="B65" s="114"/>
    </row>
    <row r="66" spans="1:2" ht="41.4" x14ac:dyDescent="0.25">
      <c r="B66" s="59" t="s">
        <v>57</v>
      </c>
    </row>
    <row r="68" spans="1:2" ht="17.399999999999999" x14ac:dyDescent="0.3">
      <c r="A68" s="114" t="s">
        <v>3</v>
      </c>
      <c r="B68" s="114"/>
    </row>
    <row r="69" spans="1:2" ht="13.8" x14ac:dyDescent="0.25">
      <c r="A69" s="71" t="s">
        <v>4</v>
      </c>
      <c r="B69" s="72" t="s">
        <v>58</v>
      </c>
    </row>
    <row r="70" spans="1:2" ht="27.6" x14ac:dyDescent="0.25">
      <c r="A70" s="65"/>
      <c r="B70" s="70" t="s">
        <v>60</v>
      </c>
    </row>
    <row r="71" spans="1:2" ht="13.8" x14ac:dyDescent="0.25">
      <c r="A71" s="65"/>
      <c r="B71" s="66"/>
    </row>
    <row r="72" spans="1:2" ht="13.8" x14ac:dyDescent="0.25">
      <c r="A72" s="71" t="s">
        <v>4</v>
      </c>
      <c r="B72" s="72" t="s">
        <v>73</v>
      </c>
    </row>
    <row r="73" spans="1:2" ht="28.2" x14ac:dyDescent="0.25">
      <c r="A73" s="65"/>
      <c r="B73" s="70" t="s">
        <v>77</v>
      </c>
    </row>
    <row r="74" spans="1:2" ht="13.8" x14ac:dyDescent="0.25">
      <c r="A74" s="65"/>
      <c r="B74" s="66"/>
    </row>
    <row r="75" spans="1:2" ht="13.8" x14ac:dyDescent="0.25">
      <c r="A75" s="71" t="s">
        <v>4</v>
      </c>
      <c r="B75" s="74" t="s">
        <v>63</v>
      </c>
    </row>
    <row r="76" spans="1:2" ht="41.4" x14ac:dyDescent="0.25">
      <c r="A76" s="65"/>
      <c r="B76" s="58" t="s">
        <v>76</v>
      </c>
    </row>
    <row r="77" spans="1:2" ht="13.8" x14ac:dyDescent="0.25">
      <c r="A77" s="65"/>
      <c r="B77" s="65"/>
    </row>
    <row r="78" spans="1:2" ht="13.8" x14ac:dyDescent="0.25">
      <c r="A78" s="71" t="s">
        <v>4</v>
      </c>
      <c r="B78" s="74" t="s">
        <v>69</v>
      </c>
    </row>
    <row r="79" spans="1:2" ht="27.6" x14ac:dyDescent="0.25">
      <c r="A79" s="65"/>
      <c r="B79" s="58" t="s">
        <v>64</v>
      </c>
    </row>
    <row r="80" spans="1:2" ht="13.8" x14ac:dyDescent="0.25">
      <c r="A80" s="65"/>
      <c r="B80" s="65"/>
    </row>
    <row r="81" spans="1:2" ht="13.8" x14ac:dyDescent="0.25">
      <c r="A81" s="71" t="s">
        <v>4</v>
      </c>
      <c r="B81" s="74" t="s">
        <v>70</v>
      </c>
    </row>
    <row r="82" spans="1:2" ht="14.4" x14ac:dyDescent="0.3">
      <c r="A82" s="65"/>
      <c r="B82" s="69" t="s">
        <v>65</v>
      </c>
    </row>
    <row r="83" spans="1:2" ht="14.4" x14ac:dyDescent="0.3">
      <c r="A83" s="65"/>
      <c r="B83" s="69" t="s">
        <v>66</v>
      </c>
    </row>
    <row r="84" spans="1:2" ht="14.4" x14ac:dyDescent="0.3">
      <c r="A84" s="65"/>
      <c r="B84" s="69" t="s">
        <v>67</v>
      </c>
    </row>
    <row r="85" spans="1:2" ht="13.8" x14ac:dyDescent="0.25">
      <c r="A85" s="65"/>
      <c r="B85" s="68"/>
    </row>
    <row r="86" spans="1:2" ht="13.8" x14ac:dyDescent="0.25">
      <c r="A86" s="71" t="s">
        <v>4</v>
      </c>
      <c r="B86" s="74" t="s">
        <v>71</v>
      </c>
    </row>
    <row r="87" spans="1:2" ht="41.4" x14ac:dyDescent="0.25">
      <c r="A87" s="65"/>
      <c r="B87" s="58" t="s">
        <v>59</v>
      </c>
    </row>
    <row r="88" spans="1:2" ht="14.4" x14ac:dyDescent="0.3">
      <c r="A88" s="65"/>
      <c r="B88" s="67" t="s">
        <v>61</v>
      </c>
    </row>
    <row r="89" spans="1:2" ht="41.4" x14ac:dyDescent="0.25">
      <c r="A89" s="65"/>
      <c r="B89" s="73" t="s">
        <v>62</v>
      </c>
    </row>
    <row r="90" spans="1:2" ht="13.8" x14ac:dyDescent="0.25">
      <c r="A90" s="65"/>
      <c r="B90" s="65"/>
    </row>
    <row r="91" spans="1:2" ht="13.8" x14ac:dyDescent="0.25">
      <c r="A91" s="71" t="s">
        <v>4</v>
      </c>
      <c r="B91" s="74" t="s">
        <v>72</v>
      </c>
    </row>
    <row r="92" spans="1:2" ht="27.6" x14ac:dyDescent="0.25">
      <c r="A92" s="56"/>
      <c r="B92" s="69" t="s">
        <v>18</v>
      </c>
    </row>
    <row r="94" spans="1:2" x14ac:dyDescent="0.25">
      <c r="A94" s="8" t="s">
        <v>20</v>
      </c>
    </row>
  </sheetData>
  <mergeCells count="6">
    <mergeCell ref="A38:B38"/>
    <mergeCell ref="A49:B49"/>
    <mergeCell ref="A68:B68"/>
    <mergeCell ref="A13:B13"/>
    <mergeCell ref="A65:B65"/>
    <mergeCell ref="A24:B24"/>
  </mergeCells>
  <phoneticPr fontId="3" type="noConversion"/>
  <hyperlinks>
    <hyperlink ref="B9" r:id="rId1" xr:uid="{00000000-0004-0000-0100-000000000000}"/>
    <hyperlink ref="A2" r:id="rId2" xr:uid="{00000000-0004-0000-0100-000001000000}"/>
    <hyperlink ref="B36" r:id="rId3" xr:uid="{00000000-0004-0000-01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3</vt:i4>
      </vt:variant>
    </vt:vector>
  </HeadingPairs>
  <TitlesOfParts>
    <vt:vector size="5" baseType="lpstr">
      <vt:lpstr>GanttChart</vt:lpstr>
      <vt:lpstr>Help</vt:lpstr>
      <vt:lpstr>GanttChart!prevWBS</vt:lpstr>
      <vt:lpstr>GanttChart!Yazdırma_Alanı</vt:lpstr>
      <vt:lpstr>GanttChart!Yazdırma_Başlıkları</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Ceren Sahin</cp:lastModifiedBy>
  <cp:lastPrinted>2018-02-12T20:25:38Z</cp:lastPrinted>
  <dcterms:created xsi:type="dcterms:W3CDTF">2010-06-09T16:05:03Z</dcterms:created>
  <dcterms:modified xsi:type="dcterms:W3CDTF">2025-04-12T21:15:03Z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